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7B469AB2-8C07-4A16-88E0-D4196966D36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38" i="1" l="1"/>
  <c r="BS538" i="1"/>
  <c r="BQ538" i="1"/>
  <c r="BR538" i="1" s="1"/>
  <c r="BP538" i="1"/>
  <c r="BO538" i="1"/>
  <c r="BN538" i="1"/>
  <c r="BM538" i="1"/>
  <c r="BL538" i="1"/>
  <c r="BG538" i="1" s="1"/>
  <c r="BI538" i="1"/>
  <c r="BB538" i="1"/>
  <c r="AV538" i="1"/>
  <c r="AW538" i="1" s="1"/>
  <c r="AR538" i="1"/>
  <c r="AP538" i="1"/>
  <c r="Q538" i="1" s="1"/>
  <c r="AE538" i="1"/>
  <c r="AD538" i="1"/>
  <c r="AC538" i="1"/>
  <c r="V538" i="1"/>
  <c r="P538" i="1"/>
  <c r="BE538" i="1" s="1"/>
  <c r="BT537" i="1"/>
  <c r="BS537" i="1"/>
  <c r="BQ537" i="1"/>
  <c r="BR537" i="1" s="1"/>
  <c r="BP537" i="1"/>
  <c r="BO537" i="1"/>
  <c r="BN537" i="1"/>
  <c r="BM537" i="1"/>
  <c r="BL537" i="1"/>
  <c r="BG537" i="1" s="1"/>
  <c r="BI537" i="1"/>
  <c r="BB537" i="1"/>
  <c r="AV537" i="1"/>
  <c r="AW537" i="1" s="1"/>
  <c r="AR537" i="1"/>
  <c r="AP537" i="1"/>
  <c r="AE537" i="1"/>
  <c r="AD537" i="1"/>
  <c r="AC537" i="1"/>
  <c r="V537" i="1"/>
  <c r="BT536" i="1"/>
  <c r="BS536" i="1"/>
  <c r="BQ536" i="1"/>
  <c r="BP536" i="1"/>
  <c r="BO536" i="1"/>
  <c r="BN536" i="1"/>
  <c r="BM536" i="1"/>
  <c r="BL536" i="1"/>
  <c r="BI536" i="1"/>
  <c r="BG536" i="1"/>
  <c r="BB536" i="1"/>
  <c r="AV536" i="1"/>
  <c r="AW536" i="1" s="1"/>
  <c r="AR536" i="1"/>
  <c r="AQ536" i="1"/>
  <c r="AP536" i="1"/>
  <c r="O536" i="1" s="1"/>
  <c r="AE536" i="1"/>
  <c r="AD536" i="1"/>
  <c r="AC536" i="1" s="1"/>
  <c r="V536" i="1"/>
  <c r="Q536" i="1"/>
  <c r="P536" i="1"/>
  <c r="BE536" i="1" s="1"/>
  <c r="BT535" i="1"/>
  <c r="BS535" i="1"/>
  <c r="BQ535" i="1"/>
  <c r="BR535" i="1" s="1"/>
  <c r="Y535" i="1" s="1"/>
  <c r="BP535" i="1"/>
  <c r="BO535" i="1"/>
  <c r="BN535" i="1"/>
  <c r="BM535" i="1"/>
  <c r="BL535" i="1"/>
  <c r="BG535" i="1" s="1"/>
  <c r="BI535" i="1"/>
  <c r="BD535" i="1"/>
  <c r="BB535" i="1"/>
  <c r="AW535" i="1"/>
  <c r="AV535" i="1"/>
  <c r="AR535" i="1"/>
  <c r="AP535" i="1" s="1"/>
  <c r="AE535" i="1"/>
  <c r="AD535" i="1"/>
  <c r="AC535" i="1" s="1"/>
  <c r="V535" i="1"/>
  <c r="BT534" i="1"/>
  <c r="BS534" i="1"/>
  <c r="BQ534" i="1"/>
  <c r="BR534" i="1" s="1"/>
  <c r="BP534" i="1"/>
  <c r="BO534" i="1"/>
  <c r="BN534" i="1"/>
  <c r="BM534" i="1"/>
  <c r="BL534" i="1"/>
  <c r="BI534" i="1"/>
  <c r="BG534" i="1"/>
  <c r="BB534" i="1"/>
  <c r="AW534" i="1"/>
  <c r="AV534" i="1"/>
  <c r="AR534" i="1"/>
  <c r="AP534" i="1" s="1"/>
  <c r="AE534" i="1"/>
  <c r="AD534" i="1"/>
  <c r="AC534" i="1" s="1"/>
  <c r="V534" i="1"/>
  <c r="BT533" i="1"/>
  <c r="Y533" i="1" s="1"/>
  <c r="BS533" i="1"/>
  <c r="BR533" i="1"/>
  <c r="BD533" i="1" s="1"/>
  <c r="BQ533" i="1"/>
  <c r="BP533" i="1"/>
  <c r="BO533" i="1"/>
  <c r="BN533" i="1"/>
  <c r="BM533" i="1"/>
  <c r="BL533" i="1"/>
  <c r="BG533" i="1" s="1"/>
  <c r="BI533" i="1"/>
  <c r="BB533" i="1"/>
  <c r="BF533" i="1" s="1"/>
  <c r="AW533" i="1"/>
  <c r="AV533" i="1"/>
  <c r="AR533" i="1"/>
  <c r="AP533" i="1" s="1"/>
  <c r="AE533" i="1"/>
  <c r="AD533" i="1"/>
  <c r="AC533" i="1" s="1"/>
  <c r="V533" i="1"/>
  <c r="Q533" i="1"/>
  <c r="BT532" i="1"/>
  <c r="BS532" i="1"/>
  <c r="BR532" i="1"/>
  <c r="BD532" i="1" s="1"/>
  <c r="BQ532" i="1"/>
  <c r="BP532" i="1"/>
  <c r="BO532" i="1"/>
  <c r="BN532" i="1"/>
  <c r="BM532" i="1"/>
  <c r="BL532" i="1"/>
  <c r="BG532" i="1" s="1"/>
  <c r="BI532" i="1"/>
  <c r="BB532" i="1"/>
  <c r="BF532" i="1" s="1"/>
  <c r="AW532" i="1"/>
  <c r="AV532" i="1"/>
  <c r="AR532" i="1"/>
  <c r="AP532" i="1" s="1"/>
  <c r="AE532" i="1"/>
  <c r="AD532" i="1"/>
  <c r="AC532" i="1" s="1"/>
  <c r="Y532" i="1"/>
  <c r="V532" i="1"/>
  <c r="T532" i="1"/>
  <c r="BT531" i="1"/>
  <c r="BS531" i="1"/>
  <c r="BR531" i="1"/>
  <c r="BQ531" i="1"/>
  <c r="BP531" i="1"/>
  <c r="BO531" i="1"/>
  <c r="BN531" i="1"/>
  <c r="BM531" i="1"/>
  <c r="BL531" i="1"/>
  <c r="BG531" i="1" s="1"/>
  <c r="BI531" i="1"/>
  <c r="BB531" i="1"/>
  <c r="AW531" i="1"/>
  <c r="AV531" i="1"/>
  <c r="AR531" i="1"/>
  <c r="AP531" i="1" s="1"/>
  <c r="AE531" i="1"/>
  <c r="AC531" i="1" s="1"/>
  <c r="AD531" i="1"/>
  <c r="V531" i="1"/>
  <c r="BT530" i="1"/>
  <c r="BS530" i="1"/>
  <c r="BR530" i="1" s="1"/>
  <c r="BQ530" i="1"/>
  <c r="BP530" i="1"/>
  <c r="BO530" i="1"/>
  <c r="BN530" i="1"/>
  <c r="BM530" i="1"/>
  <c r="BL530" i="1"/>
  <c r="BG530" i="1" s="1"/>
  <c r="BI530" i="1"/>
  <c r="BB530" i="1"/>
  <c r="AV530" i="1"/>
  <c r="AW530" i="1" s="1"/>
  <c r="AR530" i="1"/>
  <c r="AP530" i="1"/>
  <c r="Q530" i="1" s="1"/>
  <c r="AE530" i="1"/>
  <c r="AD530" i="1"/>
  <c r="AC530" i="1"/>
  <c r="V530" i="1"/>
  <c r="P530" i="1"/>
  <c r="BE530" i="1" s="1"/>
  <c r="O530" i="1"/>
  <c r="AG530" i="1" s="1"/>
  <c r="BT529" i="1"/>
  <c r="BS529" i="1"/>
  <c r="BQ529" i="1"/>
  <c r="BR529" i="1" s="1"/>
  <c r="BP529" i="1"/>
  <c r="BO529" i="1"/>
  <c r="BN529" i="1"/>
  <c r="BM529" i="1"/>
  <c r="BL529" i="1"/>
  <c r="BG529" i="1" s="1"/>
  <c r="BI529" i="1"/>
  <c r="BB529" i="1"/>
  <c r="AV529" i="1"/>
  <c r="AW529" i="1" s="1"/>
  <c r="AR529" i="1"/>
  <c r="AP529" i="1"/>
  <c r="AE529" i="1"/>
  <c r="AD529" i="1"/>
  <c r="AC529" i="1"/>
  <c r="V529" i="1"/>
  <c r="BT528" i="1"/>
  <c r="BS528" i="1"/>
  <c r="BQ528" i="1"/>
  <c r="BP528" i="1"/>
  <c r="BO528" i="1"/>
  <c r="BN528" i="1"/>
  <c r="BM528" i="1"/>
  <c r="BL528" i="1"/>
  <c r="BI528" i="1"/>
  <c r="BG528" i="1"/>
  <c r="BB528" i="1"/>
  <c r="AV528" i="1"/>
  <c r="AW528" i="1" s="1"/>
  <c r="AR528" i="1"/>
  <c r="AQ528" i="1"/>
  <c r="AP528" i="1"/>
  <c r="O528" i="1" s="1"/>
  <c r="AE528" i="1"/>
  <c r="AD528" i="1"/>
  <c r="AC528" i="1" s="1"/>
  <c r="V528" i="1"/>
  <c r="P528" i="1"/>
  <c r="BE528" i="1" s="1"/>
  <c r="BT527" i="1"/>
  <c r="BS527" i="1"/>
  <c r="BQ527" i="1"/>
  <c r="BR527" i="1" s="1"/>
  <c r="Y527" i="1" s="1"/>
  <c r="BP527" i="1"/>
  <c r="BO527" i="1"/>
  <c r="BN527" i="1"/>
  <c r="BM527" i="1"/>
  <c r="BL527" i="1"/>
  <c r="BG527" i="1" s="1"/>
  <c r="BI527" i="1"/>
  <c r="BD527" i="1"/>
  <c r="BB527" i="1"/>
  <c r="AW527" i="1"/>
  <c r="AV527" i="1"/>
  <c r="AR527" i="1"/>
  <c r="AQ527" i="1"/>
  <c r="AP527" i="1"/>
  <c r="AG527" i="1"/>
  <c r="AE527" i="1"/>
  <c r="AD527" i="1"/>
  <c r="AC527" i="1" s="1"/>
  <c r="V527" i="1"/>
  <c r="T527" i="1"/>
  <c r="Q527" i="1"/>
  <c r="P527" i="1"/>
  <c r="BE527" i="1" s="1"/>
  <c r="BH527" i="1" s="1"/>
  <c r="O527" i="1"/>
  <c r="BT526" i="1"/>
  <c r="BS526" i="1"/>
  <c r="BQ526" i="1"/>
  <c r="BR526" i="1" s="1"/>
  <c r="BP526" i="1"/>
  <c r="BO526" i="1"/>
  <c r="BN526" i="1"/>
  <c r="BM526" i="1"/>
  <c r="BL526" i="1"/>
  <c r="BI526" i="1"/>
  <c r="BG526" i="1"/>
  <c r="BB526" i="1"/>
  <c r="AW526" i="1"/>
  <c r="AV526" i="1"/>
  <c r="AR526" i="1"/>
  <c r="AP526" i="1" s="1"/>
  <c r="AQ526" i="1"/>
  <c r="AE526" i="1"/>
  <c r="AD526" i="1"/>
  <c r="AC526" i="1" s="1"/>
  <c r="V526" i="1"/>
  <c r="BT525" i="1"/>
  <c r="Y525" i="1" s="1"/>
  <c r="BS525" i="1"/>
  <c r="BR525" i="1"/>
  <c r="BD525" i="1" s="1"/>
  <c r="BQ525" i="1"/>
  <c r="BP525" i="1"/>
  <c r="BO525" i="1"/>
  <c r="BN525" i="1"/>
  <c r="BM525" i="1"/>
  <c r="BL525" i="1"/>
  <c r="BG525" i="1" s="1"/>
  <c r="BI525" i="1"/>
  <c r="BB525" i="1"/>
  <c r="BF525" i="1" s="1"/>
  <c r="AW525" i="1"/>
  <c r="AV525" i="1"/>
  <c r="AR525" i="1"/>
  <c r="AP525" i="1" s="1"/>
  <c r="AE525" i="1"/>
  <c r="AD525" i="1"/>
  <c r="AC525" i="1" s="1"/>
  <c r="V525" i="1"/>
  <c r="BT524" i="1"/>
  <c r="BS524" i="1"/>
  <c r="BR524" i="1"/>
  <c r="BD524" i="1" s="1"/>
  <c r="BQ524" i="1"/>
  <c r="BP524" i="1"/>
  <c r="BO524" i="1"/>
  <c r="BN524" i="1"/>
  <c r="BM524" i="1"/>
  <c r="BL524" i="1"/>
  <c r="BG524" i="1" s="1"/>
  <c r="BI524" i="1"/>
  <c r="BB524" i="1"/>
  <c r="BF524" i="1" s="1"/>
  <c r="AW524" i="1"/>
  <c r="AV524" i="1"/>
  <c r="AR524" i="1"/>
  <c r="AP524" i="1" s="1"/>
  <c r="AE524" i="1"/>
  <c r="AD524" i="1"/>
  <c r="AC524" i="1" s="1"/>
  <c r="Y524" i="1"/>
  <c r="V524" i="1"/>
  <c r="BT523" i="1"/>
  <c r="BS523" i="1"/>
  <c r="BR523" i="1"/>
  <c r="BQ523" i="1"/>
  <c r="BP523" i="1"/>
  <c r="BO523" i="1"/>
  <c r="BN523" i="1"/>
  <c r="BM523" i="1"/>
  <c r="BL523" i="1"/>
  <c r="BG523" i="1" s="1"/>
  <c r="BI523" i="1"/>
  <c r="BB523" i="1"/>
  <c r="AV523" i="1"/>
  <c r="AW523" i="1" s="1"/>
  <c r="AR523" i="1"/>
  <c r="AP523" i="1" s="1"/>
  <c r="AE523" i="1"/>
  <c r="AC523" i="1" s="1"/>
  <c r="AD523" i="1"/>
  <c r="V523" i="1"/>
  <c r="BT522" i="1"/>
  <c r="BS522" i="1"/>
  <c r="BR522" i="1" s="1"/>
  <c r="BQ522" i="1"/>
  <c r="BP522" i="1"/>
  <c r="BO522" i="1"/>
  <c r="BN522" i="1"/>
  <c r="BM522" i="1"/>
  <c r="BL522" i="1"/>
  <c r="BG522" i="1" s="1"/>
  <c r="BI522" i="1"/>
  <c r="BB522" i="1"/>
  <c r="AV522" i="1"/>
  <c r="AW522" i="1" s="1"/>
  <c r="AR522" i="1"/>
  <c r="AP522" i="1" s="1"/>
  <c r="AE522" i="1"/>
  <c r="AC522" i="1" s="1"/>
  <c r="AD522" i="1"/>
  <c r="V522" i="1"/>
  <c r="BT521" i="1"/>
  <c r="BS521" i="1"/>
  <c r="BQ521" i="1"/>
  <c r="BR521" i="1" s="1"/>
  <c r="BP521" i="1"/>
  <c r="BO521" i="1"/>
  <c r="BN521" i="1"/>
  <c r="BM521" i="1"/>
  <c r="BL521" i="1"/>
  <c r="BG521" i="1" s="1"/>
  <c r="BI521" i="1"/>
  <c r="BB521" i="1"/>
  <c r="AV521" i="1"/>
  <c r="AW521" i="1" s="1"/>
  <c r="AR521" i="1"/>
  <c r="AP521" i="1"/>
  <c r="AE521" i="1"/>
  <c r="AD521" i="1"/>
  <c r="AC521" i="1"/>
  <c r="V521" i="1"/>
  <c r="BT520" i="1"/>
  <c r="BS520" i="1"/>
  <c r="BQ520" i="1"/>
  <c r="BR520" i="1" s="1"/>
  <c r="BP520" i="1"/>
  <c r="BO520" i="1"/>
  <c r="BN520" i="1"/>
  <c r="BM520" i="1"/>
  <c r="BL520" i="1"/>
  <c r="BI520" i="1"/>
  <c r="BG520" i="1"/>
  <c r="BB520" i="1"/>
  <c r="AV520" i="1"/>
  <c r="AW520" i="1" s="1"/>
  <c r="AR520" i="1"/>
  <c r="AP520" i="1"/>
  <c r="O520" i="1" s="1"/>
  <c r="AE520" i="1"/>
  <c r="AD520" i="1"/>
  <c r="AC520" i="1"/>
  <c r="V520" i="1"/>
  <c r="P520" i="1"/>
  <c r="BE520" i="1" s="1"/>
  <c r="BT519" i="1"/>
  <c r="BS519" i="1"/>
  <c r="BQ519" i="1"/>
  <c r="BR519" i="1" s="1"/>
  <c r="Y519" i="1" s="1"/>
  <c r="BP519" i="1"/>
  <c r="BO519" i="1"/>
  <c r="BN519" i="1"/>
  <c r="BM519" i="1"/>
  <c r="BL519" i="1"/>
  <c r="BG519" i="1" s="1"/>
  <c r="BI519" i="1"/>
  <c r="BD519" i="1"/>
  <c r="BB519" i="1"/>
  <c r="AV519" i="1"/>
  <c r="AW519" i="1" s="1"/>
  <c r="AR519" i="1"/>
  <c r="AQ519" i="1"/>
  <c r="AP519" i="1"/>
  <c r="AG519" i="1"/>
  <c r="AE519" i="1"/>
  <c r="AD519" i="1"/>
  <c r="AC519" i="1" s="1"/>
  <c r="V519" i="1"/>
  <c r="T519" i="1"/>
  <c r="Q519" i="1"/>
  <c r="P519" i="1"/>
  <c r="BE519" i="1" s="1"/>
  <c r="BH519" i="1" s="1"/>
  <c r="O519" i="1"/>
  <c r="BT518" i="1"/>
  <c r="BS518" i="1"/>
  <c r="BQ518" i="1"/>
  <c r="BR518" i="1" s="1"/>
  <c r="BP518" i="1"/>
  <c r="BO518" i="1"/>
  <c r="BN518" i="1"/>
  <c r="BM518" i="1"/>
  <c r="BL518" i="1"/>
  <c r="BI518" i="1"/>
  <c r="BG518" i="1"/>
  <c r="BB518" i="1"/>
  <c r="AW518" i="1"/>
  <c r="AV518" i="1"/>
  <c r="AR518" i="1"/>
  <c r="AP518" i="1" s="1"/>
  <c r="AQ518" i="1"/>
  <c r="AE518" i="1"/>
  <c r="AD518" i="1"/>
  <c r="AC518" i="1" s="1"/>
  <c r="V518" i="1"/>
  <c r="BT517" i="1"/>
  <c r="BS517" i="1"/>
  <c r="BQ517" i="1"/>
  <c r="BR517" i="1" s="1"/>
  <c r="BD517" i="1" s="1"/>
  <c r="BP517" i="1"/>
  <c r="BO517" i="1"/>
  <c r="BN517" i="1"/>
  <c r="BM517" i="1"/>
  <c r="BL517" i="1"/>
  <c r="BG517" i="1" s="1"/>
  <c r="BI517" i="1"/>
  <c r="BB517" i="1"/>
  <c r="BF517" i="1" s="1"/>
  <c r="AW517" i="1"/>
  <c r="AV517" i="1"/>
  <c r="AR517" i="1"/>
  <c r="AP517" i="1" s="1"/>
  <c r="AQ517" i="1" s="1"/>
  <c r="AE517" i="1"/>
  <c r="AD517" i="1"/>
  <c r="AC517" i="1" s="1"/>
  <c r="Y517" i="1"/>
  <c r="V517" i="1"/>
  <c r="BT516" i="1"/>
  <c r="Y516" i="1" s="1"/>
  <c r="BS516" i="1"/>
  <c r="BR516" i="1"/>
  <c r="BD516" i="1" s="1"/>
  <c r="BQ516" i="1"/>
  <c r="BP516" i="1"/>
  <c r="BO516" i="1"/>
  <c r="BN516" i="1"/>
  <c r="BM516" i="1"/>
  <c r="BL516" i="1"/>
  <c r="BG516" i="1" s="1"/>
  <c r="BI516" i="1"/>
  <c r="BB516" i="1"/>
  <c r="BF516" i="1" s="1"/>
  <c r="AW516" i="1"/>
  <c r="AV516" i="1"/>
  <c r="AR516" i="1"/>
  <c r="AP516" i="1" s="1"/>
  <c r="AE516" i="1"/>
  <c r="AD516" i="1"/>
  <c r="AC516" i="1" s="1"/>
  <c r="V516" i="1"/>
  <c r="T516" i="1"/>
  <c r="Q516" i="1"/>
  <c r="BT515" i="1"/>
  <c r="BS515" i="1"/>
  <c r="BR515" i="1"/>
  <c r="BQ515" i="1"/>
  <c r="BP515" i="1"/>
  <c r="BO515" i="1"/>
  <c r="BN515" i="1"/>
  <c r="BM515" i="1"/>
  <c r="BL515" i="1"/>
  <c r="BG515" i="1" s="1"/>
  <c r="BI515" i="1"/>
  <c r="BB515" i="1"/>
  <c r="AV515" i="1"/>
  <c r="AW515" i="1" s="1"/>
  <c r="AR515" i="1"/>
  <c r="AP515" i="1"/>
  <c r="AE515" i="1"/>
  <c r="AD515" i="1"/>
  <c r="AC515" i="1"/>
  <c r="V515" i="1"/>
  <c r="BT514" i="1"/>
  <c r="BS514" i="1"/>
  <c r="BR514" i="1"/>
  <c r="BQ514" i="1"/>
  <c r="BP514" i="1"/>
  <c r="BO514" i="1"/>
  <c r="BN514" i="1"/>
  <c r="BM514" i="1"/>
  <c r="BL514" i="1"/>
  <c r="BG514" i="1" s="1"/>
  <c r="BI514" i="1"/>
  <c r="BB514" i="1"/>
  <c r="AV514" i="1"/>
  <c r="AW514" i="1" s="1"/>
  <c r="AR514" i="1"/>
  <c r="AP514" i="1"/>
  <c r="AQ514" i="1" s="1"/>
  <c r="AE514" i="1"/>
  <c r="AD514" i="1"/>
  <c r="AC514" i="1"/>
  <c r="V514" i="1"/>
  <c r="O514" i="1"/>
  <c r="AG514" i="1" s="1"/>
  <c r="BT513" i="1"/>
  <c r="BS513" i="1"/>
  <c r="BQ513" i="1"/>
  <c r="BR513" i="1" s="1"/>
  <c r="BP513" i="1"/>
  <c r="BO513" i="1"/>
  <c r="BN513" i="1"/>
  <c r="BM513" i="1"/>
  <c r="BL513" i="1"/>
  <c r="BI513" i="1"/>
  <c r="BG513" i="1"/>
  <c r="BB513" i="1"/>
  <c r="AV513" i="1"/>
  <c r="AW513" i="1" s="1"/>
  <c r="AR513" i="1"/>
  <c r="AP513" i="1"/>
  <c r="Q513" i="1" s="1"/>
  <c r="AE513" i="1"/>
  <c r="AD513" i="1"/>
  <c r="AC513" i="1"/>
  <c r="V513" i="1"/>
  <c r="BT512" i="1"/>
  <c r="BS512" i="1"/>
  <c r="BR512" i="1" s="1"/>
  <c r="BQ512" i="1"/>
  <c r="BP512" i="1"/>
  <c r="BO512" i="1"/>
  <c r="BN512" i="1"/>
  <c r="BM512" i="1"/>
  <c r="BL512" i="1"/>
  <c r="BG512" i="1" s="1"/>
  <c r="BI512" i="1"/>
  <c r="BB512" i="1"/>
  <c r="AV512" i="1"/>
  <c r="AW512" i="1" s="1"/>
  <c r="AR512" i="1"/>
  <c r="AP512" i="1"/>
  <c r="AE512" i="1"/>
  <c r="AD512" i="1"/>
  <c r="AC512" i="1"/>
  <c r="V512" i="1"/>
  <c r="BT511" i="1"/>
  <c r="BS511" i="1"/>
  <c r="BQ511" i="1"/>
  <c r="BP511" i="1"/>
  <c r="BO511" i="1"/>
  <c r="BN511" i="1"/>
  <c r="BM511" i="1"/>
  <c r="BL511" i="1"/>
  <c r="BG511" i="1" s="1"/>
  <c r="BI511" i="1"/>
  <c r="BB511" i="1"/>
  <c r="AV511" i="1"/>
  <c r="AW511" i="1" s="1"/>
  <c r="AR511" i="1"/>
  <c r="AQ511" i="1"/>
  <c r="AP511" i="1"/>
  <c r="O511" i="1" s="1"/>
  <c r="AE511" i="1"/>
  <c r="AD511" i="1"/>
  <c r="AC511" i="1" s="1"/>
  <c r="V511" i="1"/>
  <c r="T511" i="1"/>
  <c r="Q511" i="1"/>
  <c r="P511" i="1"/>
  <c r="BE511" i="1" s="1"/>
  <c r="BT510" i="1"/>
  <c r="BS510" i="1"/>
  <c r="BQ510" i="1"/>
  <c r="BR510" i="1" s="1"/>
  <c r="Y510" i="1" s="1"/>
  <c r="BP510" i="1"/>
  <c r="BO510" i="1"/>
  <c r="BN510" i="1"/>
  <c r="BM510" i="1"/>
  <c r="BL510" i="1"/>
  <c r="BI510" i="1"/>
  <c r="BG510" i="1"/>
  <c r="BD510" i="1"/>
  <c r="BF510" i="1" s="1"/>
  <c r="BB510" i="1"/>
  <c r="AW510" i="1"/>
  <c r="AV510" i="1"/>
  <c r="AR510" i="1"/>
  <c r="AP510" i="1" s="1"/>
  <c r="AE510" i="1"/>
  <c r="AD510" i="1"/>
  <c r="AC510" i="1" s="1"/>
  <c r="V510" i="1"/>
  <c r="BT509" i="1"/>
  <c r="BS509" i="1"/>
  <c r="BQ509" i="1"/>
  <c r="BR509" i="1" s="1"/>
  <c r="BP509" i="1"/>
  <c r="BO509" i="1"/>
  <c r="BN509" i="1"/>
  <c r="BM509" i="1"/>
  <c r="BL509" i="1"/>
  <c r="BI509" i="1"/>
  <c r="BG509" i="1"/>
  <c r="BB509" i="1"/>
  <c r="AW509" i="1"/>
  <c r="AV509" i="1"/>
  <c r="AR509" i="1"/>
  <c r="AP509" i="1" s="1"/>
  <c r="AQ509" i="1"/>
  <c r="AE509" i="1"/>
  <c r="AD509" i="1"/>
  <c r="AC509" i="1" s="1"/>
  <c r="V509" i="1"/>
  <c r="BT508" i="1"/>
  <c r="BS508" i="1"/>
  <c r="BR508" i="1"/>
  <c r="BQ508" i="1"/>
  <c r="BP508" i="1"/>
  <c r="BO508" i="1"/>
  <c r="BN508" i="1"/>
  <c r="BM508" i="1"/>
  <c r="BL508" i="1"/>
  <c r="BG508" i="1" s="1"/>
  <c r="BI508" i="1"/>
  <c r="BD508" i="1"/>
  <c r="BF508" i="1" s="1"/>
  <c r="BB508" i="1"/>
  <c r="AW508" i="1"/>
  <c r="AV508" i="1"/>
  <c r="AR508" i="1"/>
  <c r="AP508" i="1"/>
  <c r="P508" i="1" s="1"/>
  <c r="BE508" i="1" s="1"/>
  <c r="BH508" i="1" s="1"/>
  <c r="AG508" i="1"/>
  <c r="AE508" i="1"/>
  <c r="AD508" i="1"/>
  <c r="AC508" i="1"/>
  <c r="Y508" i="1"/>
  <c r="V508" i="1"/>
  <c r="T508" i="1"/>
  <c r="Q508" i="1"/>
  <c r="O508" i="1"/>
  <c r="BT507" i="1"/>
  <c r="BS507" i="1"/>
  <c r="BR507" i="1"/>
  <c r="BD507" i="1" s="1"/>
  <c r="BQ507" i="1"/>
  <c r="BP507" i="1"/>
  <c r="BO507" i="1"/>
  <c r="BN507" i="1"/>
  <c r="BM507" i="1"/>
  <c r="BL507" i="1"/>
  <c r="BI507" i="1"/>
  <c r="BG507" i="1"/>
  <c r="BB507" i="1"/>
  <c r="BF507" i="1" s="1"/>
  <c r="AV507" i="1"/>
  <c r="AW507" i="1" s="1"/>
  <c r="AR507" i="1"/>
  <c r="AP507" i="1" s="1"/>
  <c r="AE507" i="1"/>
  <c r="AD507" i="1"/>
  <c r="AC507" i="1" s="1"/>
  <c r="V507" i="1"/>
  <c r="T507" i="1"/>
  <c r="BT506" i="1"/>
  <c r="BS506" i="1"/>
  <c r="BR506" i="1"/>
  <c r="BQ506" i="1"/>
  <c r="BP506" i="1"/>
  <c r="BO506" i="1"/>
  <c r="BN506" i="1"/>
  <c r="BM506" i="1"/>
  <c r="BL506" i="1"/>
  <c r="BG506" i="1" s="1"/>
  <c r="BI506" i="1"/>
  <c r="BB506" i="1"/>
  <c r="AW506" i="1"/>
  <c r="AV506" i="1"/>
  <c r="AR506" i="1"/>
  <c r="AP506" i="1" s="1"/>
  <c r="AE506" i="1"/>
  <c r="AC506" i="1" s="1"/>
  <c r="AD506" i="1"/>
  <c r="V506" i="1"/>
  <c r="BT505" i="1"/>
  <c r="BS505" i="1"/>
  <c r="BQ505" i="1"/>
  <c r="BR505" i="1" s="1"/>
  <c r="BP505" i="1"/>
  <c r="BO505" i="1"/>
  <c r="BN505" i="1"/>
  <c r="BM505" i="1"/>
  <c r="BL505" i="1"/>
  <c r="BI505" i="1"/>
  <c r="BG505" i="1"/>
  <c r="BB505" i="1"/>
  <c r="AV505" i="1"/>
  <c r="AW505" i="1" s="1"/>
  <c r="AR505" i="1"/>
  <c r="AP505" i="1"/>
  <c r="Q505" i="1" s="1"/>
  <c r="AE505" i="1"/>
  <c r="AD505" i="1"/>
  <c r="AC505" i="1"/>
  <c r="V505" i="1"/>
  <c r="BT504" i="1"/>
  <c r="BS504" i="1"/>
  <c r="BR504" i="1" s="1"/>
  <c r="BQ504" i="1"/>
  <c r="BP504" i="1"/>
  <c r="BO504" i="1"/>
  <c r="BN504" i="1"/>
  <c r="BM504" i="1"/>
  <c r="BL504" i="1"/>
  <c r="BG504" i="1" s="1"/>
  <c r="BI504" i="1"/>
  <c r="BB504" i="1"/>
  <c r="AV504" i="1"/>
  <c r="AW504" i="1" s="1"/>
  <c r="AR504" i="1"/>
  <c r="AP504" i="1"/>
  <c r="AE504" i="1"/>
  <c r="AD504" i="1"/>
  <c r="AC504" i="1"/>
  <c r="V504" i="1"/>
  <c r="BT503" i="1"/>
  <c r="BS503" i="1"/>
  <c r="BQ503" i="1"/>
  <c r="BR503" i="1" s="1"/>
  <c r="BP503" i="1"/>
  <c r="BO503" i="1"/>
  <c r="BN503" i="1"/>
  <c r="BM503" i="1"/>
  <c r="BL503" i="1"/>
  <c r="BI503" i="1"/>
  <c r="BG503" i="1"/>
  <c r="BB503" i="1"/>
  <c r="AV503" i="1"/>
  <c r="AW503" i="1" s="1"/>
  <c r="AR503" i="1"/>
  <c r="AQ503" i="1"/>
  <c r="AP503" i="1"/>
  <c r="O503" i="1" s="1"/>
  <c r="AE503" i="1"/>
  <c r="AD503" i="1"/>
  <c r="AC503" i="1" s="1"/>
  <c r="V503" i="1"/>
  <c r="T503" i="1"/>
  <c r="Q503" i="1"/>
  <c r="P503" i="1"/>
  <c r="BE503" i="1" s="1"/>
  <c r="BT502" i="1"/>
  <c r="BS502" i="1"/>
  <c r="BQ502" i="1"/>
  <c r="BR502" i="1" s="1"/>
  <c r="Y502" i="1" s="1"/>
  <c r="BP502" i="1"/>
  <c r="BO502" i="1"/>
  <c r="BN502" i="1"/>
  <c r="BM502" i="1"/>
  <c r="BL502" i="1"/>
  <c r="BI502" i="1"/>
  <c r="BG502" i="1"/>
  <c r="BD502" i="1"/>
  <c r="BF502" i="1" s="1"/>
  <c r="BB502" i="1"/>
  <c r="AW502" i="1"/>
  <c r="AV502" i="1"/>
  <c r="AR502" i="1"/>
  <c r="AP502" i="1" s="1"/>
  <c r="AE502" i="1"/>
  <c r="AD502" i="1"/>
  <c r="AC502" i="1" s="1"/>
  <c r="V502" i="1"/>
  <c r="BT501" i="1"/>
  <c r="BS501" i="1"/>
  <c r="BQ501" i="1"/>
  <c r="BR501" i="1" s="1"/>
  <c r="BP501" i="1"/>
  <c r="BO501" i="1"/>
  <c r="BN501" i="1"/>
  <c r="BM501" i="1"/>
  <c r="BL501" i="1"/>
  <c r="BI501" i="1"/>
  <c r="BG501" i="1"/>
  <c r="BB501" i="1"/>
  <c r="AW501" i="1"/>
  <c r="AV501" i="1"/>
  <c r="AR501" i="1"/>
  <c r="AP501" i="1" s="1"/>
  <c r="AQ501" i="1"/>
  <c r="AE501" i="1"/>
  <c r="AD501" i="1"/>
  <c r="AC501" i="1" s="1"/>
  <c r="V501" i="1"/>
  <c r="BT500" i="1"/>
  <c r="Y500" i="1" s="1"/>
  <c r="BS500" i="1"/>
  <c r="BR500" i="1"/>
  <c r="BQ500" i="1"/>
  <c r="BP500" i="1"/>
  <c r="BO500" i="1"/>
  <c r="BN500" i="1"/>
  <c r="BM500" i="1"/>
  <c r="BL500" i="1"/>
  <c r="BG500" i="1" s="1"/>
  <c r="BI500" i="1"/>
  <c r="BD500" i="1"/>
  <c r="BF500" i="1" s="1"/>
  <c r="BB500" i="1"/>
  <c r="AW500" i="1"/>
  <c r="AV500" i="1"/>
  <c r="AR500" i="1"/>
  <c r="AP500" i="1" s="1"/>
  <c r="AE500" i="1"/>
  <c r="AC500" i="1" s="1"/>
  <c r="AD500" i="1"/>
  <c r="V500" i="1"/>
  <c r="Q500" i="1"/>
  <c r="BT499" i="1"/>
  <c r="BS499" i="1"/>
  <c r="BR499" i="1"/>
  <c r="BD499" i="1" s="1"/>
  <c r="BQ499" i="1"/>
  <c r="BP499" i="1"/>
  <c r="BO499" i="1"/>
  <c r="BN499" i="1"/>
  <c r="BM499" i="1"/>
  <c r="BL499" i="1"/>
  <c r="BG499" i="1" s="1"/>
  <c r="BI499" i="1"/>
  <c r="BB499" i="1"/>
  <c r="AV499" i="1"/>
  <c r="AW499" i="1" s="1"/>
  <c r="AR499" i="1"/>
  <c r="AP499" i="1" s="1"/>
  <c r="AE499" i="1"/>
  <c r="AD499" i="1"/>
  <c r="AC499" i="1" s="1"/>
  <c r="V499" i="1"/>
  <c r="T499" i="1"/>
  <c r="BT498" i="1"/>
  <c r="BS498" i="1"/>
  <c r="BR498" i="1"/>
  <c r="BQ498" i="1"/>
  <c r="BP498" i="1"/>
  <c r="BO498" i="1"/>
  <c r="BN498" i="1"/>
  <c r="BM498" i="1"/>
  <c r="BL498" i="1"/>
  <c r="BG498" i="1" s="1"/>
  <c r="BI498" i="1"/>
  <c r="BB498" i="1"/>
  <c r="AW498" i="1"/>
  <c r="AV498" i="1"/>
  <c r="AR498" i="1"/>
  <c r="AP498" i="1" s="1"/>
  <c r="AE498" i="1"/>
  <c r="AC498" i="1" s="1"/>
  <c r="AD498" i="1"/>
  <c r="V498" i="1"/>
  <c r="BT497" i="1"/>
  <c r="BS497" i="1"/>
  <c r="BQ497" i="1"/>
  <c r="BR497" i="1" s="1"/>
  <c r="BP497" i="1"/>
  <c r="BO497" i="1"/>
  <c r="BN497" i="1"/>
  <c r="BM497" i="1"/>
  <c r="BL497" i="1"/>
  <c r="BI497" i="1"/>
  <c r="BG497" i="1"/>
  <c r="BB497" i="1"/>
  <c r="AV497" i="1"/>
  <c r="AW497" i="1" s="1"/>
  <c r="AR497" i="1"/>
  <c r="AP497" i="1"/>
  <c r="AE497" i="1"/>
  <c r="AD497" i="1"/>
  <c r="AC497" i="1"/>
  <c r="V497" i="1"/>
  <c r="BT496" i="1"/>
  <c r="BS496" i="1"/>
  <c r="BR496" i="1" s="1"/>
  <c r="BQ496" i="1"/>
  <c r="BP496" i="1"/>
  <c r="BO496" i="1"/>
  <c r="BN496" i="1"/>
  <c r="BM496" i="1"/>
  <c r="BL496" i="1"/>
  <c r="BG496" i="1" s="1"/>
  <c r="BI496" i="1"/>
  <c r="BB496" i="1"/>
  <c r="AV496" i="1"/>
  <c r="AW496" i="1" s="1"/>
  <c r="AR496" i="1"/>
  <c r="AP496" i="1"/>
  <c r="AE496" i="1"/>
  <c r="AD496" i="1"/>
  <c r="AC496" i="1"/>
  <c r="V496" i="1"/>
  <c r="P496" i="1"/>
  <c r="BE496" i="1" s="1"/>
  <c r="BT495" i="1"/>
  <c r="BS495" i="1"/>
  <c r="BQ495" i="1"/>
  <c r="BP495" i="1"/>
  <c r="BO495" i="1"/>
  <c r="BN495" i="1"/>
  <c r="BM495" i="1"/>
  <c r="BL495" i="1"/>
  <c r="BI495" i="1"/>
  <c r="BG495" i="1"/>
  <c r="BB495" i="1"/>
  <c r="AV495" i="1"/>
  <c r="AW495" i="1" s="1"/>
  <c r="AR495" i="1"/>
  <c r="AQ495" i="1"/>
  <c r="AP495" i="1"/>
  <c r="O495" i="1" s="1"/>
  <c r="AE495" i="1"/>
  <c r="AD495" i="1"/>
  <c r="AC495" i="1" s="1"/>
  <c r="V495" i="1"/>
  <c r="T495" i="1"/>
  <c r="P495" i="1"/>
  <c r="BE495" i="1" s="1"/>
  <c r="BT494" i="1"/>
  <c r="BS494" i="1"/>
  <c r="BR494" i="1"/>
  <c r="Y494" i="1" s="1"/>
  <c r="BQ494" i="1"/>
  <c r="BP494" i="1"/>
  <c r="BO494" i="1"/>
  <c r="BN494" i="1"/>
  <c r="BM494" i="1"/>
  <c r="BL494" i="1"/>
  <c r="BG494" i="1" s="1"/>
  <c r="BI494" i="1"/>
  <c r="BB494" i="1"/>
  <c r="AW494" i="1"/>
  <c r="AV494" i="1"/>
  <c r="AR494" i="1"/>
  <c r="AP494" i="1" s="1"/>
  <c r="AE494" i="1"/>
  <c r="AC494" i="1" s="1"/>
  <c r="AD494" i="1"/>
  <c r="V494" i="1"/>
  <c r="BT493" i="1"/>
  <c r="BS493" i="1"/>
  <c r="BQ493" i="1"/>
  <c r="BR493" i="1" s="1"/>
  <c r="BP493" i="1"/>
  <c r="BO493" i="1"/>
  <c r="BN493" i="1"/>
  <c r="BM493" i="1"/>
  <c r="BL493" i="1"/>
  <c r="BI493" i="1"/>
  <c r="BG493" i="1"/>
  <c r="BE493" i="1"/>
  <c r="BB493" i="1"/>
  <c r="AW493" i="1"/>
  <c r="AV493" i="1"/>
  <c r="AR493" i="1"/>
  <c r="AP493" i="1" s="1"/>
  <c r="AQ493" i="1"/>
  <c r="AE493" i="1"/>
  <c r="AD493" i="1"/>
  <c r="V493" i="1"/>
  <c r="T493" i="1"/>
  <c r="Q493" i="1"/>
  <c r="P493" i="1"/>
  <c r="O493" i="1"/>
  <c r="AG493" i="1" s="1"/>
  <c r="BT492" i="1"/>
  <c r="BS492" i="1"/>
  <c r="BQ492" i="1"/>
  <c r="BR492" i="1" s="1"/>
  <c r="BP492" i="1"/>
  <c r="BO492" i="1"/>
  <c r="BN492" i="1"/>
  <c r="BM492" i="1"/>
  <c r="BL492" i="1"/>
  <c r="BG492" i="1" s="1"/>
  <c r="BI492" i="1"/>
  <c r="BB492" i="1"/>
  <c r="AW492" i="1"/>
  <c r="AV492" i="1"/>
  <c r="AR492" i="1"/>
  <c r="AP492" i="1"/>
  <c r="AE492" i="1"/>
  <c r="AD492" i="1"/>
  <c r="AC492" i="1" s="1"/>
  <c r="V492" i="1"/>
  <c r="BT491" i="1"/>
  <c r="BS491" i="1"/>
  <c r="BQ491" i="1"/>
  <c r="BR491" i="1" s="1"/>
  <c r="BP491" i="1"/>
  <c r="BO491" i="1"/>
  <c r="BN491" i="1"/>
  <c r="BM491" i="1"/>
  <c r="BL491" i="1"/>
  <c r="BG491" i="1" s="1"/>
  <c r="BI491" i="1"/>
  <c r="BB491" i="1"/>
  <c r="AW491" i="1"/>
  <c r="AV491" i="1"/>
  <c r="AR491" i="1"/>
  <c r="AP491" i="1"/>
  <c r="AE491" i="1"/>
  <c r="AD491" i="1"/>
  <c r="AC491" i="1"/>
  <c r="V491" i="1"/>
  <c r="T491" i="1"/>
  <c r="BT490" i="1"/>
  <c r="BS490" i="1"/>
  <c r="BR490" i="1" s="1"/>
  <c r="BQ490" i="1"/>
  <c r="BP490" i="1"/>
  <c r="BO490" i="1"/>
  <c r="BN490" i="1"/>
  <c r="BM490" i="1"/>
  <c r="BL490" i="1"/>
  <c r="BI490" i="1"/>
  <c r="BG490" i="1"/>
  <c r="BB490" i="1"/>
  <c r="AV490" i="1"/>
  <c r="AW490" i="1" s="1"/>
  <c r="AR490" i="1"/>
  <c r="AP490" i="1" s="1"/>
  <c r="AE490" i="1"/>
  <c r="AC490" i="1" s="1"/>
  <c r="AD490" i="1"/>
  <c r="V490" i="1"/>
  <c r="O490" i="1"/>
  <c r="AG490" i="1" s="1"/>
  <c r="BT489" i="1"/>
  <c r="BS489" i="1"/>
  <c r="BR489" i="1" s="1"/>
  <c r="Y489" i="1" s="1"/>
  <c r="BQ489" i="1"/>
  <c r="BP489" i="1"/>
  <c r="BO489" i="1"/>
  <c r="BN489" i="1"/>
  <c r="BM489" i="1"/>
  <c r="BL489" i="1"/>
  <c r="BG489" i="1" s="1"/>
  <c r="BI489" i="1"/>
  <c r="BD489" i="1"/>
  <c r="BB489" i="1"/>
  <c r="BF489" i="1" s="1"/>
  <c r="AV489" i="1"/>
  <c r="AW489" i="1" s="1"/>
  <c r="AR489" i="1"/>
  <c r="AP489" i="1" s="1"/>
  <c r="AE489" i="1"/>
  <c r="AD489" i="1"/>
  <c r="AC489" i="1" s="1"/>
  <c r="V489" i="1"/>
  <c r="P489" i="1"/>
  <c r="BE489" i="1" s="1"/>
  <c r="BT488" i="1"/>
  <c r="BS488" i="1"/>
  <c r="BQ488" i="1"/>
  <c r="BR488" i="1" s="1"/>
  <c r="Y488" i="1" s="1"/>
  <c r="BP488" i="1"/>
  <c r="BO488" i="1"/>
  <c r="BN488" i="1"/>
  <c r="BM488" i="1"/>
  <c r="BL488" i="1"/>
  <c r="BI488" i="1"/>
  <c r="BG488" i="1"/>
  <c r="BB488" i="1"/>
  <c r="AW488" i="1"/>
  <c r="AV488" i="1"/>
  <c r="AR488" i="1"/>
  <c r="AQ488" i="1"/>
  <c r="AP488" i="1"/>
  <c r="AE488" i="1"/>
  <c r="AD488" i="1"/>
  <c r="AC488" i="1" s="1"/>
  <c r="V488" i="1"/>
  <c r="BT487" i="1"/>
  <c r="BS487" i="1"/>
  <c r="BQ487" i="1"/>
  <c r="BP487" i="1"/>
  <c r="BO487" i="1"/>
  <c r="BN487" i="1"/>
  <c r="BM487" i="1"/>
  <c r="BL487" i="1"/>
  <c r="BI487" i="1"/>
  <c r="BG487" i="1"/>
  <c r="BB487" i="1"/>
  <c r="AW487" i="1"/>
  <c r="AV487" i="1"/>
  <c r="AR487" i="1"/>
  <c r="AQ487" i="1"/>
  <c r="AP487" i="1"/>
  <c r="O487" i="1" s="1"/>
  <c r="AG487" i="1"/>
  <c r="AE487" i="1"/>
  <c r="AD487" i="1"/>
  <c r="AC487" i="1" s="1"/>
  <c r="V487" i="1"/>
  <c r="Q487" i="1"/>
  <c r="P487" i="1"/>
  <c r="BE487" i="1" s="1"/>
  <c r="BT486" i="1"/>
  <c r="BS486" i="1"/>
  <c r="BR486" i="1" s="1"/>
  <c r="BD486" i="1" s="1"/>
  <c r="BQ486" i="1"/>
  <c r="BP486" i="1"/>
  <c r="BO486" i="1"/>
  <c r="BN486" i="1"/>
  <c r="BM486" i="1"/>
  <c r="BL486" i="1"/>
  <c r="BG486" i="1" s="1"/>
  <c r="BI486" i="1"/>
  <c r="BB486" i="1"/>
  <c r="AW486" i="1"/>
  <c r="AV486" i="1"/>
  <c r="AR486" i="1"/>
  <c r="AP486" i="1" s="1"/>
  <c r="AE486" i="1"/>
  <c r="AD486" i="1"/>
  <c r="AC486" i="1" s="1"/>
  <c r="V486" i="1"/>
  <c r="T486" i="1"/>
  <c r="BT485" i="1"/>
  <c r="BS485" i="1"/>
  <c r="BR485" i="1"/>
  <c r="BQ485" i="1"/>
  <c r="BP485" i="1"/>
  <c r="BO485" i="1"/>
  <c r="BN485" i="1"/>
  <c r="BM485" i="1"/>
  <c r="BL485" i="1"/>
  <c r="BI485" i="1"/>
  <c r="BG485" i="1"/>
  <c r="BB485" i="1"/>
  <c r="AW485" i="1"/>
  <c r="AV485" i="1"/>
  <c r="AR485" i="1"/>
  <c r="AP485" i="1" s="1"/>
  <c r="AQ485" i="1"/>
  <c r="AE485" i="1"/>
  <c r="AD485" i="1"/>
  <c r="AC485" i="1" s="1"/>
  <c r="V485" i="1"/>
  <c r="T485" i="1"/>
  <c r="O485" i="1"/>
  <c r="AG485" i="1" s="1"/>
  <c r="BT484" i="1"/>
  <c r="BS484" i="1"/>
  <c r="BR484" i="1"/>
  <c r="BQ484" i="1"/>
  <c r="BP484" i="1"/>
  <c r="BO484" i="1"/>
  <c r="BN484" i="1"/>
  <c r="BM484" i="1"/>
  <c r="BL484" i="1"/>
  <c r="BG484" i="1" s="1"/>
  <c r="BI484" i="1"/>
  <c r="BB484" i="1"/>
  <c r="AW484" i="1"/>
  <c r="AV484" i="1"/>
  <c r="AR484" i="1"/>
  <c r="AP484" i="1" s="1"/>
  <c r="AG484" i="1"/>
  <c r="AE484" i="1"/>
  <c r="AD484" i="1"/>
  <c r="AC484" i="1" s="1"/>
  <c r="V484" i="1"/>
  <c r="Q484" i="1"/>
  <c r="O484" i="1"/>
  <c r="BT483" i="1"/>
  <c r="BS483" i="1"/>
  <c r="BR483" i="1" s="1"/>
  <c r="BQ483" i="1"/>
  <c r="BP483" i="1"/>
  <c r="BO483" i="1"/>
  <c r="BN483" i="1"/>
  <c r="BM483" i="1"/>
  <c r="BL483" i="1"/>
  <c r="BG483" i="1" s="1"/>
  <c r="BI483" i="1"/>
  <c r="BB483" i="1"/>
  <c r="AW483" i="1"/>
  <c r="AV483" i="1"/>
  <c r="AR483" i="1"/>
  <c r="AP483" i="1"/>
  <c r="AE483" i="1"/>
  <c r="AD483" i="1"/>
  <c r="AC483" i="1"/>
  <c r="V483" i="1"/>
  <c r="T483" i="1"/>
  <c r="BT482" i="1"/>
  <c r="BS482" i="1"/>
  <c r="BR482" i="1"/>
  <c r="BQ482" i="1"/>
  <c r="BP482" i="1"/>
  <c r="BO482" i="1"/>
  <c r="BN482" i="1"/>
  <c r="BM482" i="1"/>
  <c r="BL482" i="1"/>
  <c r="BI482" i="1"/>
  <c r="BG482" i="1"/>
  <c r="BB482" i="1"/>
  <c r="AV482" i="1"/>
  <c r="AW482" i="1" s="1"/>
  <c r="AR482" i="1"/>
  <c r="AP482" i="1" s="1"/>
  <c r="AE482" i="1"/>
  <c r="AC482" i="1" s="1"/>
  <c r="AD482" i="1"/>
  <c r="V482" i="1"/>
  <c r="BT481" i="1"/>
  <c r="BS481" i="1"/>
  <c r="BR481" i="1" s="1"/>
  <c r="Y481" i="1" s="1"/>
  <c r="BQ481" i="1"/>
  <c r="BP481" i="1"/>
  <c r="BO481" i="1"/>
  <c r="BN481" i="1"/>
  <c r="BM481" i="1"/>
  <c r="BL481" i="1"/>
  <c r="BG481" i="1" s="1"/>
  <c r="BI481" i="1"/>
  <c r="BD481" i="1"/>
  <c r="BB481" i="1"/>
  <c r="BF481" i="1" s="1"/>
  <c r="AV481" i="1"/>
  <c r="AW481" i="1" s="1"/>
  <c r="AR481" i="1"/>
  <c r="AP481" i="1" s="1"/>
  <c r="AE481" i="1"/>
  <c r="AD481" i="1"/>
  <c r="AC481" i="1" s="1"/>
  <c r="V481" i="1"/>
  <c r="P481" i="1"/>
  <c r="BE481" i="1" s="1"/>
  <c r="BH481" i="1" s="1"/>
  <c r="BT480" i="1"/>
  <c r="BS480" i="1"/>
  <c r="BQ480" i="1"/>
  <c r="BR480" i="1" s="1"/>
  <c r="BP480" i="1"/>
  <c r="BO480" i="1"/>
  <c r="BN480" i="1"/>
  <c r="BM480" i="1"/>
  <c r="BL480" i="1"/>
  <c r="BI480" i="1"/>
  <c r="BG480" i="1"/>
  <c r="BB480" i="1"/>
  <c r="AW480" i="1"/>
  <c r="AV480" i="1"/>
  <c r="AR480" i="1"/>
  <c r="AP480" i="1"/>
  <c r="AE480" i="1"/>
  <c r="AD480" i="1"/>
  <c r="AC480" i="1"/>
  <c r="V480" i="1"/>
  <c r="BT479" i="1"/>
  <c r="BS479" i="1"/>
  <c r="BQ479" i="1"/>
  <c r="BP479" i="1"/>
  <c r="BO479" i="1"/>
  <c r="BN479" i="1"/>
  <c r="BM479" i="1"/>
  <c r="BL479" i="1"/>
  <c r="BG479" i="1" s="1"/>
  <c r="BI479" i="1"/>
  <c r="BB479" i="1"/>
  <c r="AV479" i="1"/>
  <c r="AW479" i="1" s="1"/>
  <c r="AR479" i="1"/>
  <c r="AQ479" i="1"/>
  <c r="AP479" i="1"/>
  <c r="O479" i="1" s="1"/>
  <c r="AG479" i="1" s="1"/>
  <c r="AE479" i="1"/>
  <c r="AD479" i="1"/>
  <c r="AC479" i="1" s="1"/>
  <c r="V479" i="1"/>
  <c r="Q479" i="1"/>
  <c r="P479" i="1"/>
  <c r="BE479" i="1" s="1"/>
  <c r="BT478" i="1"/>
  <c r="BS478" i="1"/>
  <c r="BR478" i="1" s="1"/>
  <c r="BQ478" i="1"/>
  <c r="BP478" i="1"/>
  <c r="BO478" i="1"/>
  <c r="BN478" i="1"/>
  <c r="BM478" i="1"/>
  <c r="BL478" i="1"/>
  <c r="BG478" i="1" s="1"/>
  <c r="BI478" i="1"/>
  <c r="BD478" i="1"/>
  <c r="BB478" i="1"/>
  <c r="BF478" i="1" s="1"/>
  <c r="AW478" i="1"/>
  <c r="AV478" i="1"/>
  <c r="AR478" i="1"/>
  <c r="AP478" i="1" s="1"/>
  <c r="AE478" i="1"/>
  <c r="AD478" i="1"/>
  <c r="AC478" i="1" s="1"/>
  <c r="Y478" i="1"/>
  <c r="V478" i="1"/>
  <c r="BT477" i="1"/>
  <c r="BS477" i="1"/>
  <c r="BR477" i="1"/>
  <c r="Y477" i="1" s="1"/>
  <c r="BQ477" i="1"/>
  <c r="BP477" i="1"/>
  <c r="BO477" i="1"/>
  <c r="BN477" i="1"/>
  <c r="BM477" i="1"/>
  <c r="BL477" i="1"/>
  <c r="BI477" i="1"/>
  <c r="BG477" i="1"/>
  <c r="BB477" i="1"/>
  <c r="AW477" i="1"/>
  <c r="AV477" i="1"/>
  <c r="AR477" i="1"/>
  <c r="AP477" i="1" s="1"/>
  <c r="AE477" i="1"/>
  <c r="AD477" i="1"/>
  <c r="AC477" i="1" s="1"/>
  <c r="V477" i="1"/>
  <c r="BT476" i="1"/>
  <c r="BS476" i="1"/>
  <c r="BQ476" i="1"/>
  <c r="BR476" i="1" s="1"/>
  <c r="BP476" i="1"/>
  <c r="BO476" i="1"/>
  <c r="BN476" i="1"/>
  <c r="BM476" i="1"/>
  <c r="BL476" i="1"/>
  <c r="BI476" i="1"/>
  <c r="BG476" i="1"/>
  <c r="BB476" i="1"/>
  <c r="AW476" i="1"/>
  <c r="AV476" i="1"/>
  <c r="AR476" i="1"/>
  <c r="AP476" i="1" s="1"/>
  <c r="AQ476" i="1"/>
  <c r="AE476" i="1"/>
  <c r="AD476" i="1"/>
  <c r="V476" i="1"/>
  <c r="Q476" i="1"/>
  <c r="O476" i="1"/>
  <c r="AG476" i="1" s="1"/>
  <c r="BT475" i="1"/>
  <c r="BS475" i="1"/>
  <c r="BQ475" i="1"/>
  <c r="BR475" i="1" s="1"/>
  <c r="BD475" i="1" s="1"/>
  <c r="BP475" i="1"/>
  <c r="BO475" i="1"/>
  <c r="BN475" i="1"/>
  <c r="BM475" i="1"/>
  <c r="BL475" i="1"/>
  <c r="BG475" i="1" s="1"/>
  <c r="BI475" i="1"/>
  <c r="BB475" i="1"/>
  <c r="BF475" i="1" s="1"/>
  <c r="AW475" i="1"/>
  <c r="AV475" i="1"/>
  <c r="AR475" i="1"/>
  <c r="AP475" i="1"/>
  <c r="AE475" i="1"/>
  <c r="AD475" i="1"/>
  <c r="AC475" i="1"/>
  <c r="Y475" i="1"/>
  <c r="V475" i="1"/>
  <c r="BT474" i="1"/>
  <c r="BS474" i="1"/>
  <c r="BR474" i="1" s="1"/>
  <c r="BQ474" i="1"/>
  <c r="BP474" i="1"/>
  <c r="BO474" i="1"/>
  <c r="BN474" i="1"/>
  <c r="BM474" i="1"/>
  <c r="BL474" i="1"/>
  <c r="BI474" i="1"/>
  <c r="BG474" i="1"/>
  <c r="BB474" i="1"/>
  <c r="AV474" i="1"/>
  <c r="AW474" i="1" s="1"/>
  <c r="AR474" i="1"/>
  <c r="AP474" i="1"/>
  <c r="AE474" i="1"/>
  <c r="AD474" i="1"/>
  <c r="AC474" i="1"/>
  <c r="V474" i="1"/>
  <c r="BT473" i="1"/>
  <c r="BS473" i="1"/>
  <c r="BR473" i="1"/>
  <c r="BQ473" i="1"/>
  <c r="BP473" i="1"/>
  <c r="BO473" i="1"/>
  <c r="BN473" i="1"/>
  <c r="BM473" i="1"/>
  <c r="BL473" i="1"/>
  <c r="BI473" i="1"/>
  <c r="BG473" i="1"/>
  <c r="BB473" i="1"/>
  <c r="AV473" i="1"/>
  <c r="AW473" i="1" s="1"/>
  <c r="AR473" i="1"/>
  <c r="AP473" i="1" s="1"/>
  <c r="AQ473" i="1"/>
  <c r="AE473" i="1"/>
  <c r="AC473" i="1" s="1"/>
  <c r="AD473" i="1"/>
  <c r="V473" i="1"/>
  <c r="T473" i="1"/>
  <c r="Q473" i="1"/>
  <c r="P473" i="1"/>
  <c r="BE473" i="1" s="1"/>
  <c r="O473" i="1"/>
  <c r="AG473" i="1" s="1"/>
  <c r="BT472" i="1"/>
  <c r="BS472" i="1"/>
  <c r="BR472" i="1" s="1"/>
  <c r="BQ472" i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 s="1"/>
  <c r="AE472" i="1"/>
  <c r="AD472" i="1"/>
  <c r="V472" i="1"/>
  <c r="BT471" i="1"/>
  <c r="BS471" i="1"/>
  <c r="BQ471" i="1"/>
  <c r="BR471" i="1" s="1"/>
  <c r="Y471" i="1" s="1"/>
  <c r="BP471" i="1"/>
  <c r="BO471" i="1"/>
  <c r="BN471" i="1"/>
  <c r="BM471" i="1"/>
  <c r="BL471" i="1"/>
  <c r="BG471" i="1" s="1"/>
  <c r="BI471" i="1"/>
  <c r="BD471" i="1"/>
  <c r="BB471" i="1"/>
  <c r="BF471" i="1" s="1"/>
  <c r="AW471" i="1"/>
  <c r="AV471" i="1"/>
  <c r="AR471" i="1"/>
  <c r="AP471" i="1"/>
  <c r="AE471" i="1"/>
  <c r="AD471" i="1"/>
  <c r="AC471" i="1"/>
  <c r="V471" i="1"/>
  <c r="BT470" i="1"/>
  <c r="BS470" i="1"/>
  <c r="BQ470" i="1"/>
  <c r="BP470" i="1"/>
  <c r="BO470" i="1"/>
  <c r="BN470" i="1"/>
  <c r="BM470" i="1"/>
  <c r="BL470" i="1"/>
  <c r="BI470" i="1"/>
  <c r="BG470" i="1"/>
  <c r="BB470" i="1"/>
  <c r="AV470" i="1"/>
  <c r="AW470" i="1" s="1"/>
  <c r="AR470" i="1"/>
  <c r="AP470" i="1"/>
  <c r="AE470" i="1"/>
  <c r="AD470" i="1"/>
  <c r="AC470" i="1"/>
  <c r="V470" i="1"/>
  <c r="P470" i="1"/>
  <c r="BE470" i="1" s="1"/>
  <c r="BT469" i="1"/>
  <c r="BS469" i="1"/>
  <c r="BR469" i="1" s="1"/>
  <c r="Y469" i="1" s="1"/>
  <c r="BQ469" i="1"/>
  <c r="BP469" i="1"/>
  <c r="BO469" i="1"/>
  <c r="BN469" i="1"/>
  <c r="BM469" i="1"/>
  <c r="BL469" i="1"/>
  <c r="BG469" i="1" s="1"/>
  <c r="BI469" i="1"/>
  <c r="BD469" i="1"/>
  <c r="BB469" i="1"/>
  <c r="AW469" i="1"/>
  <c r="AV469" i="1"/>
  <c r="AR469" i="1"/>
  <c r="AP469" i="1" s="1"/>
  <c r="AE469" i="1"/>
  <c r="AC469" i="1" s="1"/>
  <c r="AD469" i="1"/>
  <c r="V469" i="1"/>
  <c r="Q469" i="1"/>
  <c r="P469" i="1"/>
  <c r="BE469" i="1" s="1"/>
  <c r="BT468" i="1"/>
  <c r="BS468" i="1"/>
  <c r="BQ468" i="1"/>
  <c r="BR468" i="1" s="1"/>
  <c r="Y468" i="1" s="1"/>
  <c r="BP468" i="1"/>
  <c r="BO468" i="1"/>
  <c r="BN468" i="1"/>
  <c r="BM468" i="1"/>
  <c r="BL468" i="1"/>
  <c r="BI468" i="1"/>
  <c r="BG468" i="1"/>
  <c r="BB468" i="1"/>
  <c r="AV468" i="1"/>
  <c r="AW468" i="1" s="1"/>
  <c r="AR468" i="1"/>
  <c r="AP468" i="1" s="1"/>
  <c r="AQ468" i="1"/>
  <c r="AE468" i="1"/>
  <c r="AD468" i="1"/>
  <c r="AC468" i="1" s="1"/>
  <c r="V468" i="1"/>
  <c r="T468" i="1"/>
  <c r="BT467" i="1"/>
  <c r="BS467" i="1"/>
  <c r="BQ467" i="1"/>
  <c r="BR467" i="1" s="1"/>
  <c r="BP467" i="1"/>
  <c r="BO467" i="1"/>
  <c r="BN467" i="1"/>
  <c r="BM467" i="1"/>
  <c r="BL467" i="1"/>
  <c r="BG467" i="1" s="1"/>
  <c r="BI467" i="1"/>
  <c r="BB467" i="1"/>
  <c r="AW467" i="1"/>
  <c r="AV467" i="1"/>
  <c r="AR467" i="1"/>
  <c r="AP467" i="1" s="1"/>
  <c r="AQ467" i="1"/>
  <c r="AE467" i="1"/>
  <c r="AD467" i="1"/>
  <c r="AC467" i="1" s="1"/>
  <c r="V467" i="1"/>
  <c r="Q467" i="1"/>
  <c r="O467" i="1"/>
  <c r="AG467" i="1" s="1"/>
  <c r="BT466" i="1"/>
  <c r="BS466" i="1"/>
  <c r="BQ466" i="1"/>
  <c r="BR466" i="1" s="1"/>
  <c r="BD466" i="1" s="1"/>
  <c r="BP466" i="1"/>
  <c r="BO466" i="1"/>
  <c r="BN466" i="1"/>
  <c r="BM466" i="1"/>
  <c r="BL466" i="1"/>
  <c r="BG466" i="1" s="1"/>
  <c r="BI466" i="1"/>
  <c r="BE466" i="1"/>
  <c r="BB466" i="1"/>
  <c r="BF466" i="1" s="1"/>
  <c r="AW466" i="1"/>
  <c r="AV466" i="1"/>
  <c r="AR466" i="1"/>
  <c r="AP466" i="1"/>
  <c r="O466" i="1" s="1"/>
  <c r="AG466" i="1" s="1"/>
  <c r="AE466" i="1"/>
  <c r="AD466" i="1"/>
  <c r="AC466" i="1"/>
  <c r="Y466" i="1"/>
  <c r="Z466" i="1" s="1"/>
  <c r="AA466" i="1" s="1"/>
  <c r="V466" i="1"/>
  <c r="T466" i="1"/>
  <c r="Q466" i="1"/>
  <c r="P466" i="1"/>
  <c r="BT465" i="1"/>
  <c r="BS465" i="1"/>
  <c r="BR465" i="1"/>
  <c r="BQ465" i="1"/>
  <c r="BP465" i="1"/>
  <c r="BO465" i="1"/>
  <c r="BN465" i="1"/>
  <c r="BM465" i="1"/>
  <c r="BL465" i="1"/>
  <c r="BG465" i="1" s="1"/>
  <c r="BI465" i="1"/>
  <c r="BB465" i="1"/>
  <c r="AV465" i="1"/>
  <c r="AW465" i="1" s="1"/>
  <c r="AR465" i="1"/>
  <c r="AP465" i="1"/>
  <c r="AE465" i="1"/>
  <c r="AC465" i="1" s="1"/>
  <c r="AD465" i="1"/>
  <c r="V465" i="1"/>
  <c r="BT464" i="1"/>
  <c r="BS464" i="1"/>
  <c r="BR464" i="1"/>
  <c r="BQ464" i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 s="1"/>
  <c r="P464" i="1" s="1"/>
  <c r="BE464" i="1" s="1"/>
  <c r="AE464" i="1"/>
  <c r="AD464" i="1"/>
  <c r="AC464" i="1" s="1"/>
  <c r="V464" i="1"/>
  <c r="BT463" i="1"/>
  <c r="BS463" i="1"/>
  <c r="BQ463" i="1"/>
  <c r="BR463" i="1" s="1"/>
  <c r="Y463" i="1" s="1"/>
  <c r="BP463" i="1"/>
  <c r="BO463" i="1"/>
  <c r="BN463" i="1"/>
  <c r="BM463" i="1"/>
  <c r="BL463" i="1"/>
  <c r="BG463" i="1" s="1"/>
  <c r="BI463" i="1"/>
  <c r="BD463" i="1"/>
  <c r="BB463" i="1"/>
  <c r="BF463" i="1" s="1"/>
  <c r="AW463" i="1"/>
  <c r="AV463" i="1"/>
  <c r="AR463" i="1"/>
  <c r="AP463" i="1"/>
  <c r="AE463" i="1"/>
  <c r="AD463" i="1"/>
  <c r="AC463" i="1"/>
  <c r="V463" i="1"/>
  <c r="Q463" i="1"/>
  <c r="BT462" i="1"/>
  <c r="BS462" i="1"/>
  <c r="BQ462" i="1"/>
  <c r="BR462" i="1" s="1"/>
  <c r="BD462" i="1" s="1"/>
  <c r="BP462" i="1"/>
  <c r="BO462" i="1"/>
  <c r="BN462" i="1"/>
  <c r="BM462" i="1"/>
  <c r="BL462" i="1"/>
  <c r="BG462" i="1" s="1"/>
  <c r="BI462" i="1"/>
  <c r="BF462" i="1"/>
  <c r="BB462" i="1"/>
  <c r="AW462" i="1"/>
  <c r="AV462" i="1"/>
  <c r="AR462" i="1"/>
  <c r="AP462" i="1"/>
  <c r="O462" i="1" s="1"/>
  <c r="AG462" i="1" s="1"/>
  <c r="AE462" i="1"/>
  <c r="AD462" i="1"/>
  <c r="AC462" i="1"/>
  <c r="Y462" i="1"/>
  <c r="Z462" i="1" s="1"/>
  <c r="AA462" i="1" s="1"/>
  <c r="AI462" i="1" s="1"/>
  <c r="V462" i="1"/>
  <c r="T462" i="1"/>
  <c r="Q462" i="1"/>
  <c r="P462" i="1"/>
  <c r="BE462" i="1" s="1"/>
  <c r="BH462" i="1" s="1"/>
  <c r="BT461" i="1"/>
  <c r="BS461" i="1"/>
  <c r="BR461" i="1" s="1"/>
  <c r="BQ461" i="1"/>
  <c r="BP461" i="1"/>
  <c r="BO461" i="1"/>
  <c r="BN461" i="1"/>
  <c r="BM461" i="1"/>
  <c r="BL461" i="1"/>
  <c r="BG461" i="1" s="1"/>
  <c r="BI461" i="1"/>
  <c r="BB461" i="1"/>
  <c r="AV461" i="1"/>
  <c r="AW461" i="1" s="1"/>
  <c r="AR461" i="1"/>
  <c r="AP461" i="1" s="1"/>
  <c r="AQ461" i="1" s="1"/>
  <c r="AE461" i="1"/>
  <c r="AC461" i="1" s="1"/>
  <c r="AD461" i="1"/>
  <c r="V461" i="1"/>
  <c r="T461" i="1"/>
  <c r="Q461" i="1"/>
  <c r="P461" i="1"/>
  <c r="BE461" i="1" s="1"/>
  <c r="O461" i="1"/>
  <c r="AG461" i="1" s="1"/>
  <c r="BT460" i="1"/>
  <c r="BS460" i="1"/>
  <c r="BQ460" i="1"/>
  <c r="BR460" i="1" s="1"/>
  <c r="BP460" i="1"/>
  <c r="BO460" i="1"/>
  <c r="BN460" i="1"/>
  <c r="BM460" i="1"/>
  <c r="BL460" i="1"/>
  <c r="BI460" i="1"/>
  <c r="BG460" i="1"/>
  <c r="BB460" i="1"/>
  <c r="AV460" i="1"/>
  <c r="AW460" i="1" s="1"/>
  <c r="AR460" i="1"/>
  <c r="AP460" i="1" s="1"/>
  <c r="Q460" i="1" s="1"/>
  <c r="AE460" i="1"/>
  <c r="AD460" i="1"/>
  <c r="AC460" i="1" s="1"/>
  <c r="V460" i="1"/>
  <c r="T460" i="1"/>
  <c r="O460" i="1"/>
  <c r="AG460" i="1" s="1"/>
  <c r="BT459" i="1"/>
  <c r="BS459" i="1"/>
  <c r="BR459" i="1"/>
  <c r="BD459" i="1" s="1"/>
  <c r="BF459" i="1" s="1"/>
  <c r="BQ459" i="1"/>
  <c r="BP459" i="1"/>
  <c r="BO459" i="1"/>
  <c r="BN459" i="1"/>
  <c r="BM459" i="1"/>
  <c r="BL459" i="1"/>
  <c r="BG459" i="1" s="1"/>
  <c r="BI459" i="1"/>
  <c r="BB459" i="1"/>
  <c r="AV459" i="1"/>
  <c r="AW459" i="1" s="1"/>
  <c r="AR459" i="1"/>
  <c r="AP459" i="1" s="1"/>
  <c r="AE459" i="1"/>
  <c r="AC459" i="1" s="1"/>
  <c r="AD459" i="1"/>
  <c r="V459" i="1"/>
  <c r="BT458" i="1"/>
  <c r="BS458" i="1"/>
  <c r="BQ458" i="1"/>
  <c r="BP458" i="1"/>
  <c r="BO458" i="1"/>
  <c r="BN458" i="1"/>
  <c r="BM458" i="1"/>
  <c r="BL458" i="1"/>
  <c r="BI458" i="1"/>
  <c r="BG458" i="1"/>
  <c r="BB458" i="1"/>
  <c r="AW458" i="1"/>
  <c r="AV458" i="1"/>
  <c r="AR458" i="1"/>
  <c r="AQ458" i="1"/>
  <c r="AP458" i="1"/>
  <c r="O458" i="1" s="1"/>
  <c r="AG458" i="1" s="1"/>
  <c r="AE458" i="1"/>
  <c r="AD458" i="1"/>
  <c r="AC458" i="1" s="1"/>
  <c r="V458" i="1"/>
  <c r="T458" i="1"/>
  <c r="Q458" i="1"/>
  <c r="BT457" i="1"/>
  <c r="BS457" i="1"/>
  <c r="BR457" i="1"/>
  <c r="BQ457" i="1"/>
  <c r="BP457" i="1"/>
  <c r="BO457" i="1"/>
  <c r="BN457" i="1"/>
  <c r="BM457" i="1"/>
  <c r="BL457" i="1"/>
  <c r="BI457" i="1"/>
  <c r="BG457" i="1"/>
  <c r="BB457" i="1"/>
  <c r="AV457" i="1"/>
  <c r="AW457" i="1" s="1"/>
  <c r="AR457" i="1"/>
  <c r="AP457" i="1" s="1"/>
  <c r="AE457" i="1"/>
  <c r="AD457" i="1"/>
  <c r="AC457" i="1" s="1"/>
  <c r="V457" i="1"/>
  <c r="BT456" i="1"/>
  <c r="BS456" i="1"/>
  <c r="BR456" i="1" s="1"/>
  <c r="BQ456" i="1"/>
  <c r="BP456" i="1"/>
  <c r="BO456" i="1"/>
  <c r="BN456" i="1"/>
  <c r="BM456" i="1"/>
  <c r="BL456" i="1"/>
  <c r="BG456" i="1" s="1"/>
  <c r="BI456" i="1"/>
  <c r="BB456" i="1"/>
  <c r="AV456" i="1"/>
  <c r="AW456" i="1" s="1"/>
  <c r="AR456" i="1"/>
  <c r="AP456" i="1" s="1"/>
  <c r="AE456" i="1"/>
  <c r="AD456" i="1"/>
  <c r="AC456" i="1" s="1"/>
  <c r="V456" i="1"/>
  <c r="P456" i="1"/>
  <c r="BE456" i="1" s="1"/>
  <c r="BT455" i="1"/>
  <c r="BS455" i="1"/>
  <c r="BR455" i="1"/>
  <c r="BQ455" i="1"/>
  <c r="BP455" i="1"/>
  <c r="BO455" i="1"/>
  <c r="BN455" i="1"/>
  <c r="BM455" i="1"/>
  <c r="BL455" i="1"/>
  <c r="BG455" i="1" s="1"/>
  <c r="BI455" i="1"/>
  <c r="BD455" i="1"/>
  <c r="BB455" i="1"/>
  <c r="AW455" i="1"/>
  <c r="AV455" i="1"/>
  <c r="AR455" i="1"/>
  <c r="AP455" i="1" s="1"/>
  <c r="AE455" i="1"/>
  <c r="AD455" i="1"/>
  <c r="AC455" i="1" s="1"/>
  <c r="Y455" i="1"/>
  <c r="V455" i="1"/>
  <c r="BT454" i="1"/>
  <c r="BS454" i="1"/>
  <c r="BQ454" i="1"/>
  <c r="BR454" i="1" s="1"/>
  <c r="BP454" i="1"/>
  <c r="BO454" i="1"/>
  <c r="BN454" i="1"/>
  <c r="BM454" i="1"/>
  <c r="BL454" i="1"/>
  <c r="BI454" i="1"/>
  <c r="BG454" i="1"/>
  <c r="BB454" i="1"/>
  <c r="AV454" i="1"/>
  <c r="AW454" i="1" s="1"/>
  <c r="AR454" i="1"/>
  <c r="AP454" i="1" s="1"/>
  <c r="AQ454" i="1" s="1"/>
  <c r="AE454" i="1"/>
  <c r="AD454" i="1"/>
  <c r="AC454" i="1" s="1"/>
  <c r="V454" i="1"/>
  <c r="BT453" i="1"/>
  <c r="BS453" i="1"/>
  <c r="BR453" i="1" s="1"/>
  <c r="BD453" i="1" s="1"/>
  <c r="BQ453" i="1"/>
  <c r="BP453" i="1"/>
  <c r="BO453" i="1"/>
  <c r="BN453" i="1"/>
  <c r="BM453" i="1"/>
  <c r="BL453" i="1"/>
  <c r="BG453" i="1" s="1"/>
  <c r="BI453" i="1"/>
  <c r="BB453" i="1"/>
  <c r="BF453" i="1" s="1"/>
  <c r="AW453" i="1"/>
  <c r="AV453" i="1"/>
  <c r="AR453" i="1"/>
  <c r="AP453" i="1" s="1"/>
  <c r="AE453" i="1"/>
  <c r="AC453" i="1" s="1"/>
  <c r="AD453" i="1"/>
  <c r="Y453" i="1"/>
  <c r="V453" i="1"/>
  <c r="Q453" i="1"/>
  <c r="BT452" i="1"/>
  <c r="BS452" i="1"/>
  <c r="BQ452" i="1"/>
  <c r="BR452" i="1" s="1"/>
  <c r="BP452" i="1"/>
  <c r="BO452" i="1"/>
  <c r="BN452" i="1"/>
  <c r="BM452" i="1"/>
  <c r="BL452" i="1"/>
  <c r="BG452" i="1" s="1"/>
  <c r="BI452" i="1"/>
  <c r="BE452" i="1"/>
  <c r="BB452" i="1"/>
  <c r="AV452" i="1"/>
  <c r="AW452" i="1" s="1"/>
  <c r="AR452" i="1"/>
  <c r="AP452" i="1"/>
  <c r="Q452" i="1" s="1"/>
  <c r="AE452" i="1"/>
  <c r="AD452" i="1"/>
  <c r="AC452" i="1"/>
  <c r="V452" i="1"/>
  <c r="T452" i="1"/>
  <c r="P452" i="1"/>
  <c r="BT451" i="1"/>
  <c r="BS451" i="1"/>
  <c r="BR451" i="1"/>
  <c r="BQ451" i="1"/>
  <c r="BP451" i="1"/>
  <c r="BO451" i="1"/>
  <c r="BN451" i="1"/>
  <c r="BM451" i="1"/>
  <c r="BL451" i="1"/>
  <c r="BI451" i="1"/>
  <c r="BG451" i="1"/>
  <c r="BB451" i="1"/>
  <c r="AV451" i="1"/>
  <c r="AW451" i="1" s="1"/>
  <c r="AR451" i="1"/>
  <c r="AP451" i="1" s="1"/>
  <c r="O451" i="1" s="1"/>
  <c r="AE451" i="1"/>
  <c r="AD451" i="1"/>
  <c r="V451" i="1"/>
  <c r="BT450" i="1"/>
  <c r="BS450" i="1"/>
  <c r="BQ450" i="1"/>
  <c r="BR450" i="1" s="1"/>
  <c r="BP450" i="1"/>
  <c r="BO450" i="1"/>
  <c r="BN450" i="1"/>
  <c r="BM450" i="1"/>
  <c r="BL450" i="1"/>
  <c r="BG450" i="1" s="1"/>
  <c r="BI450" i="1"/>
  <c r="BB450" i="1"/>
  <c r="AW450" i="1"/>
  <c r="AV450" i="1"/>
  <c r="AR450" i="1"/>
  <c r="AP450" i="1" s="1"/>
  <c r="AE450" i="1"/>
  <c r="AD450" i="1"/>
  <c r="AC450" i="1" s="1"/>
  <c r="V450" i="1"/>
  <c r="BT449" i="1"/>
  <c r="BS449" i="1"/>
  <c r="BQ449" i="1"/>
  <c r="BR449" i="1" s="1"/>
  <c r="BD449" i="1" s="1"/>
  <c r="BP449" i="1"/>
  <c r="BO449" i="1"/>
  <c r="BN449" i="1"/>
  <c r="BM449" i="1"/>
  <c r="BL449" i="1"/>
  <c r="BG449" i="1" s="1"/>
  <c r="BI449" i="1"/>
  <c r="BF449" i="1"/>
  <c r="BB449" i="1"/>
  <c r="AW449" i="1"/>
  <c r="AV449" i="1"/>
  <c r="AR449" i="1"/>
  <c r="AQ449" i="1"/>
  <c r="AP449" i="1"/>
  <c r="T449" i="1" s="1"/>
  <c r="AE449" i="1"/>
  <c r="AD449" i="1"/>
  <c r="AC449" i="1" s="1"/>
  <c r="V449" i="1"/>
  <c r="Q449" i="1"/>
  <c r="BT448" i="1"/>
  <c r="BS448" i="1"/>
  <c r="BQ448" i="1"/>
  <c r="BR448" i="1" s="1"/>
  <c r="BP448" i="1"/>
  <c r="BO448" i="1"/>
  <c r="BN448" i="1"/>
  <c r="BM448" i="1"/>
  <c r="BL448" i="1"/>
  <c r="BG448" i="1" s="1"/>
  <c r="BI448" i="1"/>
  <c r="BB448" i="1"/>
  <c r="AV448" i="1"/>
  <c r="AW448" i="1" s="1"/>
  <c r="AR448" i="1"/>
  <c r="AP448" i="1" s="1"/>
  <c r="T448" i="1" s="1"/>
  <c r="AQ448" i="1"/>
  <c r="AE448" i="1"/>
  <c r="AD448" i="1"/>
  <c r="AC448" i="1" s="1"/>
  <c r="V448" i="1"/>
  <c r="Q448" i="1"/>
  <c r="P448" i="1"/>
  <c r="BE448" i="1" s="1"/>
  <c r="O448" i="1"/>
  <c r="BT447" i="1"/>
  <c r="BS447" i="1"/>
  <c r="BR447" i="1"/>
  <c r="Y447" i="1" s="1"/>
  <c r="BQ447" i="1"/>
  <c r="BP447" i="1"/>
  <c r="BO447" i="1"/>
  <c r="BN447" i="1"/>
  <c r="BM447" i="1"/>
  <c r="BL447" i="1"/>
  <c r="BG447" i="1" s="1"/>
  <c r="BI447" i="1"/>
  <c r="BB447" i="1"/>
  <c r="AW447" i="1"/>
  <c r="AV447" i="1"/>
  <c r="AR447" i="1"/>
  <c r="AP447" i="1" s="1"/>
  <c r="AQ447" i="1" s="1"/>
  <c r="AE447" i="1"/>
  <c r="AD447" i="1"/>
  <c r="V447" i="1"/>
  <c r="BT446" i="1"/>
  <c r="BS446" i="1"/>
  <c r="BQ446" i="1"/>
  <c r="BR446" i="1" s="1"/>
  <c r="BP446" i="1"/>
  <c r="BO446" i="1"/>
  <c r="BN446" i="1"/>
  <c r="BM446" i="1"/>
  <c r="BL446" i="1"/>
  <c r="BI446" i="1"/>
  <c r="BG446" i="1"/>
  <c r="BB446" i="1"/>
  <c r="AW446" i="1"/>
  <c r="AV446" i="1"/>
  <c r="AR446" i="1"/>
  <c r="AP446" i="1" s="1"/>
  <c r="AE446" i="1"/>
  <c r="AD446" i="1"/>
  <c r="AC446" i="1" s="1"/>
  <c r="V446" i="1"/>
  <c r="T446" i="1"/>
  <c r="BT445" i="1"/>
  <c r="BS445" i="1"/>
  <c r="BQ445" i="1"/>
  <c r="BR445" i="1" s="1"/>
  <c r="BD445" i="1" s="1"/>
  <c r="BP445" i="1"/>
  <c r="BO445" i="1"/>
  <c r="BN445" i="1"/>
  <c r="BM445" i="1"/>
  <c r="BL445" i="1"/>
  <c r="BI445" i="1"/>
  <c r="BG445" i="1"/>
  <c r="BF445" i="1"/>
  <c r="BB445" i="1"/>
  <c r="AW445" i="1"/>
  <c r="AV445" i="1"/>
  <c r="AR445" i="1"/>
  <c r="AP445" i="1" s="1"/>
  <c r="AE445" i="1"/>
  <c r="AC445" i="1" s="1"/>
  <c r="AD445" i="1"/>
  <c r="V445" i="1"/>
  <c r="Q445" i="1"/>
  <c r="BT444" i="1"/>
  <c r="BS444" i="1"/>
  <c r="BR444" i="1" s="1"/>
  <c r="BQ444" i="1"/>
  <c r="BP444" i="1"/>
  <c r="BO444" i="1"/>
  <c r="BN444" i="1"/>
  <c r="BM444" i="1"/>
  <c r="BL444" i="1"/>
  <c r="BG444" i="1" s="1"/>
  <c r="BI444" i="1"/>
  <c r="BB444" i="1"/>
  <c r="AV444" i="1"/>
  <c r="AW444" i="1" s="1"/>
  <c r="AR444" i="1"/>
  <c r="AP444" i="1"/>
  <c r="AE444" i="1"/>
  <c r="AD444" i="1"/>
  <c r="AC444" i="1"/>
  <c r="V444" i="1"/>
  <c r="T444" i="1"/>
  <c r="BT443" i="1"/>
  <c r="BS443" i="1"/>
  <c r="BR443" i="1" s="1"/>
  <c r="BQ443" i="1"/>
  <c r="BP443" i="1"/>
  <c r="BO443" i="1"/>
  <c r="BN443" i="1"/>
  <c r="BM443" i="1"/>
  <c r="BL443" i="1"/>
  <c r="BI443" i="1"/>
  <c r="BG443" i="1"/>
  <c r="BB443" i="1"/>
  <c r="AV443" i="1"/>
  <c r="AW443" i="1" s="1"/>
  <c r="AR443" i="1"/>
  <c r="AP443" i="1" s="1"/>
  <c r="AE443" i="1"/>
  <c r="AC443" i="1" s="1"/>
  <c r="AD443" i="1"/>
  <c r="V443" i="1"/>
  <c r="P443" i="1"/>
  <c r="BE443" i="1" s="1"/>
  <c r="O443" i="1"/>
  <c r="AG443" i="1" s="1"/>
  <c r="BT442" i="1"/>
  <c r="BS442" i="1"/>
  <c r="BQ442" i="1"/>
  <c r="BR442" i="1" s="1"/>
  <c r="Y442" i="1" s="1"/>
  <c r="BP442" i="1"/>
  <c r="BO442" i="1"/>
  <c r="BN442" i="1"/>
  <c r="BM442" i="1"/>
  <c r="BL442" i="1"/>
  <c r="BG442" i="1" s="1"/>
  <c r="BI442" i="1"/>
  <c r="BD442" i="1"/>
  <c r="BB442" i="1"/>
  <c r="AV442" i="1"/>
  <c r="AW442" i="1" s="1"/>
  <c r="AR442" i="1"/>
  <c r="AP442" i="1" s="1"/>
  <c r="AE442" i="1"/>
  <c r="AD442" i="1"/>
  <c r="AC442" i="1" s="1"/>
  <c r="V442" i="1"/>
  <c r="BT441" i="1"/>
  <c r="BS441" i="1"/>
  <c r="BQ441" i="1"/>
  <c r="BR441" i="1" s="1"/>
  <c r="BP441" i="1"/>
  <c r="BO441" i="1"/>
  <c r="BN441" i="1"/>
  <c r="BM441" i="1"/>
  <c r="BL441" i="1"/>
  <c r="BI441" i="1"/>
  <c r="BG441" i="1"/>
  <c r="BB441" i="1"/>
  <c r="AW441" i="1"/>
  <c r="AV441" i="1"/>
  <c r="AR441" i="1"/>
  <c r="AP441" i="1"/>
  <c r="AE441" i="1"/>
  <c r="AD441" i="1"/>
  <c r="AC441" i="1"/>
  <c r="V441" i="1"/>
  <c r="BT440" i="1"/>
  <c r="BS440" i="1"/>
  <c r="BQ440" i="1"/>
  <c r="BP440" i="1"/>
  <c r="BO440" i="1"/>
  <c r="BN440" i="1"/>
  <c r="BM440" i="1"/>
  <c r="BL440" i="1"/>
  <c r="BG440" i="1" s="1"/>
  <c r="BI440" i="1"/>
  <c r="BB440" i="1"/>
  <c r="AV440" i="1"/>
  <c r="AW440" i="1" s="1"/>
  <c r="AR440" i="1"/>
  <c r="AP440" i="1" s="1"/>
  <c r="AE440" i="1"/>
  <c r="AD440" i="1"/>
  <c r="AC440" i="1" s="1"/>
  <c r="V440" i="1"/>
  <c r="BT439" i="1"/>
  <c r="BS439" i="1"/>
  <c r="BR439" i="1"/>
  <c r="BQ439" i="1"/>
  <c r="BP439" i="1"/>
  <c r="BO439" i="1"/>
  <c r="BN439" i="1"/>
  <c r="BM439" i="1"/>
  <c r="BL439" i="1"/>
  <c r="BG439" i="1" s="1"/>
  <c r="BI439" i="1"/>
  <c r="BD439" i="1"/>
  <c r="BB439" i="1"/>
  <c r="BF439" i="1" s="1"/>
  <c r="AW439" i="1"/>
  <c r="AV439" i="1"/>
  <c r="AR439" i="1"/>
  <c r="AP439" i="1" s="1"/>
  <c r="T439" i="1" s="1"/>
  <c r="AE439" i="1"/>
  <c r="AD439" i="1"/>
  <c r="AC439" i="1" s="1"/>
  <c r="Y439" i="1"/>
  <c r="V439" i="1"/>
  <c r="BT438" i="1"/>
  <c r="BS438" i="1"/>
  <c r="BQ438" i="1"/>
  <c r="BR438" i="1" s="1"/>
  <c r="BP438" i="1"/>
  <c r="BO438" i="1"/>
  <c r="BN438" i="1"/>
  <c r="BM438" i="1"/>
  <c r="BL438" i="1"/>
  <c r="BI438" i="1"/>
  <c r="BG438" i="1"/>
  <c r="BB438" i="1"/>
  <c r="AW438" i="1"/>
  <c r="AV438" i="1"/>
  <c r="AR438" i="1"/>
  <c r="AP438" i="1" s="1"/>
  <c r="AQ438" i="1" s="1"/>
  <c r="AE438" i="1"/>
  <c r="AD438" i="1"/>
  <c r="V438" i="1"/>
  <c r="BT437" i="1"/>
  <c r="BS437" i="1"/>
  <c r="BR437" i="1"/>
  <c r="BD437" i="1" s="1"/>
  <c r="BQ437" i="1"/>
  <c r="BP437" i="1"/>
  <c r="BO437" i="1"/>
  <c r="BN437" i="1"/>
  <c r="BM437" i="1"/>
  <c r="BL437" i="1"/>
  <c r="BG437" i="1" s="1"/>
  <c r="BI437" i="1"/>
  <c r="BB437" i="1"/>
  <c r="BF437" i="1" s="1"/>
  <c r="AW437" i="1"/>
  <c r="AV437" i="1"/>
  <c r="AR437" i="1"/>
  <c r="AP437" i="1" s="1"/>
  <c r="AE437" i="1"/>
  <c r="AC437" i="1" s="1"/>
  <c r="AD437" i="1"/>
  <c r="V437" i="1"/>
  <c r="BT436" i="1"/>
  <c r="BS436" i="1"/>
  <c r="BQ436" i="1"/>
  <c r="BR436" i="1" s="1"/>
  <c r="BP436" i="1"/>
  <c r="BO436" i="1"/>
  <c r="BN436" i="1"/>
  <c r="BM436" i="1"/>
  <c r="BL436" i="1"/>
  <c r="BG436" i="1" s="1"/>
  <c r="BI436" i="1"/>
  <c r="BB436" i="1"/>
  <c r="AV436" i="1"/>
  <c r="AW436" i="1" s="1"/>
  <c r="AR436" i="1"/>
  <c r="AP436" i="1"/>
  <c r="T436" i="1" s="1"/>
  <c r="AE436" i="1"/>
  <c r="AD436" i="1"/>
  <c r="AC436" i="1"/>
  <c r="V436" i="1"/>
  <c r="BT435" i="1"/>
  <c r="BS435" i="1"/>
  <c r="BR435" i="1"/>
  <c r="BQ435" i="1"/>
  <c r="BP435" i="1"/>
  <c r="BO435" i="1"/>
  <c r="BN435" i="1"/>
  <c r="BM435" i="1"/>
  <c r="BL435" i="1"/>
  <c r="BI435" i="1"/>
  <c r="BG435" i="1"/>
  <c r="BB435" i="1"/>
  <c r="AV435" i="1"/>
  <c r="AW435" i="1" s="1"/>
  <c r="AR435" i="1"/>
  <c r="AP435" i="1" s="1"/>
  <c r="AE435" i="1"/>
  <c r="AC435" i="1" s="1"/>
  <c r="AD435" i="1"/>
  <c r="V435" i="1"/>
  <c r="BT434" i="1"/>
  <c r="BS434" i="1"/>
  <c r="BQ434" i="1"/>
  <c r="BR434" i="1" s="1"/>
  <c r="Y434" i="1" s="1"/>
  <c r="BP434" i="1"/>
  <c r="BO434" i="1"/>
  <c r="BN434" i="1"/>
  <c r="BM434" i="1"/>
  <c r="BL434" i="1"/>
  <c r="BG434" i="1" s="1"/>
  <c r="BI434" i="1"/>
  <c r="BB434" i="1"/>
  <c r="AV434" i="1"/>
  <c r="AW434" i="1" s="1"/>
  <c r="AR434" i="1"/>
  <c r="AP434" i="1" s="1"/>
  <c r="AE434" i="1"/>
  <c r="AD434" i="1"/>
  <c r="AC434" i="1" s="1"/>
  <c r="V434" i="1"/>
  <c r="P434" i="1"/>
  <c r="BE434" i="1" s="1"/>
  <c r="BT433" i="1"/>
  <c r="BS433" i="1"/>
  <c r="BQ433" i="1"/>
  <c r="BR433" i="1" s="1"/>
  <c r="Y433" i="1" s="1"/>
  <c r="BP433" i="1"/>
  <c r="BO433" i="1"/>
  <c r="BN433" i="1"/>
  <c r="BM433" i="1"/>
  <c r="BL433" i="1"/>
  <c r="BI433" i="1"/>
  <c r="BG433" i="1"/>
  <c r="BD433" i="1"/>
  <c r="BF433" i="1" s="1"/>
  <c r="BB433" i="1"/>
  <c r="AW433" i="1"/>
  <c r="AV433" i="1"/>
  <c r="AR433" i="1"/>
  <c r="AP433" i="1"/>
  <c r="AE433" i="1"/>
  <c r="AD433" i="1"/>
  <c r="AC433" i="1"/>
  <c r="V433" i="1"/>
  <c r="BT432" i="1"/>
  <c r="BS432" i="1"/>
  <c r="BQ432" i="1"/>
  <c r="BP432" i="1"/>
  <c r="BO432" i="1"/>
  <c r="BN432" i="1"/>
  <c r="BM432" i="1"/>
  <c r="BL432" i="1"/>
  <c r="BG432" i="1" s="1"/>
  <c r="BI432" i="1"/>
  <c r="BB432" i="1"/>
  <c r="AV432" i="1"/>
  <c r="AW432" i="1" s="1"/>
  <c r="AR432" i="1"/>
  <c r="AP432" i="1" s="1"/>
  <c r="AE432" i="1"/>
  <c r="AD432" i="1"/>
  <c r="AC432" i="1" s="1"/>
  <c r="V432" i="1"/>
  <c r="BT431" i="1"/>
  <c r="BS431" i="1"/>
  <c r="BR431" i="1"/>
  <c r="BQ431" i="1"/>
  <c r="BP431" i="1"/>
  <c r="BO431" i="1"/>
  <c r="BN431" i="1"/>
  <c r="BM431" i="1"/>
  <c r="BL431" i="1"/>
  <c r="BG431" i="1" s="1"/>
  <c r="BI431" i="1"/>
  <c r="BD431" i="1"/>
  <c r="BB431" i="1"/>
  <c r="BF431" i="1" s="1"/>
  <c r="AW431" i="1"/>
  <c r="AV431" i="1"/>
  <c r="AR431" i="1"/>
  <c r="AP431" i="1" s="1"/>
  <c r="T431" i="1" s="1"/>
  <c r="AE431" i="1"/>
  <c r="AD431" i="1"/>
  <c r="AC431" i="1" s="1"/>
  <c r="Y431" i="1"/>
  <c r="V431" i="1"/>
  <c r="BT430" i="1"/>
  <c r="BS430" i="1"/>
  <c r="BQ430" i="1"/>
  <c r="BR430" i="1" s="1"/>
  <c r="BP430" i="1"/>
  <c r="BO430" i="1"/>
  <c r="BN430" i="1"/>
  <c r="BM430" i="1"/>
  <c r="BL430" i="1"/>
  <c r="BI430" i="1"/>
  <c r="BG430" i="1"/>
  <c r="BB430" i="1"/>
  <c r="AV430" i="1"/>
  <c r="AW430" i="1" s="1"/>
  <c r="AR430" i="1"/>
  <c r="AP430" i="1" s="1"/>
  <c r="AQ430" i="1"/>
  <c r="AE430" i="1"/>
  <c r="AD430" i="1"/>
  <c r="AC430" i="1" s="1"/>
  <c r="V430" i="1"/>
  <c r="T430" i="1"/>
  <c r="O430" i="1"/>
  <c r="BT429" i="1"/>
  <c r="BS429" i="1"/>
  <c r="BR429" i="1"/>
  <c r="BD429" i="1" s="1"/>
  <c r="BQ429" i="1"/>
  <c r="BP429" i="1"/>
  <c r="BO429" i="1"/>
  <c r="BN429" i="1"/>
  <c r="BM429" i="1"/>
  <c r="BL429" i="1"/>
  <c r="BG429" i="1" s="1"/>
  <c r="BI429" i="1"/>
  <c r="BB429" i="1"/>
  <c r="AW429" i="1"/>
  <c r="AV429" i="1"/>
  <c r="AR429" i="1"/>
  <c r="AP429" i="1" s="1"/>
  <c r="AG429" i="1"/>
  <c r="AE429" i="1"/>
  <c r="AC429" i="1" s="1"/>
  <c r="AD429" i="1"/>
  <c r="V429" i="1"/>
  <c r="Q429" i="1"/>
  <c r="O429" i="1"/>
  <c r="BT428" i="1"/>
  <c r="BS428" i="1"/>
  <c r="BQ428" i="1"/>
  <c r="BR428" i="1" s="1"/>
  <c r="Y428" i="1" s="1"/>
  <c r="BP428" i="1"/>
  <c r="BO428" i="1"/>
  <c r="BN428" i="1"/>
  <c r="BM428" i="1"/>
  <c r="BL428" i="1"/>
  <c r="BG428" i="1" s="1"/>
  <c r="BI428" i="1"/>
  <c r="BB428" i="1"/>
  <c r="AV428" i="1"/>
  <c r="AW428" i="1" s="1"/>
  <c r="AR428" i="1"/>
  <c r="AP428" i="1"/>
  <c r="AE428" i="1"/>
  <c r="AD428" i="1"/>
  <c r="AC428" i="1"/>
  <c r="V428" i="1"/>
  <c r="T428" i="1"/>
  <c r="P428" i="1"/>
  <c r="BE428" i="1" s="1"/>
  <c r="BT427" i="1"/>
  <c r="BS427" i="1"/>
  <c r="BQ427" i="1"/>
  <c r="BR427" i="1" s="1"/>
  <c r="BP427" i="1"/>
  <c r="BO427" i="1"/>
  <c r="BN427" i="1"/>
  <c r="BM427" i="1"/>
  <c r="BL427" i="1"/>
  <c r="BI427" i="1"/>
  <c r="BG427" i="1"/>
  <c r="BB427" i="1"/>
  <c r="AV427" i="1"/>
  <c r="AW427" i="1" s="1"/>
  <c r="AR427" i="1"/>
  <c r="AP427" i="1" s="1"/>
  <c r="AE427" i="1"/>
  <c r="AC427" i="1" s="1"/>
  <c r="AD427" i="1"/>
  <c r="V427" i="1"/>
  <c r="BT426" i="1"/>
  <c r="BS426" i="1"/>
  <c r="BQ426" i="1"/>
  <c r="BR426" i="1" s="1"/>
  <c r="Y426" i="1" s="1"/>
  <c r="BP426" i="1"/>
  <c r="BO426" i="1"/>
  <c r="BN426" i="1"/>
  <c r="BM426" i="1"/>
  <c r="BL426" i="1"/>
  <c r="BI426" i="1"/>
  <c r="BG426" i="1"/>
  <c r="BD426" i="1"/>
  <c r="BB426" i="1"/>
  <c r="AW426" i="1"/>
  <c r="AV426" i="1"/>
  <c r="AR426" i="1"/>
  <c r="AP426" i="1" s="1"/>
  <c r="T426" i="1" s="1"/>
  <c r="AE426" i="1"/>
  <c r="AD426" i="1"/>
  <c r="V426" i="1"/>
  <c r="Q426" i="1"/>
  <c r="BT425" i="1"/>
  <c r="Y425" i="1" s="1"/>
  <c r="BS425" i="1"/>
  <c r="BQ425" i="1"/>
  <c r="BR425" i="1" s="1"/>
  <c r="BD425" i="1" s="1"/>
  <c r="BP425" i="1"/>
  <c r="BO425" i="1"/>
  <c r="BN425" i="1"/>
  <c r="BM425" i="1"/>
  <c r="BL425" i="1"/>
  <c r="BI425" i="1"/>
  <c r="BG425" i="1"/>
  <c r="BB425" i="1"/>
  <c r="BF425" i="1" s="1"/>
  <c r="AW425" i="1"/>
  <c r="AV425" i="1"/>
  <c r="AR425" i="1"/>
  <c r="AQ425" i="1"/>
  <c r="AP425" i="1"/>
  <c r="AE425" i="1"/>
  <c r="AD425" i="1"/>
  <c r="AC425" i="1"/>
  <c r="V425" i="1"/>
  <c r="T425" i="1"/>
  <c r="Q425" i="1"/>
  <c r="BT424" i="1"/>
  <c r="BS424" i="1"/>
  <c r="BQ424" i="1"/>
  <c r="BR424" i="1" s="1"/>
  <c r="BP424" i="1"/>
  <c r="BO424" i="1"/>
  <c r="BN424" i="1"/>
  <c r="BM424" i="1"/>
  <c r="BL424" i="1"/>
  <c r="BG424" i="1" s="1"/>
  <c r="BI424" i="1"/>
  <c r="BB424" i="1"/>
  <c r="AW424" i="1"/>
  <c r="AV424" i="1"/>
  <c r="AR424" i="1"/>
  <c r="AP424" i="1" s="1"/>
  <c r="AE424" i="1"/>
  <c r="AC424" i="1" s="1"/>
  <c r="AD424" i="1"/>
  <c r="V424" i="1"/>
  <c r="BT423" i="1"/>
  <c r="BS423" i="1"/>
  <c r="BR423" i="1" s="1"/>
  <c r="BQ423" i="1"/>
  <c r="BP423" i="1"/>
  <c r="BO423" i="1"/>
  <c r="BN423" i="1"/>
  <c r="BM423" i="1"/>
  <c r="BL423" i="1"/>
  <c r="BG423" i="1" s="1"/>
  <c r="BI423" i="1"/>
  <c r="BB423" i="1"/>
  <c r="AV423" i="1"/>
  <c r="AW423" i="1" s="1"/>
  <c r="AR423" i="1"/>
  <c r="AP423" i="1" s="1"/>
  <c r="AE423" i="1"/>
  <c r="AD423" i="1"/>
  <c r="AC423" i="1" s="1"/>
  <c r="V423" i="1"/>
  <c r="BT422" i="1"/>
  <c r="BS422" i="1"/>
  <c r="BQ422" i="1"/>
  <c r="BR422" i="1" s="1"/>
  <c r="BP422" i="1"/>
  <c r="BO422" i="1"/>
  <c r="BN422" i="1"/>
  <c r="BM422" i="1"/>
  <c r="BL422" i="1"/>
  <c r="BI422" i="1"/>
  <c r="BG422" i="1"/>
  <c r="BB422" i="1"/>
  <c r="AW422" i="1"/>
  <c r="AV422" i="1"/>
  <c r="AR422" i="1"/>
  <c r="AQ422" i="1"/>
  <c r="AP422" i="1"/>
  <c r="AE422" i="1"/>
  <c r="AD422" i="1"/>
  <c r="AC422" i="1" s="1"/>
  <c r="V422" i="1"/>
  <c r="BT421" i="1"/>
  <c r="BS421" i="1"/>
  <c r="BQ421" i="1"/>
  <c r="BP421" i="1"/>
  <c r="BO421" i="1"/>
  <c r="BN421" i="1"/>
  <c r="BM421" i="1"/>
  <c r="BL421" i="1"/>
  <c r="BG421" i="1" s="1"/>
  <c r="BI421" i="1"/>
  <c r="BB421" i="1"/>
  <c r="AV421" i="1"/>
  <c r="AW421" i="1" s="1"/>
  <c r="AR421" i="1"/>
  <c r="AP421" i="1" s="1"/>
  <c r="P421" i="1" s="1"/>
  <c r="BE421" i="1" s="1"/>
  <c r="AE421" i="1"/>
  <c r="AD421" i="1"/>
  <c r="AC421" i="1" s="1"/>
  <c r="V421" i="1"/>
  <c r="Q421" i="1"/>
  <c r="BT420" i="1"/>
  <c r="BS420" i="1"/>
  <c r="BR420" i="1"/>
  <c r="BQ420" i="1"/>
  <c r="BP420" i="1"/>
  <c r="BO420" i="1"/>
  <c r="BN420" i="1"/>
  <c r="BM420" i="1"/>
  <c r="BL420" i="1"/>
  <c r="BG420" i="1" s="1"/>
  <c r="BI420" i="1"/>
  <c r="BD420" i="1"/>
  <c r="BB420" i="1"/>
  <c r="AW420" i="1"/>
  <c r="AV420" i="1"/>
  <c r="AR420" i="1"/>
  <c r="AP420" i="1" s="1"/>
  <c r="AE420" i="1"/>
  <c r="AC420" i="1" s="1"/>
  <c r="AD420" i="1"/>
  <c r="Y420" i="1"/>
  <c r="V420" i="1"/>
  <c r="T420" i="1"/>
  <c r="Q420" i="1"/>
  <c r="BT419" i="1"/>
  <c r="BS419" i="1"/>
  <c r="BR419" i="1"/>
  <c r="BQ419" i="1"/>
  <c r="BP419" i="1"/>
  <c r="BO419" i="1"/>
  <c r="BN419" i="1"/>
  <c r="BM419" i="1"/>
  <c r="BL419" i="1"/>
  <c r="BI419" i="1"/>
  <c r="BG419" i="1"/>
  <c r="BB419" i="1"/>
  <c r="AV419" i="1"/>
  <c r="AW419" i="1" s="1"/>
  <c r="AR419" i="1"/>
  <c r="AP419" i="1" s="1"/>
  <c r="AQ419" i="1" s="1"/>
  <c r="AE419" i="1"/>
  <c r="AD419" i="1"/>
  <c r="V419" i="1"/>
  <c r="T419" i="1"/>
  <c r="BT418" i="1"/>
  <c r="BS418" i="1"/>
  <c r="BR418" i="1"/>
  <c r="BD418" i="1" s="1"/>
  <c r="BQ418" i="1"/>
  <c r="BP418" i="1"/>
  <c r="BO418" i="1"/>
  <c r="BN418" i="1"/>
  <c r="BM418" i="1"/>
  <c r="BL418" i="1"/>
  <c r="BG418" i="1" s="1"/>
  <c r="BI418" i="1"/>
  <c r="BB418" i="1"/>
  <c r="BF418" i="1" s="1"/>
  <c r="AW418" i="1"/>
  <c r="AV418" i="1"/>
  <c r="AR418" i="1"/>
  <c r="AP418" i="1" s="1"/>
  <c r="Q418" i="1" s="1"/>
  <c r="AE418" i="1"/>
  <c r="AC418" i="1" s="1"/>
  <c r="AD418" i="1"/>
  <c r="Y418" i="1"/>
  <c r="V418" i="1"/>
  <c r="BT417" i="1"/>
  <c r="BS417" i="1"/>
  <c r="BQ417" i="1"/>
  <c r="BR417" i="1" s="1"/>
  <c r="BP417" i="1"/>
  <c r="BO417" i="1"/>
  <c r="BN417" i="1"/>
  <c r="BM417" i="1"/>
  <c r="BL417" i="1"/>
  <c r="BG417" i="1" s="1"/>
  <c r="BI417" i="1"/>
  <c r="BB417" i="1"/>
  <c r="AV417" i="1"/>
  <c r="AW417" i="1" s="1"/>
  <c r="AR417" i="1"/>
  <c r="AP417" i="1"/>
  <c r="AE417" i="1"/>
  <c r="AD417" i="1"/>
  <c r="AC417" i="1"/>
  <c r="V417" i="1"/>
  <c r="T417" i="1"/>
  <c r="BT416" i="1"/>
  <c r="BS416" i="1"/>
  <c r="BR416" i="1" s="1"/>
  <c r="BQ416" i="1"/>
  <c r="BP416" i="1"/>
  <c r="BO416" i="1"/>
  <c r="BN416" i="1"/>
  <c r="BM416" i="1"/>
  <c r="BL416" i="1"/>
  <c r="BI416" i="1"/>
  <c r="BG416" i="1"/>
  <c r="BB416" i="1"/>
  <c r="AV416" i="1"/>
  <c r="AW416" i="1" s="1"/>
  <c r="AR416" i="1"/>
  <c r="AP416" i="1"/>
  <c r="AE416" i="1"/>
  <c r="AC416" i="1" s="1"/>
  <c r="AD416" i="1"/>
  <c r="V416" i="1"/>
  <c r="BT415" i="1"/>
  <c r="BS415" i="1"/>
  <c r="BQ415" i="1"/>
  <c r="BR415" i="1" s="1"/>
  <c r="Y415" i="1" s="1"/>
  <c r="BP415" i="1"/>
  <c r="BO415" i="1"/>
  <c r="BN415" i="1"/>
  <c r="BM415" i="1"/>
  <c r="BL415" i="1"/>
  <c r="BI415" i="1"/>
  <c r="BG415" i="1"/>
  <c r="BD415" i="1"/>
  <c r="BB415" i="1"/>
  <c r="AV415" i="1"/>
  <c r="AW415" i="1" s="1"/>
  <c r="AR415" i="1"/>
  <c r="AP415" i="1" s="1"/>
  <c r="AE415" i="1"/>
  <c r="AD415" i="1"/>
  <c r="AC415" i="1" s="1"/>
  <c r="V415" i="1"/>
  <c r="BT414" i="1"/>
  <c r="BS414" i="1"/>
  <c r="BQ414" i="1"/>
  <c r="BR414" i="1" s="1"/>
  <c r="Y414" i="1" s="1"/>
  <c r="BP414" i="1"/>
  <c r="BO414" i="1"/>
  <c r="BN414" i="1"/>
  <c r="BM414" i="1"/>
  <c r="BL414" i="1"/>
  <c r="BI414" i="1"/>
  <c r="BG414" i="1"/>
  <c r="BD414" i="1"/>
  <c r="BF414" i="1" s="1"/>
  <c r="BB414" i="1"/>
  <c r="AW414" i="1"/>
  <c r="AV414" i="1"/>
  <c r="AR414" i="1"/>
  <c r="AQ414" i="1"/>
  <c r="AP414" i="1"/>
  <c r="AE414" i="1"/>
  <c r="AD414" i="1"/>
  <c r="AC414" i="1" s="1"/>
  <c r="V414" i="1"/>
  <c r="BT413" i="1"/>
  <c r="BS413" i="1"/>
  <c r="BQ413" i="1"/>
  <c r="BP413" i="1"/>
  <c r="BO413" i="1"/>
  <c r="BN413" i="1"/>
  <c r="BM413" i="1"/>
  <c r="BL413" i="1"/>
  <c r="BI413" i="1"/>
  <c r="BG413" i="1"/>
  <c r="BB413" i="1"/>
  <c r="AW413" i="1"/>
  <c r="AV413" i="1"/>
  <c r="AR413" i="1"/>
  <c r="AP413" i="1" s="1"/>
  <c r="AQ413" i="1"/>
  <c r="AE413" i="1"/>
  <c r="AD413" i="1"/>
  <c r="AC413" i="1" s="1"/>
  <c r="V413" i="1"/>
  <c r="Q413" i="1"/>
  <c r="P413" i="1"/>
  <c r="BE413" i="1" s="1"/>
  <c r="BT412" i="1"/>
  <c r="Y412" i="1" s="1"/>
  <c r="BS412" i="1"/>
  <c r="BR412" i="1"/>
  <c r="BQ412" i="1"/>
  <c r="BP412" i="1"/>
  <c r="BO412" i="1"/>
  <c r="BN412" i="1"/>
  <c r="BM412" i="1"/>
  <c r="BL412" i="1"/>
  <c r="BG412" i="1" s="1"/>
  <c r="BI412" i="1"/>
  <c r="BD412" i="1"/>
  <c r="BB412" i="1"/>
  <c r="AW412" i="1"/>
  <c r="AV412" i="1"/>
  <c r="AR412" i="1"/>
  <c r="AP412" i="1" s="1"/>
  <c r="AE412" i="1"/>
  <c r="AC412" i="1" s="1"/>
  <c r="AD412" i="1"/>
  <c r="V412" i="1"/>
  <c r="T412" i="1"/>
  <c r="Q412" i="1"/>
  <c r="BT411" i="1"/>
  <c r="BS411" i="1"/>
  <c r="BR411" i="1"/>
  <c r="BQ411" i="1"/>
  <c r="BP411" i="1"/>
  <c r="BO411" i="1"/>
  <c r="BN411" i="1"/>
  <c r="BM411" i="1"/>
  <c r="BL411" i="1"/>
  <c r="BI411" i="1"/>
  <c r="BG411" i="1"/>
  <c r="BB411" i="1"/>
  <c r="AV411" i="1"/>
  <c r="AW411" i="1" s="1"/>
  <c r="AR411" i="1"/>
  <c r="AP411" i="1" s="1"/>
  <c r="AQ411" i="1" s="1"/>
  <c r="AE411" i="1"/>
  <c r="AD411" i="1"/>
  <c r="V411" i="1"/>
  <c r="T411" i="1"/>
  <c r="BT410" i="1"/>
  <c r="BS410" i="1"/>
  <c r="BR410" i="1"/>
  <c r="BD410" i="1" s="1"/>
  <c r="BQ410" i="1"/>
  <c r="BP410" i="1"/>
  <c r="BO410" i="1"/>
  <c r="BN410" i="1"/>
  <c r="BM410" i="1"/>
  <c r="BL410" i="1"/>
  <c r="BG410" i="1" s="1"/>
  <c r="BI410" i="1"/>
  <c r="BB410" i="1"/>
  <c r="BF410" i="1" s="1"/>
  <c r="AW410" i="1"/>
  <c r="AV410" i="1"/>
  <c r="AR410" i="1"/>
  <c r="AP410" i="1" s="1"/>
  <c r="Q410" i="1" s="1"/>
  <c r="AE410" i="1"/>
  <c r="AC410" i="1" s="1"/>
  <c r="AD410" i="1"/>
  <c r="Y410" i="1"/>
  <c r="V410" i="1"/>
  <c r="BT409" i="1"/>
  <c r="BS409" i="1"/>
  <c r="BQ409" i="1"/>
  <c r="BR409" i="1" s="1"/>
  <c r="BP409" i="1"/>
  <c r="BO409" i="1"/>
  <c r="BN409" i="1"/>
  <c r="BM409" i="1"/>
  <c r="BL409" i="1"/>
  <c r="BG409" i="1" s="1"/>
  <c r="BI409" i="1"/>
  <c r="BB409" i="1"/>
  <c r="AV409" i="1"/>
  <c r="AW409" i="1" s="1"/>
  <c r="AR409" i="1"/>
  <c r="AP409" i="1"/>
  <c r="T409" i="1" s="1"/>
  <c r="AE409" i="1"/>
  <c r="AD409" i="1"/>
  <c r="AC409" i="1"/>
  <c r="V409" i="1"/>
  <c r="BT408" i="1"/>
  <c r="BS408" i="1"/>
  <c r="BR408" i="1" s="1"/>
  <c r="BQ408" i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/>
  <c r="AE408" i="1"/>
  <c r="AC408" i="1" s="1"/>
  <c r="AD408" i="1"/>
  <c r="V408" i="1"/>
  <c r="BT407" i="1"/>
  <c r="BS407" i="1"/>
  <c r="BQ407" i="1"/>
  <c r="BP407" i="1"/>
  <c r="BO407" i="1"/>
  <c r="BN407" i="1"/>
  <c r="BM407" i="1"/>
  <c r="BL407" i="1"/>
  <c r="BI407" i="1"/>
  <c r="BG407" i="1"/>
  <c r="BB407" i="1"/>
  <c r="AV407" i="1"/>
  <c r="AW407" i="1" s="1"/>
  <c r="AR407" i="1"/>
  <c r="AP407" i="1" s="1"/>
  <c r="AE407" i="1"/>
  <c r="AD407" i="1"/>
  <c r="AC407" i="1" s="1"/>
  <c r="V407" i="1"/>
  <c r="BT406" i="1"/>
  <c r="BS406" i="1"/>
  <c r="BQ406" i="1"/>
  <c r="BR406" i="1" s="1"/>
  <c r="Y406" i="1" s="1"/>
  <c r="BP406" i="1"/>
  <c r="BO406" i="1"/>
  <c r="BN406" i="1"/>
  <c r="BM406" i="1"/>
  <c r="BL406" i="1"/>
  <c r="BI406" i="1"/>
  <c r="BG406" i="1"/>
  <c r="BD406" i="1"/>
  <c r="BF406" i="1" s="1"/>
  <c r="BB406" i="1"/>
  <c r="AW406" i="1"/>
  <c r="AV406" i="1"/>
  <c r="AR406" i="1"/>
  <c r="AP406" i="1"/>
  <c r="AE406" i="1"/>
  <c r="AD406" i="1"/>
  <c r="AC406" i="1" s="1"/>
  <c r="V406" i="1"/>
  <c r="Q406" i="1"/>
  <c r="BT405" i="1"/>
  <c r="BS405" i="1"/>
  <c r="BQ405" i="1"/>
  <c r="BP405" i="1"/>
  <c r="BO405" i="1"/>
  <c r="BN405" i="1"/>
  <c r="BM405" i="1"/>
  <c r="BL405" i="1"/>
  <c r="BG405" i="1" s="1"/>
  <c r="BI405" i="1"/>
  <c r="BB405" i="1"/>
  <c r="AW405" i="1"/>
  <c r="AV405" i="1"/>
  <c r="AR405" i="1"/>
  <c r="AP405" i="1" s="1"/>
  <c r="O405" i="1" s="1"/>
  <c r="AQ405" i="1"/>
  <c r="AE405" i="1"/>
  <c r="AD405" i="1"/>
  <c r="AC405" i="1" s="1"/>
  <c r="V405" i="1"/>
  <c r="BT404" i="1"/>
  <c r="BS404" i="1"/>
  <c r="BR404" i="1"/>
  <c r="BD404" i="1" s="1"/>
  <c r="BQ404" i="1"/>
  <c r="BP404" i="1"/>
  <c r="BO404" i="1"/>
  <c r="BN404" i="1"/>
  <c r="BM404" i="1"/>
  <c r="BL404" i="1"/>
  <c r="BG404" i="1" s="1"/>
  <c r="BI404" i="1"/>
  <c r="BB404" i="1"/>
  <c r="AW404" i="1"/>
  <c r="AV404" i="1"/>
  <c r="AR404" i="1"/>
  <c r="AP404" i="1" s="1"/>
  <c r="AE404" i="1"/>
  <c r="AD404" i="1"/>
  <c r="V404" i="1"/>
  <c r="T404" i="1"/>
  <c r="Q404" i="1"/>
  <c r="BT403" i="1"/>
  <c r="BS403" i="1"/>
  <c r="BQ403" i="1"/>
  <c r="BR403" i="1" s="1"/>
  <c r="BP403" i="1"/>
  <c r="BO403" i="1"/>
  <c r="BN403" i="1"/>
  <c r="BM403" i="1"/>
  <c r="BL403" i="1"/>
  <c r="BI403" i="1"/>
  <c r="BG403" i="1"/>
  <c r="BB403" i="1"/>
  <c r="AV403" i="1"/>
  <c r="AW403" i="1" s="1"/>
  <c r="AR403" i="1"/>
  <c r="AP403" i="1" s="1"/>
  <c r="AQ403" i="1"/>
  <c r="AE403" i="1"/>
  <c r="AD403" i="1"/>
  <c r="AC403" i="1" s="1"/>
  <c r="V403" i="1"/>
  <c r="T403" i="1"/>
  <c r="O403" i="1"/>
  <c r="AG403" i="1" s="1"/>
  <c r="BT402" i="1"/>
  <c r="Y402" i="1" s="1"/>
  <c r="BS402" i="1"/>
  <c r="BR402" i="1"/>
  <c r="BD402" i="1" s="1"/>
  <c r="BQ402" i="1"/>
  <c r="BP402" i="1"/>
  <c r="BO402" i="1"/>
  <c r="BN402" i="1"/>
  <c r="BM402" i="1"/>
  <c r="BL402" i="1"/>
  <c r="BG402" i="1" s="1"/>
  <c r="BI402" i="1"/>
  <c r="BB402" i="1"/>
  <c r="BF402" i="1" s="1"/>
  <c r="AW402" i="1"/>
  <c r="AV402" i="1"/>
  <c r="AR402" i="1"/>
  <c r="AP402" i="1"/>
  <c r="AE402" i="1"/>
  <c r="AD402" i="1"/>
  <c r="AC402" i="1"/>
  <c r="V402" i="1"/>
  <c r="BT401" i="1"/>
  <c r="BS401" i="1"/>
  <c r="BQ401" i="1"/>
  <c r="BR401" i="1" s="1"/>
  <c r="BP401" i="1"/>
  <c r="BO401" i="1"/>
  <c r="BN401" i="1"/>
  <c r="BM401" i="1"/>
  <c r="BL401" i="1"/>
  <c r="BG401" i="1" s="1"/>
  <c r="BI401" i="1"/>
  <c r="BE401" i="1"/>
  <c r="BB401" i="1"/>
  <c r="AV401" i="1"/>
  <c r="AW401" i="1" s="1"/>
  <c r="AR401" i="1"/>
  <c r="AP401" i="1"/>
  <c r="AE401" i="1"/>
  <c r="AD401" i="1"/>
  <c r="AC401" i="1"/>
  <c r="V401" i="1"/>
  <c r="T401" i="1"/>
  <c r="Q401" i="1"/>
  <c r="P401" i="1"/>
  <c r="BT400" i="1"/>
  <c r="BS400" i="1"/>
  <c r="BR400" i="1"/>
  <c r="Y400" i="1" s="1"/>
  <c r="BQ400" i="1"/>
  <c r="BP400" i="1"/>
  <c r="BO400" i="1"/>
  <c r="BN400" i="1"/>
  <c r="BM400" i="1"/>
  <c r="BL400" i="1"/>
  <c r="BI400" i="1"/>
  <c r="BG400" i="1"/>
  <c r="BF400" i="1"/>
  <c r="BD400" i="1"/>
  <c r="BB400" i="1"/>
  <c r="AV400" i="1"/>
  <c r="AW400" i="1" s="1"/>
  <c r="AR400" i="1"/>
  <c r="AP400" i="1" s="1"/>
  <c r="AE400" i="1"/>
  <c r="AC400" i="1" s="1"/>
  <c r="AD400" i="1"/>
  <c r="V400" i="1"/>
  <c r="BT399" i="1"/>
  <c r="BS399" i="1"/>
  <c r="BR399" i="1" s="1"/>
  <c r="BQ399" i="1"/>
  <c r="BP399" i="1"/>
  <c r="BO399" i="1"/>
  <c r="BN399" i="1"/>
  <c r="BM399" i="1"/>
  <c r="BL399" i="1"/>
  <c r="BG399" i="1" s="1"/>
  <c r="BI399" i="1"/>
  <c r="BB399" i="1"/>
  <c r="AW399" i="1"/>
  <c r="AV399" i="1"/>
  <c r="AR399" i="1"/>
  <c r="AP399" i="1" s="1"/>
  <c r="T399" i="1" s="1"/>
  <c r="AQ399" i="1"/>
  <c r="AE399" i="1"/>
  <c r="AD399" i="1"/>
  <c r="V399" i="1"/>
  <c r="Q399" i="1"/>
  <c r="P399" i="1"/>
  <c r="BE399" i="1" s="1"/>
  <c r="BT398" i="1"/>
  <c r="BS398" i="1"/>
  <c r="BQ398" i="1"/>
  <c r="BR398" i="1" s="1"/>
  <c r="BD398" i="1" s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/>
  <c r="AE398" i="1"/>
  <c r="AD398" i="1"/>
  <c r="AC398" i="1" s="1"/>
  <c r="Y398" i="1"/>
  <c r="V398" i="1"/>
  <c r="T398" i="1"/>
  <c r="Q398" i="1"/>
  <c r="BT397" i="1"/>
  <c r="BS397" i="1"/>
  <c r="BR397" i="1"/>
  <c r="BQ397" i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 s="1"/>
  <c r="AQ397" i="1"/>
  <c r="AE397" i="1"/>
  <c r="AD397" i="1"/>
  <c r="AC397" i="1"/>
  <c r="V397" i="1"/>
  <c r="P397" i="1"/>
  <c r="BE397" i="1" s="1"/>
  <c r="BT396" i="1"/>
  <c r="Y396" i="1" s="1"/>
  <c r="BS396" i="1"/>
  <c r="BR396" i="1"/>
  <c r="BD396" i="1" s="1"/>
  <c r="BQ396" i="1"/>
  <c r="BP396" i="1"/>
  <c r="BO396" i="1"/>
  <c r="BN396" i="1"/>
  <c r="BM396" i="1"/>
  <c r="BL396" i="1"/>
  <c r="BG396" i="1" s="1"/>
  <c r="BI396" i="1"/>
  <c r="BB396" i="1"/>
  <c r="AW396" i="1"/>
  <c r="AV396" i="1"/>
  <c r="AR396" i="1"/>
  <c r="AP396" i="1" s="1"/>
  <c r="AQ396" i="1" s="1"/>
  <c r="AE396" i="1"/>
  <c r="AD396" i="1"/>
  <c r="V396" i="1"/>
  <c r="BT395" i="1"/>
  <c r="BS395" i="1"/>
  <c r="BQ395" i="1"/>
  <c r="BR395" i="1" s="1"/>
  <c r="BP395" i="1"/>
  <c r="BO395" i="1"/>
  <c r="BN395" i="1"/>
  <c r="BM395" i="1"/>
  <c r="BL395" i="1"/>
  <c r="BI395" i="1"/>
  <c r="BG395" i="1"/>
  <c r="BB395" i="1"/>
  <c r="AW395" i="1"/>
  <c r="AV395" i="1"/>
  <c r="AR395" i="1"/>
  <c r="AP395" i="1" s="1"/>
  <c r="AE395" i="1"/>
  <c r="AD395" i="1"/>
  <c r="AC395" i="1" s="1"/>
  <c r="V395" i="1"/>
  <c r="BT394" i="1"/>
  <c r="BS394" i="1"/>
  <c r="BQ394" i="1"/>
  <c r="BR394" i="1" s="1"/>
  <c r="BP394" i="1"/>
  <c r="BO394" i="1"/>
  <c r="BN394" i="1"/>
  <c r="BM394" i="1"/>
  <c r="BL394" i="1"/>
  <c r="BI394" i="1"/>
  <c r="BG394" i="1"/>
  <c r="BB394" i="1"/>
  <c r="AW394" i="1"/>
  <c r="AV394" i="1"/>
  <c r="AR394" i="1"/>
  <c r="AP394" i="1" s="1"/>
  <c r="AQ394" i="1"/>
  <c r="AE394" i="1"/>
  <c r="AD394" i="1"/>
  <c r="AC394" i="1" s="1"/>
  <c r="V394" i="1"/>
  <c r="BT393" i="1"/>
  <c r="BS393" i="1"/>
  <c r="BR393" i="1"/>
  <c r="BD393" i="1" s="1"/>
  <c r="BQ393" i="1"/>
  <c r="BP393" i="1"/>
  <c r="BO393" i="1"/>
  <c r="BN393" i="1"/>
  <c r="BM393" i="1"/>
  <c r="BL393" i="1"/>
  <c r="BG393" i="1" s="1"/>
  <c r="BI393" i="1"/>
  <c r="BB393" i="1"/>
  <c r="BF393" i="1" s="1"/>
  <c r="AW393" i="1"/>
  <c r="AV393" i="1"/>
  <c r="AR393" i="1"/>
  <c r="AP393" i="1" s="1"/>
  <c r="AE393" i="1"/>
  <c r="AC393" i="1" s="1"/>
  <c r="AD393" i="1"/>
  <c r="Y393" i="1"/>
  <c r="V393" i="1"/>
  <c r="Q393" i="1"/>
  <c r="BT392" i="1"/>
  <c r="BS392" i="1"/>
  <c r="BR392" i="1"/>
  <c r="Y392" i="1" s="1"/>
  <c r="BQ392" i="1"/>
  <c r="BP392" i="1"/>
  <c r="BO392" i="1"/>
  <c r="BN392" i="1"/>
  <c r="BM392" i="1"/>
  <c r="BL392" i="1"/>
  <c r="BI392" i="1"/>
  <c r="BG392" i="1"/>
  <c r="BF392" i="1"/>
  <c r="BD392" i="1"/>
  <c r="BB392" i="1"/>
  <c r="AV392" i="1"/>
  <c r="AW392" i="1" s="1"/>
  <c r="AR392" i="1"/>
  <c r="AP392" i="1"/>
  <c r="Q392" i="1" s="1"/>
  <c r="AE392" i="1"/>
  <c r="AD392" i="1"/>
  <c r="AC392" i="1"/>
  <c r="V392" i="1"/>
  <c r="T392" i="1"/>
  <c r="BT391" i="1"/>
  <c r="BS391" i="1"/>
  <c r="BR391" i="1"/>
  <c r="BQ391" i="1"/>
  <c r="BP391" i="1"/>
  <c r="BO391" i="1"/>
  <c r="BN391" i="1"/>
  <c r="BM391" i="1"/>
  <c r="BL391" i="1"/>
  <c r="BI391" i="1"/>
  <c r="BG391" i="1"/>
  <c r="BB391" i="1"/>
  <c r="AV391" i="1"/>
  <c r="AW391" i="1" s="1"/>
  <c r="AR391" i="1"/>
  <c r="AP391" i="1" s="1"/>
  <c r="AE391" i="1"/>
  <c r="AC391" i="1" s="1"/>
  <c r="AD391" i="1"/>
  <c r="V391" i="1"/>
  <c r="O391" i="1"/>
  <c r="AG391" i="1" s="1"/>
  <c r="BT390" i="1"/>
  <c r="BS390" i="1"/>
  <c r="BQ390" i="1"/>
  <c r="BR390" i="1" s="1"/>
  <c r="BP390" i="1"/>
  <c r="BO390" i="1"/>
  <c r="BN390" i="1"/>
  <c r="BM390" i="1"/>
  <c r="BL390" i="1"/>
  <c r="BG390" i="1" s="1"/>
  <c r="BI390" i="1"/>
  <c r="BB390" i="1"/>
  <c r="AV390" i="1"/>
  <c r="AW390" i="1" s="1"/>
  <c r="AR390" i="1"/>
  <c r="AP390" i="1"/>
  <c r="O390" i="1" s="1"/>
  <c r="AE390" i="1"/>
  <c r="AD390" i="1"/>
  <c r="AC390" i="1"/>
  <c r="V390" i="1"/>
  <c r="Q390" i="1"/>
  <c r="P390" i="1"/>
  <c r="BE390" i="1" s="1"/>
  <c r="BT389" i="1"/>
  <c r="BS389" i="1"/>
  <c r="BQ389" i="1"/>
  <c r="BR389" i="1" s="1"/>
  <c r="BP389" i="1"/>
  <c r="BO389" i="1"/>
  <c r="BN389" i="1"/>
  <c r="BM389" i="1"/>
  <c r="BL389" i="1"/>
  <c r="BI389" i="1"/>
  <c r="BG389" i="1"/>
  <c r="BB389" i="1"/>
  <c r="AV389" i="1"/>
  <c r="AW389" i="1" s="1"/>
  <c r="AR389" i="1"/>
  <c r="AP389" i="1"/>
  <c r="AE389" i="1"/>
  <c r="AD389" i="1"/>
  <c r="AC389" i="1"/>
  <c r="V389" i="1"/>
  <c r="BT388" i="1"/>
  <c r="BS388" i="1"/>
  <c r="BQ388" i="1"/>
  <c r="BP388" i="1"/>
  <c r="BO388" i="1"/>
  <c r="BN388" i="1"/>
  <c r="BM388" i="1"/>
  <c r="BL388" i="1"/>
  <c r="BG388" i="1" s="1"/>
  <c r="BI388" i="1"/>
  <c r="BB388" i="1"/>
  <c r="AV388" i="1"/>
  <c r="AW388" i="1" s="1"/>
  <c r="AR388" i="1"/>
  <c r="AP388" i="1" s="1"/>
  <c r="AE388" i="1"/>
  <c r="AD388" i="1"/>
  <c r="AC388" i="1" s="1"/>
  <c r="V388" i="1"/>
  <c r="P388" i="1"/>
  <c r="BE388" i="1" s="1"/>
  <c r="BT387" i="1"/>
  <c r="BS387" i="1"/>
  <c r="BQ387" i="1"/>
  <c r="BR387" i="1" s="1"/>
  <c r="Y387" i="1" s="1"/>
  <c r="BP387" i="1"/>
  <c r="BO387" i="1"/>
  <c r="BN387" i="1"/>
  <c r="BM387" i="1"/>
  <c r="BL387" i="1"/>
  <c r="BG387" i="1" s="1"/>
  <c r="BI387" i="1"/>
  <c r="BB387" i="1"/>
  <c r="AW387" i="1"/>
  <c r="AV387" i="1"/>
  <c r="AR387" i="1"/>
  <c r="AP387" i="1" s="1"/>
  <c r="AE387" i="1"/>
  <c r="AD387" i="1"/>
  <c r="AC387" i="1" s="1"/>
  <c r="V387" i="1"/>
  <c r="BT386" i="1"/>
  <c r="BS386" i="1"/>
  <c r="BQ386" i="1"/>
  <c r="BR386" i="1" s="1"/>
  <c r="BP386" i="1"/>
  <c r="BO386" i="1"/>
  <c r="BN386" i="1"/>
  <c r="BM386" i="1"/>
  <c r="BL386" i="1"/>
  <c r="BI386" i="1"/>
  <c r="BG386" i="1"/>
  <c r="BB386" i="1"/>
  <c r="AW386" i="1"/>
  <c r="AV386" i="1"/>
  <c r="AR386" i="1"/>
  <c r="AP386" i="1" s="1"/>
  <c r="AQ386" i="1"/>
  <c r="AE386" i="1"/>
  <c r="AD386" i="1"/>
  <c r="AC386" i="1" s="1"/>
  <c r="V386" i="1"/>
  <c r="BT385" i="1"/>
  <c r="Y385" i="1" s="1"/>
  <c r="BS385" i="1"/>
  <c r="BR385" i="1"/>
  <c r="BD385" i="1" s="1"/>
  <c r="BQ385" i="1"/>
  <c r="BP385" i="1"/>
  <c r="BO385" i="1"/>
  <c r="BN385" i="1"/>
  <c r="BM385" i="1"/>
  <c r="BL385" i="1"/>
  <c r="BG385" i="1" s="1"/>
  <c r="BI385" i="1"/>
  <c r="BB385" i="1"/>
  <c r="BF385" i="1" s="1"/>
  <c r="AW385" i="1"/>
  <c r="AV385" i="1"/>
  <c r="AR385" i="1"/>
  <c r="AP385" i="1" s="1"/>
  <c r="AE385" i="1"/>
  <c r="AC385" i="1" s="1"/>
  <c r="AD385" i="1"/>
  <c r="V385" i="1"/>
  <c r="BT384" i="1"/>
  <c r="BS384" i="1"/>
  <c r="BR384" i="1"/>
  <c r="Y384" i="1" s="1"/>
  <c r="BQ384" i="1"/>
  <c r="BP384" i="1"/>
  <c r="BO384" i="1"/>
  <c r="BN384" i="1"/>
  <c r="BM384" i="1"/>
  <c r="BL384" i="1"/>
  <c r="BI384" i="1"/>
  <c r="BG384" i="1"/>
  <c r="BF384" i="1"/>
  <c r="BD384" i="1"/>
  <c r="BB384" i="1"/>
  <c r="AV384" i="1"/>
  <c r="AW384" i="1" s="1"/>
  <c r="AR384" i="1"/>
  <c r="AP384" i="1"/>
  <c r="Q384" i="1" s="1"/>
  <c r="AE384" i="1"/>
  <c r="AD384" i="1"/>
  <c r="AC384" i="1"/>
  <c r="V384" i="1"/>
  <c r="T384" i="1"/>
  <c r="BT383" i="1"/>
  <c r="BS383" i="1"/>
  <c r="BR383" i="1"/>
  <c r="BQ383" i="1"/>
  <c r="BP383" i="1"/>
  <c r="BO383" i="1"/>
  <c r="BN383" i="1"/>
  <c r="BM383" i="1"/>
  <c r="BL383" i="1"/>
  <c r="BI383" i="1"/>
  <c r="BG383" i="1"/>
  <c r="BB383" i="1"/>
  <c r="AV383" i="1"/>
  <c r="AW383" i="1" s="1"/>
  <c r="AR383" i="1"/>
  <c r="AP383" i="1" s="1"/>
  <c r="AE383" i="1"/>
  <c r="AC383" i="1" s="1"/>
  <c r="AD383" i="1"/>
  <c r="V383" i="1"/>
  <c r="O383" i="1"/>
  <c r="AG383" i="1" s="1"/>
  <c r="BT382" i="1"/>
  <c r="BS382" i="1"/>
  <c r="BQ382" i="1"/>
  <c r="BR382" i="1" s="1"/>
  <c r="BP382" i="1"/>
  <c r="BO382" i="1"/>
  <c r="BN382" i="1"/>
  <c r="BM382" i="1"/>
  <c r="BL382" i="1"/>
  <c r="BG382" i="1" s="1"/>
  <c r="BI382" i="1"/>
  <c r="BB382" i="1"/>
  <c r="AV382" i="1"/>
  <c r="AW382" i="1" s="1"/>
  <c r="AR382" i="1"/>
  <c r="AP382" i="1"/>
  <c r="O382" i="1" s="1"/>
  <c r="AE382" i="1"/>
  <c r="AD382" i="1"/>
  <c r="AC382" i="1"/>
  <c r="V382" i="1"/>
  <c r="Q382" i="1"/>
  <c r="P382" i="1"/>
  <c r="BE382" i="1" s="1"/>
  <c r="BT381" i="1"/>
  <c r="BS381" i="1"/>
  <c r="BQ381" i="1"/>
  <c r="BR381" i="1" s="1"/>
  <c r="BP381" i="1"/>
  <c r="BO381" i="1"/>
  <c r="BN381" i="1"/>
  <c r="BM381" i="1"/>
  <c r="BL381" i="1"/>
  <c r="BI381" i="1"/>
  <c r="BG381" i="1"/>
  <c r="BB381" i="1"/>
  <c r="AV381" i="1"/>
  <c r="AW381" i="1" s="1"/>
  <c r="AR381" i="1"/>
  <c r="AP381" i="1"/>
  <c r="AE381" i="1"/>
  <c r="AD381" i="1"/>
  <c r="AC381" i="1"/>
  <c r="V381" i="1"/>
  <c r="BT380" i="1"/>
  <c r="BS380" i="1"/>
  <c r="BQ380" i="1"/>
  <c r="BR380" i="1" s="1"/>
  <c r="BP380" i="1"/>
  <c r="BO380" i="1"/>
  <c r="BN380" i="1"/>
  <c r="BM380" i="1"/>
  <c r="BL380" i="1"/>
  <c r="BG380" i="1" s="1"/>
  <c r="BI380" i="1"/>
  <c r="BB380" i="1"/>
  <c r="AV380" i="1"/>
  <c r="AW380" i="1" s="1"/>
  <c r="AR380" i="1"/>
  <c r="AP380" i="1" s="1"/>
  <c r="AE380" i="1"/>
  <c r="AD380" i="1"/>
  <c r="AC380" i="1" s="1"/>
  <c r="V380" i="1"/>
  <c r="BT379" i="1"/>
  <c r="BS379" i="1"/>
  <c r="BQ379" i="1"/>
  <c r="BR379" i="1" s="1"/>
  <c r="Y379" i="1" s="1"/>
  <c r="BP379" i="1"/>
  <c r="BO379" i="1"/>
  <c r="BN379" i="1"/>
  <c r="BM379" i="1"/>
  <c r="BL379" i="1"/>
  <c r="BG379" i="1" s="1"/>
  <c r="BI379" i="1"/>
  <c r="BD379" i="1"/>
  <c r="BB379" i="1"/>
  <c r="AW379" i="1"/>
  <c r="AV379" i="1"/>
  <c r="AR379" i="1"/>
  <c r="AP379" i="1" s="1"/>
  <c r="AE379" i="1"/>
  <c r="AD379" i="1"/>
  <c r="AC379" i="1" s="1"/>
  <c r="V379" i="1"/>
  <c r="BT378" i="1"/>
  <c r="BS378" i="1"/>
  <c r="BQ378" i="1"/>
  <c r="BR378" i="1" s="1"/>
  <c r="BP378" i="1"/>
  <c r="BO378" i="1"/>
  <c r="BN378" i="1"/>
  <c r="BM378" i="1"/>
  <c r="BL378" i="1"/>
  <c r="BI378" i="1"/>
  <c r="BG378" i="1"/>
  <c r="BB378" i="1"/>
  <c r="AW378" i="1"/>
  <c r="AV378" i="1"/>
  <c r="AR378" i="1"/>
  <c r="AP378" i="1" s="1"/>
  <c r="AE378" i="1"/>
  <c r="AD378" i="1"/>
  <c r="AC378" i="1" s="1"/>
  <c r="V378" i="1"/>
  <c r="BT377" i="1"/>
  <c r="Y377" i="1" s="1"/>
  <c r="BS377" i="1"/>
  <c r="BR377" i="1"/>
  <c r="BD377" i="1" s="1"/>
  <c r="BQ377" i="1"/>
  <c r="BP377" i="1"/>
  <c r="BO377" i="1"/>
  <c r="BN377" i="1"/>
  <c r="BM377" i="1"/>
  <c r="BL377" i="1"/>
  <c r="BG377" i="1" s="1"/>
  <c r="BI377" i="1"/>
  <c r="BB377" i="1"/>
  <c r="BF377" i="1" s="1"/>
  <c r="AW377" i="1"/>
  <c r="AV377" i="1"/>
  <c r="AR377" i="1"/>
  <c r="AP377" i="1" s="1"/>
  <c r="AE377" i="1"/>
  <c r="AC377" i="1" s="1"/>
  <c r="AD377" i="1"/>
  <c r="V377" i="1"/>
  <c r="Q377" i="1"/>
  <c r="BT376" i="1"/>
  <c r="BS376" i="1"/>
  <c r="BR376" i="1"/>
  <c r="Y376" i="1" s="1"/>
  <c r="BQ376" i="1"/>
  <c r="BP376" i="1"/>
  <c r="BO376" i="1"/>
  <c r="BN376" i="1"/>
  <c r="BM376" i="1"/>
  <c r="BL376" i="1"/>
  <c r="BI376" i="1"/>
  <c r="BG376" i="1"/>
  <c r="BF376" i="1"/>
  <c r="BD376" i="1"/>
  <c r="BB376" i="1"/>
  <c r="AV376" i="1"/>
  <c r="AW376" i="1" s="1"/>
  <c r="AR376" i="1"/>
  <c r="AP376" i="1"/>
  <c r="Q376" i="1" s="1"/>
  <c r="AE376" i="1"/>
  <c r="AD376" i="1"/>
  <c r="AC376" i="1"/>
  <c r="V376" i="1"/>
  <c r="T376" i="1"/>
  <c r="BT375" i="1"/>
  <c r="BS375" i="1"/>
  <c r="BR375" i="1"/>
  <c r="BQ375" i="1"/>
  <c r="BP375" i="1"/>
  <c r="BO375" i="1"/>
  <c r="BN375" i="1"/>
  <c r="BM375" i="1"/>
  <c r="BL375" i="1"/>
  <c r="BI375" i="1"/>
  <c r="BG375" i="1"/>
  <c r="BB375" i="1"/>
  <c r="AV375" i="1"/>
  <c r="AW375" i="1" s="1"/>
  <c r="AR375" i="1"/>
  <c r="AP375" i="1" s="1"/>
  <c r="AE375" i="1"/>
  <c r="AC375" i="1" s="1"/>
  <c r="AD375" i="1"/>
  <c r="V375" i="1"/>
  <c r="BT374" i="1"/>
  <c r="BS374" i="1"/>
  <c r="BQ374" i="1"/>
  <c r="BR374" i="1" s="1"/>
  <c r="BP374" i="1"/>
  <c r="BO374" i="1"/>
  <c r="BN374" i="1"/>
  <c r="BM374" i="1"/>
  <c r="BL374" i="1"/>
  <c r="BG374" i="1" s="1"/>
  <c r="BI374" i="1"/>
  <c r="BB374" i="1"/>
  <c r="AV374" i="1"/>
  <c r="AW374" i="1" s="1"/>
  <c r="AR374" i="1"/>
  <c r="AP374" i="1"/>
  <c r="O374" i="1" s="1"/>
  <c r="AE374" i="1"/>
  <c r="AD374" i="1"/>
  <c r="AC374" i="1"/>
  <c r="V374" i="1"/>
  <c r="Q374" i="1"/>
  <c r="P374" i="1"/>
  <c r="BE374" i="1" s="1"/>
  <c r="BT373" i="1"/>
  <c r="BS373" i="1"/>
  <c r="BQ373" i="1"/>
  <c r="BR373" i="1" s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/>
  <c r="AE373" i="1"/>
  <c r="AD373" i="1"/>
  <c r="AC373" i="1" s="1"/>
  <c r="V373" i="1"/>
  <c r="BT372" i="1"/>
  <c r="BS372" i="1"/>
  <c r="BQ372" i="1"/>
  <c r="BP372" i="1"/>
  <c r="BO372" i="1"/>
  <c r="BN372" i="1"/>
  <c r="BM372" i="1"/>
  <c r="BL372" i="1"/>
  <c r="BG372" i="1" s="1"/>
  <c r="BI372" i="1"/>
  <c r="BB372" i="1"/>
  <c r="AW372" i="1"/>
  <c r="AV372" i="1"/>
  <c r="AR372" i="1"/>
  <c r="AP372" i="1" s="1"/>
  <c r="P372" i="1" s="1"/>
  <c r="BE372" i="1" s="1"/>
  <c r="AE372" i="1"/>
  <c r="AD372" i="1"/>
  <c r="AC372" i="1" s="1"/>
  <c r="V372" i="1"/>
  <c r="Q372" i="1"/>
  <c r="BT371" i="1"/>
  <c r="BS371" i="1"/>
  <c r="BQ371" i="1"/>
  <c r="BR371" i="1" s="1"/>
  <c r="Y371" i="1" s="1"/>
  <c r="BP371" i="1"/>
  <c r="BO371" i="1"/>
  <c r="BN371" i="1"/>
  <c r="BM371" i="1"/>
  <c r="BL371" i="1"/>
  <c r="BG371" i="1" s="1"/>
  <c r="BI371" i="1"/>
  <c r="BD371" i="1"/>
  <c r="BB371" i="1"/>
  <c r="AW371" i="1"/>
  <c r="AV371" i="1"/>
  <c r="AR371" i="1"/>
  <c r="AP371" i="1" s="1"/>
  <c r="AE371" i="1"/>
  <c r="AD371" i="1"/>
  <c r="AC371" i="1" s="1"/>
  <c r="V371" i="1"/>
  <c r="T371" i="1"/>
  <c r="Q371" i="1"/>
  <c r="BT370" i="1"/>
  <c r="BS370" i="1"/>
  <c r="BQ370" i="1"/>
  <c r="BR370" i="1" s="1"/>
  <c r="BP370" i="1"/>
  <c r="BO370" i="1"/>
  <c r="BN370" i="1"/>
  <c r="BM370" i="1"/>
  <c r="BL370" i="1"/>
  <c r="BI370" i="1"/>
  <c r="BG370" i="1"/>
  <c r="BB370" i="1"/>
  <c r="AW370" i="1"/>
  <c r="AV370" i="1"/>
  <c r="AR370" i="1"/>
  <c r="AP370" i="1" s="1"/>
  <c r="AQ370" i="1" s="1"/>
  <c r="AE370" i="1"/>
  <c r="AD370" i="1"/>
  <c r="V370" i="1"/>
  <c r="T370" i="1"/>
  <c r="BT369" i="1"/>
  <c r="BS369" i="1"/>
  <c r="BR369" i="1"/>
  <c r="BD369" i="1" s="1"/>
  <c r="BQ369" i="1"/>
  <c r="BP369" i="1"/>
  <c r="BO369" i="1"/>
  <c r="BN369" i="1"/>
  <c r="BM369" i="1"/>
  <c r="BL369" i="1"/>
  <c r="BG369" i="1" s="1"/>
  <c r="BI369" i="1"/>
  <c r="BB369" i="1"/>
  <c r="BF369" i="1" s="1"/>
  <c r="AW369" i="1"/>
  <c r="AV369" i="1"/>
  <c r="AR369" i="1"/>
  <c r="AP369" i="1" s="1"/>
  <c r="Q369" i="1" s="1"/>
  <c r="AE369" i="1"/>
  <c r="AC369" i="1" s="1"/>
  <c r="AD369" i="1"/>
  <c r="Y369" i="1"/>
  <c r="V369" i="1"/>
  <c r="BT368" i="1"/>
  <c r="BS368" i="1"/>
  <c r="BR368" i="1"/>
  <c r="Y368" i="1" s="1"/>
  <c r="BQ368" i="1"/>
  <c r="BP368" i="1"/>
  <c r="BO368" i="1"/>
  <c r="BN368" i="1"/>
  <c r="BM368" i="1"/>
  <c r="BL368" i="1"/>
  <c r="BI368" i="1"/>
  <c r="BG368" i="1"/>
  <c r="BF368" i="1"/>
  <c r="BD368" i="1"/>
  <c r="BB368" i="1"/>
  <c r="AV368" i="1"/>
  <c r="AW368" i="1" s="1"/>
  <c r="AR368" i="1"/>
  <c r="AP368" i="1"/>
  <c r="AE368" i="1"/>
  <c r="AD368" i="1"/>
  <c r="AC368" i="1"/>
  <c r="V368" i="1"/>
  <c r="BT367" i="1"/>
  <c r="BS367" i="1"/>
  <c r="BR367" i="1"/>
  <c r="BQ367" i="1"/>
  <c r="BP367" i="1"/>
  <c r="BO367" i="1"/>
  <c r="BN367" i="1"/>
  <c r="BM367" i="1"/>
  <c r="BL367" i="1"/>
  <c r="BI367" i="1"/>
  <c r="BG367" i="1"/>
  <c r="BB367" i="1"/>
  <c r="AV367" i="1"/>
  <c r="AW367" i="1" s="1"/>
  <c r="AR367" i="1"/>
  <c r="AP367" i="1" s="1"/>
  <c r="P367" i="1" s="1"/>
  <c r="BE367" i="1" s="1"/>
  <c r="AE367" i="1"/>
  <c r="AD367" i="1"/>
  <c r="AC367" i="1" s="1"/>
  <c r="V367" i="1"/>
  <c r="BT366" i="1"/>
  <c r="Y366" i="1" s="1"/>
  <c r="BS366" i="1"/>
  <c r="BQ366" i="1"/>
  <c r="BR366" i="1" s="1"/>
  <c r="BP366" i="1"/>
  <c r="BO366" i="1"/>
  <c r="BN366" i="1"/>
  <c r="BM366" i="1"/>
  <c r="BL366" i="1"/>
  <c r="BG366" i="1" s="1"/>
  <c r="BI366" i="1"/>
  <c r="BD366" i="1"/>
  <c r="BB366" i="1"/>
  <c r="BF366" i="1" s="1"/>
  <c r="AV366" i="1"/>
  <c r="AW366" i="1" s="1"/>
  <c r="AR366" i="1"/>
  <c r="AP366" i="1"/>
  <c r="AE366" i="1"/>
  <c r="AD366" i="1"/>
  <c r="AC366" i="1"/>
  <c r="V366" i="1"/>
  <c r="Q366" i="1"/>
  <c r="P366" i="1"/>
  <c r="BE366" i="1" s="1"/>
  <c r="BH366" i="1" s="1"/>
  <c r="BT365" i="1"/>
  <c r="BS365" i="1"/>
  <c r="BQ365" i="1"/>
  <c r="BR365" i="1" s="1"/>
  <c r="Y365" i="1" s="1"/>
  <c r="BP365" i="1"/>
  <c r="BO365" i="1"/>
  <c r="BN365" i="1"/>
  <c r="BM365" i="1"/>
  <c r="BL365" i="1"/>
  <c r="BI365" i="1"/>
  <c r="BG365" i="1"/>
  <c r="BD365" i="1"/>
  <c r="BF365" i="1" s="1"/>
  <c r="BB365" i="1"/>
  <c r="AV365" i="1"/>
  <c r="AW365" i="1" s="1"/>
  <c r="AR365" i="1"/>
  <c r="AP365" i="1"/>
  <c r="AE365" i="1"/>
  <c r="AD365" i="1"/>
  <c r="AC365" i="1"/>
  <c r="V365" i="1"/>
  <c r="T365" i="1"/>
  <c r="P365" i="1"/>
  <c r="BE365" i="1" s="1"/>
  <c r="BH365" i="1" s="1"/>
  <c r="BT364" i="1"/>
  <c r="BS364" i="1"/>
  <c r="BR364" i="1" s="1"/>
  <c r="BQ364" i="1"/>
  <c r="BP364" i="1"/>
  <c r="BO364" i="1"/>
  <c r="BN364" i="1"/>
  <c r="BM364" i="1"/>
  <c r="BL364" i="1"/>
  <c r="BG364" i="1" s="1"/>
  <c r="BI364" i="1"/>
  <c r="BD364" i="1"/>
  <c r="BB364" i="1"/>
  <c r="AW364" i="1"/>
  <c r="AV364" i="1"/>
  <c r="AR364" i="1"/>
  <c r="AP364" i="1" s="1"/>
  <c r="O364" i="1" s="1"/>
  <c r="AE364" i="1"/>
  <c r="AD364" i="1"/>
  <c r="AC364" i="1" s="1"/>
  <c r="Y364" i="1"/>
  <c r="V364" i="1"/>
  <c r="T364" i="1"/>
  <c r="Q364" i="1"/>
  <c r="P364" i="1"/>
  <c r="BE364" i="1" s="1"/>
  <c r="BH364" i="1" s="1"/>
  <c r="BT363" i="1"/>
  <c r="BS363" i="1"/>
  <c r="BR363" i="1"/>
  <c r="BQ363" i="1"/>
  <c r="BP363" i="1"/>
  <c r="BO363" i="1"/>
  <c r="BN363" i="1"/>
  <c r="BM363" i="1"/>
  <c r="BL363" i="1"/>
  <c r="BG363" i="1" s="1"/>
  <c r="BI363" i="1"/>
  <c r="BD363" i="1"/>
  <c r="BB363" i="1"/>
  <c r="AW363" i="1"/>
  <c r="AV363" i="1"/>
  <c r="AR363" i="1"/>
  <c r="AP363" i="1" s="1"/>
  <c r="AE363" i="1"/>
  <c r="AD363" i="1"/>
  <c r="AC363" i="1" s="1"/>
  <c r="Y363" i="1"/>
  <c r="V363" i="1"/>
  <c r="BT362" i="1"/>
  <c r="BS362" i="1"/>
  <c r="BQ362" i="1"/>
  <c r="BR362" i="1" s="1"/>
  <c r="BP362" i="1"/>
  <c r="BO362" i="1"/>
  <c r="BN362" i="1"/>
  <c r="BM362" i="1"/>
  <c r="BL362" i="1"/>
  <c r="BI362" i="1"/>
  <c r="BG362" i="1"/>
  <c r="BB362" i="1"/>
  <c r="AW362" i="1"/>
  <c r="AV362" i="1"/>
  <c r="AR362" i="1"/>
  <c r="AP362" i="1" s="1"/>
  <c r="AQ362" i="1" s="1"/>
  <c r="AE362" i="1"/>
  <c r="AD362" i="1"/>
  <c r="AC362" i="1" s="1"/>
  <c r="V362" i="1"/>
  <c r="BT361" i="1"/>
  <c r="Y361" i="1" s="1"/>
  <c r="BS361" i="1"/>
  <c r="BR361" i="1"/>
  <c r="BD361" i="1" s="1"/>
  <c r="BQ361" i="1"/>
  <c r="BP361" i="1"/>
  <c r="BO361" i="1"/>
  <c r="BN361" i="1"/>
  <c r="BM361" i="1"/>
  <c r="BL361" i="1"/>
  <c r="BG361" i="1" s="1"/>
  <c r="BI361" i="1"/>
  <c r="BB361" i="1"/>
  <c r="BF361" i="1" s="1"/>
  <c r="AW361" i="1"/>
  <c r="AV361" i="1"/>
  <c r="AR361" i="1"/>
  <c r="AP361" i="1" s="1"/>
  <c r="AE361" i="1"/>
  <c r="AC361" i="1" s="1"/>
  <c r="AD361" i="1"/>
  <c r="V361" i="1"/>
  <c r="Q361" i="1"/>
  <c r="BT360" i="1"/>
  <c r="BS360" i="1"/>
  <c r="BR360" i="1" s="1"/>
  <c r="BQ360" i="1"/>
  <c r="BP360" i="1"/>
  <c r="BO360" i="1"/>
  <c r="BN360" i="1"/>
  <c r="BM360" i="1"/>
  <c r="BL360" i="1"/>
  <c r="BG360" i="1" s="1"/>
  <c r="BI360" i="1"/>
  <c r="BB360" i="1"/>
  <c r="AV360" i="1"/>
  <c r="AW360" i="1" s="1"/>
  <c r="AR360" i="1"/>
  <c r="AP360" i="1"/>
  <c r="Q360" i="1" s="1"/>
  <c r="AE360" i="1"/>
  <c r="AD360" i="1"/>
  <c r="AC360" i="1"/>
  <c r="V360" i="1"/>
  <c r="T360" i="1"/>
  <c r="BT359" i="1"/>
  <c r="BS359" i="1"/>
  <c r="BR359" i="1"/>
  <c r="BQ359" i="1"/>
  <c r="BP359" i="1"/>
  <c r="BO359" i="1"/>
  <c r="BN359" i="1"/>
  <c r="BM359" i="1"/>
  <c r="BL359" i="1"/>
  <c r="BI359" i="1"/>
  <c r="BG359" i="1"/>
  <c r="BB359" i="1"/>
  <c r="AV359" i="1"/>
  <c r="AW359" i="1" s="1"/>
  <c r="AR359" i="1"/>
  <c r="AP359" i="1" s="1"/>
  <c r="AE359" i="1"/>
  <c r="AC359" i="1" s="1"/>
  <c r="AD359" i="1"/>
  <c r="V359" i="1"/>
  <c r="BT358" i="1"/>
  <c r="BS358" i="1"/>
  <c r="BQ358" i="1"/>
  <c r="BR358" i="1" s="1"/>
  <c r="BP358" i="1"/>
  <c r="BO358" i="1"/>
  <c r="BN358" i="1"/>
  <c r="BM358" i="1"/>
  <c r="BL358" i="1"/>
  <c r="BI358" i="1"/>
  <c r="BG358" i="1"/>
  <c r="BB358" i="1"/>
  <c r="AV358" i="1"/>
  <c r="AW358" i="1" s="1"/>
  <c r="AR358" i="1"/>
  <c r="AP358" i="1" s="1"/>
  <c r="AE358" i="1"/>
  <c r="AD358" i="1"/>
  <c r="AC358" i="1" s="1"/>
  <c r="V358" i="1"/>
  <c r="BT357" i="1"/>
  <c r="BS357" i="1"/>
  <c r="BQ357" i="1"/>
  <c r="BR357" i="1" s="1"/>
  <c r="BP357" i="1"/>
  <c r="BO357" i="1"/>
  <c r="BN357" i="1"/>
  <c r="BM357" i="1"/>
  <c r="BL357" i="1"/>
  <c r="BI357" i="1"/>
  <c r="BG357" i="1"/>
  <c r="BB357" i="1"/>
  <c r="AW357" i="1"/>
  <c r="AV357" i="1"/>
  <c r="AR357" i="1"/>
  <c r="AP357" i="1"/>
  <c r="AE357" i="1"/>
  <c r="AD357" i="1"/>
  <c r="AC357" i="1"/>
  <c r="V357" i="1"/>
  <c r="BT356" i="1"/>
  <c r="BS356" i="1"/>
  <c r="BQ356" i="1"/>
  <c r="BR356" i="1" s="1"/>
  <c r="BP356" i="1"/>
  <c r="BO356" i="1"/>
  <c r="BN356" i="1"/>
  <c r="BM356" i="1"/>
  <c r="BL356" i="1"/>
  <c r="BG356" i="1" s="1"/>
  <c r="BI356" i="1"/>
  <c r="BB356" i="1"/>
  <c r="AV356" i="1"/>
  <c r="AW356" i="1" s="1"/>
  <c r="AR356" i="1"/>
  <c r="AQ356" i="1"/>
  <c r="AP356" i="1"/>
  <c r="O356" i="1" s="1"/>
  <c r="AE356" i="1"/>
  <c r="AD356" i="1"/>
  <c r="AC356" i="1" s="1"/>
  <c r="V356" i="1"/>
  <c r="T356" i="1"/>
  <c r="Q356" i="1"/>
  <c r="P356" i="1"/>
  <c r="BE356" i="1" s="1"/>
  <c r="BT355" i="1"/>
  <c r="BS355" i="1"/>
  <c r="BR355" i="1"/>
  <c r="BQ355" i="1"/>
  <c r="BP355" i="1"/>
  <c r="BO355" i="1"/>
  <c r="BN355" i="1"/>
  <c r="BM355" i="1"/>
  <c r="BL355" i="1"/>
  <c r="BG355" i="1" s="1"/>
  <c r="BI355" i="1"/>
  <c r="BD355" i="1"/>
  <c r="BB355" i="1"/>
  <c r="BF355" i="1" s="1"/>
  <c r="AW355" i="1"/>
  <c r="AV355" i="1"/>
  <c r="AR355" i="1"/>
  <c r="AP355" i="1" s="1"/>
  <c r="AE355" i="1"/>
  <c r="AD355" i="1"/>
  <c r="AC355" i="1" s="1"/>
  <c r="Y355" i="1"/>
  <c r="V355" i="1"/>
  <c r="BT354" i="1"/>
  <c r="BS354" i="1"/>
  <c r="BQ354" i="1"/>
  <c r="BR354" i="1" s="1"/>
  <c r="BP354" i="1"/>
  <c r="BO354" i="1"/>
  <c r="BN354" i="1"/>
  <c r="BM354" i="1"/>
  <c r="BL354" i="1"/>
  <c r="BI354" i="1"/>
  <c r="BG354" i="1"/>
  <c r="BB354" i="1"/>
  <c r="AW354" i="1"/>
  <c r="AV354" i="1"/>
  <c r="AR354" i="1"/>
  <c r="AP354" i="1" s="1"/>
  <c r="AQ354" i="1"/>
  <c r="AE354" i="1"/>
  <c r="AD354" i="1"/>
  <c r="AC354" i="1" s="1"/>
  <c r="V354" i="1"/>
  <c r="BT353" i="1"/>
  <c r="Y353" i="1" s="1"/>
  <c r="BS353" i="1"/>
  <c r="BR353" i="1"/>
  <c r="BD353" i="1" s="1"/>
  <c r="BQ353" i="1"/>
  <c r="BP353" i="1"/>
  <c r="BO353" i="1"/>
  <c r="BN353" i="1"/>
  <c r="BM353" i="1"/>
  <c r="BL353" i="1"/>
  <c r="BG353" i="1" s="1"/>
  <c r="BI353" i="1"/>
  <c r="BB353" i="1"/>
  <c r="BF353" i="1" s="1"/>
  <c r="AW353" i="1"/>
  <c r="AV353" i="1"/>
  <c r="AR353" i="1"/>
  <c r="AP353" i="1" s="1"/>
  <c r="AE353" i="1"/>
  <c r="AC353" i="1" s="1"/>
  <c r="AD353" i="1"/>
  <c r="V353" i="1"/>
  <c r="BT352" i="1"/>
  <c r="BS352" i="1"/>
  <c r="BR352" i="1" s="1"/>
  <c r="BQ352" i="1"/>
  <c r="BP352" i="1"/>
  <c r="BO352" i="1"/>
  <c r="BN352" i="1"/>
  <c r="BM352" i="1"/>
  <c r="BL352" i="1"/>
  <c r="BG352" i="1" s="1"/>
  <c r="BI352" i="1"/>
  <c r="BB352" i="1"/>
  <c r="AV352" i="1"/>
  <c r="AW352" i="1" s="1"/>
  <c r="AR352" i="1"/>
  <c r="AP352" i="1"/>
  <c r="Q352" i="1" s="1"/>
  <c r="AE352" i="1"/>
  <c r="AD352" i="1"/>
  <c r="AC352" i="1"/>
  <c r="V352" i="1"/>
  <c r="T352" i="1"/>
  <c r="BT351" i="1"/>
  <c r="BS351" i="1"/>
  <c r="BR351" i="1"/>
  <c r="BQ351" i="1"/>
  <c r="BP351" i="1"/>
  <c r="BO351" i="1"/>
  <c r="BN351" i="1"/>
  <c r="BM351" i="1"/>
  <c r="BL351" i="1"/>
  <c r="BI351" i="1"/>
  <c r="BG351" i="1"/>
  <c r="BB351" i="1"/>
  <c r="AV351" i="1"/>
  <c r="AW351" i="1" s="1"/>
  <c r="AR351" i="1"/>
  <c r="AP351" i="1" s="1"/>
  <c r="AE351" i="1"/>
  <c r="AC351" i="1" s="1"/>
  <c r="AD351" i="1"/>
  <c r="V351" i="1"/>
  <c r="BT350" i="1"/>
  <c r="BS350" i="1"/>
  <c r="BQ350" i="1"/>
  <c r="BR350" i="1" s="1"/>
  <c r="BP350" i="1"/>
  <c r="BO350" i="1"/>
  <c r="BN350" i="1"/>
  <c r="BM350" i="1"/>
  <c r="BL350" i="1"/>
  <c r="BI350" i="1"/>
  <c r="BG350" i="1"/>
  <c r="BB350" i="1"/>
  <c r="AV350" i="1"/>
  <c r="AW350" i="1" s="1"/>
  <c r="AR350" i="1"/>
  <c r="AP350" i="1" s="1"/>
  <c r="AE350" i="1"/>
  <c r="AD350" i="1"/>
  <c r="AC350" i="1" s="1"/>
  <c r="V350" i="1"/>
  <c r="BT349" i="1"/>
  <c r="BS349" i="1"/>
  <c r="BQ349" i="1"/>
  <c r="BR349" i="1" s="1"/>
  <c r="BP349" i="1"/>
  <c r="BO349" i="1"/>
  <c r="BN349" i="1"/>
  <c r="BM349" i="1"/>
  <c r="BL349" i="1"/>
  <c r="BI349" i="1"/>
  <c r="BG349" i="1"/>
  <c r="BB349" i="1"/>
  <c r="AW349" i="1"/>
  <c r="AV349" i="1"/>
  <c r="AR349" i="1"/>
  <c r="AP349" i="1"/>
  <c r="AE349" i="1"/>
  <c r="AD349" i="1"/>
  <c r="AC349" i="1"/>
  <c r="V349" i="1"/>
  <c r="BT348" i="1"/>
  <c r="BS348" i="1"/>
  <c r="BQ348" i="1"/>
  <c r="BR348" i="1" s="1"/>
  <c r="BP348" i="1"/>
  <c r="BO348" i="1"/>
  <c r="BN348" i="1"/>
  <c r="BM348" i="1"/>
  <c r="BL348" i="1"/>
  <c r="BG348" i="1" s="1"/>
  <c r="BI348" i="1"/>
  <c r="BB348" i="1"/>
  <c r="AV348" i="1"/>
  <c r="AW348" i="1" s="1"/>
  <c r="AR348" i="1"/>
  <c r="AQ348" i="1"/>
  <c r="AP348" i="1"/>
  <c r="O348" i="1" s="1"/>
  <c r="AE348" i="1"/>
  <c r="AD348" i="1"/>
  <c r="AC348" i="1" s="1"/>
  <c r="V348" i="1"/>
  <c r="T348" i="1"/>
  <c r="Q348" i="1"/>
  <c r="P348" i="1"/>
  <c r="BE348" i="1" s="1"/>
  <c r="BT347" i="1"/>
  <c r="BS347" i="1"/>
  <c r="BR347" i="1"/>
  <c r="BQ347" i="1"/>
  <c r="BP347" i="1"/>
  <c r="BO347" i="1"/>
  <c r="BN347" i="1"/>
  <c r="BM347" i="1"/>
  <c r="BL347" i="1"/>
  <c r="BG347" i="1" s="1"/>
  <c r="BI347" i="1"/>
  <c r="BD347" i="1"/>
  <c r="BB347" i="1"/>
  <c r="AW347" i="1"/>
  <c r="AV347" i="1"/>
  <c r="AR347" i="1"/>
  <c r="AP347" i="1" s="1"/>
  <c r="AE347" i="1"/>
  <c r="AD347" i="1"/>
  <c r="AC347" i="1" s="1"/>
  <c r="Y347" i="1"/>
  <c r="V347" i="1"/>
  <c r="BT346" i="1"/>
  <c r="BS346" i="1"/>
  <c r="BQ346" i="1"/>
  <c r="BR346" i="1" s="1"/>
  <c r="BP346" i="1"/>
  <c r="BO346" i="1"/>
  <c r="BN346" i="1"/>
  <c r="BM346" i="1"/>
  <c r="BL346" i="1"/>
  <c r="BI346" i="1"/>
  <c r="BG346" i="1"/>
  <c r="BB346" i="1"/>
  <c r="AW346" i="1"/>
  <c r="AV346" i="1"/>
  <c r="AR346" i="1"/>
  <c r="AP346" i="1" s="1"/>
  <c r="AQ346" i="1"/>
  <c r="AE346" i="1"/>
  <c r="AD346" i="1"/>
  <c r="AC346" i="1" s="1"/>
  <c r="V346" i="1"/>
  <c r="BT345" i="1"/>
  <c r="Y345" i="1" s="1"/>
  <c r="BS345" i="1"/>
  <c r="BR345" i="1"/>
  <c r="BD345" i="1" s="1"/>
  <c r="BQ345" i="1"/>
  <c r="BP345" i="1"/>
  <c r="BO345" i="1"/>
  <c r="BN345" i="1"/>
  <c r="BM345" i="1"/>
  <c r="BL345" i="1"/>
  <c r="BG345" i="1" s="1"/>
  <c r="BI345" i="1"/>
  <c r="BB345" i="1"/>
  <c r="BF345" i="1" s="1"/>
  <c r="AW345" i="1"/>
  <c r="AV345" i="1"/>
  <c r="AR345" i="1"/>
  <c r="AP345" i="1" s="1"/>
  <c r="Q345" i="1" s="1"/>
  <c r="AE345" i="1"/>
  <c r="AC345" i="1" s="1"/>
  <c r="AD345" i="1"/>
  <c r="V345" i="1"/>
  <c r="BT344" i="1"/>
  <c r="BS344" i="1"/>
  <c r="BR344" i="1" s="1"/>
  <c r="BQ344" i="1"/>
  <c r="BP344" i="1"/>
  <c r="BO344" i="1"/>
  <c r="BN344" i="1"/>
  <c r="BM344" i="1"/>
  <c r="BL344" i="1"/>
  <c r="BG344" i="1" s="1"/>
  <c r="BI344" i="1"/>
  <c r="BB344" i="1"/>
  <c r="AV344" i="1"/>
  <c r="AW344" i="1" s="1"/>
  <c r="AR344" i="1"/>
  <c r="AP344" i="1"/>
  <c r="Q344" i="1" s="1"/>
  <c r="AE344" i="1"/>
  <c r="AD344" i="1"/>
  <c r="AC344" i="1"/>
  <c r="V344" i="1"/>
  <c r="T344" i="1"/>
  <c r="BT343" i="1"/>
  <c r="BS343" i="1"/>
  <c r="BR343" i="1"/>
  <c r="BQ343" i="1"/>
  <c r="BP343" i="1"/>
  <c r="BO343" i="1"/>
  <c r="BN343" i="1"/>
  <c r="BM343" i="1"/>
  <c r="BL343" i="1"/>
  <c r="BI343" i="1"/>
  <c r="BG343" i="1"/>
  <c r="BB343" i="1"/>
  <c r="AV343" i="1"/>
  <c r="AW343" i="1" s="1"/>
  <c r="AR343" i="1"/>
  <c r="AP343" i="1" s="1"/>
  <c r="AE343" i="1"/>
  <c r="AC343" i="1" s="1"/>
  <c r="AD343" i="1"/>
  <c r="V343" i="1"/>
  <c r="O343" i="1"/>
  <c r="BT342" i="1"/>
  <c r="BS342" i="1"/>
  <c r="BQ342" i="1"/>
  <c r="BR342" i="1" s="1"/>
  <c r="BP342" i="1"/>
  <c r="BO342" i="1"/>
  <c r="BN342" i="1"/>
  <c r="BM342" i="1"/>
  <c r="BL342" i="1"/>
  <c r="BI342" i="1"/>
  <c r="BG342" i="1"/>
  <c r="BB342" i="1"/>
  <c r="AV342" i="1"/>
  <c r="AW342" i="1" s="1"/>
  <c r="AR342" i="1"/>
  <c r="AP342" i="1" s="1"/>
  <c r="AE342" i="1"/>
  <c r="AD342" i="1"/>
  <c r="AC342" i="1" s="1"/>
  <c r="V342" i="1"/>
  <c r="BT341" i="1"/>
  <c r="BS341" i="1"/>
  <c r="BQ341" i="1"/>
  <c r="BR341" i="1" s="1"/>
  <c r="BP341" i="1"/>
  <c r="BO341" i="1"/>
  <c r="BN341" i="1"/>
  <c r="BM341" i="1"/>
  <c r="BL341" i="1"/>
  <c r="BI341" i="1"/>
  <c r="BG341" i="1"/>
  <c r="BB341" i="1"/>
  <c r="AW341" i="1"/>
  <c r="AV341" i="1"/>
  <c r="AR341" i="1"/>
  <c r="AP341" i="1"/>
  <c r="AE341" i="1"/>
  <c r="AD341" i="1"/>
  <c r="AC341" i="1"/>
  <c r="V341" i="1"/>
  <c r="BT340" i="1"/>
  <c r="BS340" i="1"/>
  <c r="BQ340" i="1"/>
  <c r="BR340" i="1" s="1"/>
  <c r="BP340" i="1"/>
  <c r="BO340" i="1"/>
  <c r="BN340" i="1"/>
  <c r="BM340" i="1"/>
  <c r="BL340" i="1"/>
  <c r="BG340" i="1" s="1"/>
  <c r="BI340" i="1"/>
  <c r="BB340" i="1"/>
  <c r="AV340" i="1"/>
  <c r="AW340" i="1" s="1"/>
  <c r="AR340" i="1"/>
  <c r="AQ340" i="1"/>
  <c r="AP340" i="1"/>
  <c r="O340" i="1" s="1"/>
  <c r="AE340" i="1"/>
  <c r="AD340" i="1"/>
  <c r="AC340" i="1" s="1"/>
  <c r="V340" i="1"/>
  <c r="T340" i="1"/>
  <c r="Q340" i="1"/>
  <c r="P340" i="1"/>
  <c r="BE340" i="1" s="1"/>
  <c r="BT339" i="1"/>
  <c r="BS339" i="1"/>
  <c r="BR339" i="1" s="1"/>
  <c r="Y339" i="1" s="1"/>
  <c r="BQ339" i="1"/>
  <c r="BP339" i="1"/>
  <c r="BO339" i="1"/>
  <c r="BN339" i="1"/>
  <c r="BM339" i="1"/>
  <c r="BL339" i="1"/>
  <c r="BG339" i="1" s="1"/>
  <c r="BI339" i="1"/>
  <c r="BD339" i="1"/>
  <c r="BB339" i="1"/>
  <c r="AW339" i="1"/>
  <c r="AV339" i="1"/>
  <c r="AR339" i="1"/>
  <c r="AP339" i="1" s="1"/>
  <c r="AE339" i="1"/>
  <c r="AD339" i="1"/>
  <c r="AC339" i="1" s="1"/>
  <c r="V339" i="1"/>
  <c r="BT338" i="1"/>
  <c r="BS338" i="1"/>
  <c r="BQ338" i="1"/>
  <c r="BR338" i="1" s="1"/>
  <c r="BP338" i="1"/>
  <c r="BO338" i="1"/>
  <c r="BN338" i="1"/>
  <c r="BM338" i="1"/>
  <c r="BL338" i="1"/>
  <c r="BI338" i="1"/>
  <c r="BG338" i="1"/>
  <c r="BB338" i="1"/>
  <c r="AW338" i="1"/>
  <c r="AV338" i="1"/>
  <c r="AR338" i="1"/>
  <c r="AP338" i="1" s="1"/>
  <c r="AE338" i="1"/>
  <c r="AD338" i="1"/>
  <c r="AC338" i="1" s="1"/>
  <c r="V338" i="1"/>
  <c r="BT337" i="1"/>
  <c r="BS337" i="1"/>
  <c r="BR337" i="1"/>
  <c r="BD337" i="1" s="1"/>
  <c r="BQ337" i="1"/>
  <c r="BP337" i="1"/>
  <c r="BO337" i="1"/>
  <c r="BN337" i="1"/>
  <c r="BM337" i="1"/>
  <c r="BL337" i="1"/>
  <c r="BG337" i="1" s="1"/>
  <c r="BI337" i="1"/>
  <c r="BB337" i="1"/>
  <c r="BF337" i="1" s="1"/>
  <c r="AW337" i="1"/>
  <c r="AV337" i="1"/>
  <c r="AR337" i="1"/>
  <c r="AP337" i="1" s="1"/>
  <c r="AE337" i="1"/>
  <c r="AC337" i="1" s="1"/>
  <c r="AD337" i="1"/>
  <c r="Y337" i="1"/>
  <c r="V337" i="1"/>
  <c r="Q337" i="1"/>
  <c r="BT336" i="1"/>
  <c r="BS336" i="1"/>
  <c r="BR336" i="1" s="1"/>
  <c r="BQ336" i="1"/>
  <c r="BP336" i="1"/>
  <c r="BO336" i="1"/>
  <c r="BN336" i="1"/>
  <c r="BM336" i="1"/>
  <c r="BL336" i="1"/>
  <c r="BG336" i="1" s="1"/>
  <c r="BI336" i="1"/>
  <c r="BB336" i="1"/>
  <c r="AV336" i="1"/>
  <c r="AW336" i="1" s="1"/>
  <c r="AR336" i="1"/>
  <c r="AP336" i="1"/>
  <c r="Q336" i="1" s="1"/>
  <c r="AE336" i="1"/>
  <c r="AD336" i="1"/>
  <c r="AC336" i="1"/>
  <c r="V336" i="1"/>
  <c r="T336" i="1"/>
  <c r="BT335" i="1"/>
  <c r="BS335" i="1"/>
  <c r="BR335" i="1"/>
  <c r="BQ335" i="1"/>
  <c r="BP335" i="1"/>
  <c r="BO335" i="1"/>
  <c r="BN335" i="1"/>
  <c r="BM335" i="1"/>
  <c r="BL335" i="1"/>
  <c r="BI335" i="1"/>
  <c r="BG335" i="1"/>
  <c r="BB335" i="1"/>
  <c r="AV335" i="1"/>
  <c r="AW335" i="1" s="1"/>
  <c r="AR335" i="1"/>
  <c r="AP335" i="1" s="1"/>
  <c r="AE335" i="1"/>
  <c r="AC335" i="1" s="1"/>
  <c r="AD335" i="1"/>
  <c r="V335" i="1"/>
  <c r="BT334" i="1"/>
  <c r="BS334" i="1"/>
  <c r="BQ334" i="1"/>
  <c r="BR334" i="1" s="1"/>
  <c r="BP334" i="1"/>
  <c r="BO334" i="1"/>
  <c r="BN334" i="1"/>
  <c r="BM334" i="1"/>
  <c r="BL334" i="1"/>
  <c r="BI334" i="1"/>
  <c r="BG334" i="1"/>
  <c r="BB334" i="1"/>
  <c r="AV334" i="1"/>
  <c r="AW334" i="1" s="1"/>
  <c r="AR334" i="1"/>
  <c r="AP334" i="1" s="1"/>
  <c r="AE334" i="1"/>
  <c r="AD334" i="1"/>
  <c r="AC334" i="1" s="1"/>
  <c r="V334" i="1"/>
  <c r="BT333" i="1"/>
  <c r="BS333" i="1"/>
  <c r="BQ333" i="1"/>
  <c r="BR333" i="1" s="1"/>
  <c r="BP333" i="1"/>
  <c r="BO333" i="1"/>
  <c r="BN333" i="1"/>
  <c r="BM333" i="1"/>
  <c r="BL333" i="1"/>
  <c r="BI333" i="1"/>
  <c r="BG333" i="1"/>
  <c r="BB333" i="1"/>
  <c r="AW333" i="1"/>
  <c r="AV333" i="1"/>
  <c r="AR333" i="1"/>
  <c r="AP333" i="1"/>
  <c r="AE333" i="1"/>
  <c r="AD333" i="1"/>
  <c r="AC333" i="1"/>
  <c r="V333" i="1"/>
  <c r="BT332" i="1"/>
  <c r="BS332" i="1"/>
  <c r="BQ332" i="1"/>
  <c r="BR332" i="1" s="1"/>
  <c r="BD332" i="1" s="1"/>
  <c r="BF332" i="1" s="1"/>
  <c r="BP332" i="1"/>
  <c r="BO332" i="1"/>
  <c r="BN332" i="1"/>
  <c r="BM332" i="1"/>
  <c r="BL332" i="1"/>
  <c r="BG332" i="1" s="1"/>
  <c r="BI332" i="1"/>
  <c r="BB332" i="1"/>
  <c r="AW332" i="1"/>
  <c r="AV332" i="1"/>
  <c r="AR332" i="1"/>
  <c r="AP332" i="1"/>
  <c r="O332" i="1" s="1"/>
  <c r="AG332" i="1"/>
  <c r="AE332" i="1"/>
  <c r="AD332" i="1"/>
  <c r="AC332" i="1" s="1"/>
  <c r="V332" i="1"/>
  <c r="T332" i="1"/>
  <c r="Q332" i="1"/>
  <c r="P332" i="1"/>
  <c r="BE332" i="1" s="1"/>
  <c r="BT331" i="1"/>
  <c r="BS331" i="1"/>
  <c r="BR331" i="1" s="1"/>
  <c r="Y331" i="1" s="1"/>
  <c r="BQ331" i="1"/>
  <c r="BP331" i="1"/>
  <c r="BO331" i="1"/>
  <c r="BN331" i="1"/>
  <c r="BM331" i="1"/>
  <c r="BL331" i="1"/>
  <c r="BG331" i="1" s="1"/>
  <c r="BI331" i="1"/>
  <c r="BD331" i="1"/>
  <c r="BB331" i="1"/>
  <c r="AV331" i="1"/>
  <c r="AW331" i="1" s="1"/>
  <c r="AR331" i="1"/>
  <c r="AP331" i="1" s="1"/>
  <c r="AE331" i="1"/>
  <c r="AD331" i="1"/>
  <c r="AC331" i="1" s="1"/>
  <c r="V331" i="1"/>
  <c r="T331" i="1"/>
  <c r="BT330" i="1"/>
  <c r="BS330" i="1"/>
  <c r="BQ330" i="1"/>
  <c r="BR330" i="1" s="1"/>
  <c r="BP330" i="1"/>
  <c r="BO330" i="1"/>
  <c r="BN330" i="1"/>
  <c r="BM330" i="1"/>
  <c r="BL330" i="1"/>
  <c r="BI330" i="1"/>
  <c r="BG330" i="1"/>
  <c r="BB330" i="1"/>
  <c r="AW330" i="1"/>
  <c r="AV330" i="1"/>
  <c r="AR330" i="1"/>
  <c r="AP330" i="1" s="1"/>
  <c r="AQ330" i="1" s="1"/>
  <c r="AE330" i="1"/>
  <c r="AD330" i="1"/>
  <c r="AC330" i="1" s="1"/>
  <c r="V330" i="1"/>
  <c r="BT329" i="1"/>
  <c r="BS329" i="1"/>
  <c r="BR329" i="1"/>
  <c r="BQ329" i="1"/>
  <c r="BP329" i="1"/>
  <c r="BO329" i="1"/>
  <c r="BN329" i="1"/>
  <c r="BM329" i="1"/>
  <c r="BL329" i="1"/>
  <c r="BG329" i="1" s="1"/>
  <c r="BI329" i="1"/>
  <c r="BB329" i="1"/>
  <c r="AW329" i="1"/>
  <c r="AV329" i="1"/>
  <c r="AR329" i="1"/>
  <c r="AP329" i="1"/>
  <c r="AE329" i="1"/>
  <c r="AD329" i="1"/>
  <c r="AC329" i="1" s="1"/>
  <c r="V329" i="1"/>
  <c r="BT328" i="1"/>
  <c r="Y328" i="1" s="1"/>
  <c r="BS328" i="1"/>
  <c r="BR328" i="1" s="1"/>
  <c r="BD328" i="1" s="1"/>
  <c r="BQ328" i="1"/>
  <c r="BP328" i="1"/>
  <c r="BO328" i="1"/>
  <c r="BN328" i="1"/>
  <c r="BM328" i="1"/>
  <c r="BL328" i="1"/>
  <c r="BG328" i="1" s="1"/>
  <c r="BI328" i="1"/>
  <c r="BB328" i="1"/>
  <c r="BF328" i="1" s="1"/>
  <c r="AV328" i="1"/>
  <c r="AW328" i="1" s="1"/>
  <c r="AR328" i="1"/>
  <c r="AP328" i="1"/>
  <c r="AQ328" i="1" s="1"/>
  <c r="AE328" i="1"/>
  <c r="AD328" i="1"/>
  <c r="AC328" i="1"/>
  <c r="V328" i="1"/>
  <c r="T328" i="1"/>
  <c r="BT327" i="1"/>
  <c r="BS327" i="1"/>
  <c r="BR327" i="1"/>
  <c r="Y327" i="1" s="1"/>
  <c r="BQ327" i="1"/>
  <c r="BP327" i="1"/>
  <c r="BO327" i="1"/>
  <c r="BN327" i="1"/>
  <c r="BM327" i="1"/>
  <c r="BL327" i="1"/>
  <c r="BI327" i="1"/>
  <c r="BG327" i="1"/>
  <c r="BB327" i="1"/>
  <c r="AV327" i="1"/>
  <c r="AW327" i="1" s="1"/>
  <c r="AR327" i="1"/>
  <c r="AP327" i="1" s="1"/>
  <c r="AE327" i="1"/>
  <c r="AD327" i="1"/>
  <c r="AC327" i="1"/>
  <c r="V327" i="1"/>
  <c r="BT326" i="1"/>
  <c r="BS326" i="1"/>
  <c r="BQ326" i="1"/>
  <c r="BR326" i="1" s="1"/>
  <c r="BP326" i="1"/>
  <c r="BO326" i="1"/>
  <c r="BN326" i="1"/>
  <c r="BM326" i="1"/>
  <c r="BL326" i="1"/>
  <c r="BI326" i="1"/>
  <c r="BG326" i="1"/>
  <c r="BD326" i="1"/>
  <c r="BB326" i="1"/>
  <c r="AV326" i="1"/>
  <c r="AW326" i="1" s="1"/>
  <c r="AR326" i="1"/>
  <c r="AP326" i="1"/>
  <c r="T326" i="1" s="1"/>
  <c r="AE326" i="1"/>
  <c r="AD326" i="1"/>
  <c r="AC326" i="1" s="1"/>
  <c r="Y326" i="1"/>
  <c r="V326" i="1"/>
  <c r="P326" i="1"/>
  <c r="BE326" i="1" s="1"/>
  <c r="BT325" i="1"/>
  <c r="BS325" i="1"/>
  <c r="BR325" i="1"/>
  <c r="Y325" i="1" s="1"/>
  <c r="BQ325" i="1"/>
  <c r="BP325" i="1"/>
  <c r="BO325" i="1"/>
  <c r="BN325" i="1"/>
  <c r="BM325" i="1"/>
  <c r="BL325" i="1"/>
  <c r="BI325" i="1"/>
  <c r="BG325" i="1"/>
  <c r="BD325" i="1"/>
  <c r="BF325" i="1" s="1"/>
  <c r="BB325" i="1"/>
  <c r="AV325" i="1"/>
  <c r="AW325" i="1" s="1"/>
  <c r="AR325" i="1"/>
  <c r="AP325" i="1"/>
  <c r="Q325" i="1" s="1"/>
  <c r="AE325" i="1"/>
  <c r="AD325" i="1"/>
  <c r="AC325" i="1"/>
  <c r="V325" i="1"/>
  <c r="BT324" i="1"/>
  <c r="BS324" i="1"/>
  <c r="BQ324" i="1"/>
  <c r="BR324" i="1" s="1"/>
  <c r="BP324" i="1"/>
  <c r="BO324" i="1"/>
  <c r="BN324" i="1"/>
  <c r="BM324" i="1"/>
  <c r="BL324" i="1"/>
  <c r="BI324" i="1"/>
  <c r="BG324" i="1"/>
  <c r="BB324" i="1"/>
  <c r="AV324" i="1"/>
  <c r="AW324" i="1" s="1"/>
  <c r="AR324" i="1"/>
  <c r="AQ324" i="1"/>
  <c r="AP324" i="1"/>
  <c r="T324" i="1" s="1"/>
  <c r="AE324" i="1"/>
  <c r="AD324" i="1"/>
  <c r="AC324" i="1" s="1"/>
  <c r="V324" i="1"/>
  <c r="Q324" i="1"/>
  <c r="P324" i="1"/>
  <c r="BE324" i="1" s="1"/>
  <c r="BT323" i="1"/>
  <c r="BS323" i="1"/>
  <c r="BQ323" i="1"/>
  <c r="BR323" i="1" s="1"/>
  <c r="BD323" i="1" s="1"/>
  <c r="BF323" i="1" s="1"/>
  <c r="BP323" i="1"/>
  <c r="BO323" i="1"/>
  <c r="BN323" i="1"/>
  <c r="BM323" i="1"/>
  <c r="BL323" i="1"/>
  <c r="BG323" i="1" s="1"/>
  <c r="BI323" i="1"/>
  <c r="BB323" i="1"/>
  <c r="AW323" i="1"/>
  <c r="AV323" i="1"/>
  <c r="AR323" i="1"/>
  <c r="AQ323" i="1"/>
  <c r="AP323" i="1"/>
  <c r="P323" i="1" s="1"/>
  <c r="BE323" i="1" s="1"/>
  <c r="AE323" i="1"/>
  <c r="AD323" i="1"/>
  <c r="AC323" i="1" s="1"/>
  <c r="V323" i="1"/>
  <c r="Q323" i="1"/>
  <c r="BT322" i="1"/>
  <c r="BS322" i="1"/>
  <c r="BQ322" i="1"/>
  <c r="BR322" i="1" s="1"/>
  <c r="BP322" i="1"/>
  <c r="BO322" i="1"/>
  <c r="BN322" i="1"/>
  <c r="BM322" i="1"/>
  <c r="BL322" i="1"/>
  <c r="BI322" i="1"/>
  <c r="BG322" i="1"/>
  <c r="BB322" i="1"/>
  <c r="AW322" i="1"/>
  <c r="AV322" i="1"/>
  <c r="AR322" i="1"/>
  <c r="AP322" i="1" s="1"/>
  <c r="T322" i="1" s="1"/>
  <c r="AE322" i="1"/>
  <c r="AD322" i="1"/>
  <c r="AC322" i="1" s="1"/>
  <c r="V322" i="1"/>
  <c r="BT321" i="1"/>
  <c r="BS321" i="1"/>
  <c r="BR321" i="1"/>
  <c r="BQ321" i="1"/>
  <c r="BP321" i="1"/>
  <c r="BO321" i="1"/>
  <c r="BN321" i="1"/>
  <c r="BM321" i="1"/>
  <c r="BL321" i="1"/>
  <c r="BG321" i="1" s="1"/>
  <c r="BI321" i="1"/>
  <c r="BB321" i="1"/>
  <c r="AW321" i="1"/>
  <c r="AV321" i="1"/>
  <c r="AR321" i="1"/>
  <c r="AP321" i="1" s="1"/>
  <c r="AE321" i="1"/>
  <c r="AD321" i="1"/>
  <c r="AC321" i="1" s="1"/>
  <c r="V321" i="1"/>
  <c r="BT320" i="1"/>
  <c r="BS320" i="1"/>
  <c r="BR320" i="1"/>
  <c r="Y320" i="1" s="1"/>
  <c r="BQ320" i="1"/>
  <c r="BP320" i="1"/>
  <c r="BO320" i="1"/>
  <c r="BN320" i="1"/>
  <c r="BM320" i="1"/>
  <c r="BL320" i="1"/>
  <c r="BI320" i="1"/>
  <c r="BG320" i="1"/>
  <c r="BB320" i="1"/>
  <c r="AW320" i="1"/>
  <c r="AV320" i="1"/>
  <c r="AR320" i="1"/>
  <c r="AP320" i="1" s="1"/>
  <c r="AE320" i="1"/>
  <c r="AD320" i="1"/>
  <c r="AC320" i="1" s="1"/>
  <c r="V320" i="1"/>
  <c r="BT319" i="1"/>
  <c r="BS319" i="1"/>
  <c r="BR319" i="1"/>
  <c r="BD319" i="1" s="1"/>
  <c r="BF319" i="1" s="1"/>
  <c r="BQ319" i="1"/>
  <c r="BP319" i="1"/>
  <c r="BO319" i="1"/>
  <c r="BN319" i="1"/>
  <c r="BM319" i="1"/>
  <c r="BL319" i="1"/>
  <c r="BI319" i="1"/>
  <c r="BG319" i="1"/>
  <c r="BB319" i="1"/>
  <c r="AW319" i="1"/>
  <c r="AV319" i="1"/>
  <c r="AR319" i="1"/>
  <c r="AP319" i="1"/>
  <c r="AE319" i="1"/>
  <c r="AD319" i="1"/>
  <c r="AC319" i="1"/>
  <c r="V319" i="1"/>
  <c r="BT318" i="1"/>
  <c r="BS318" i="1"/>
  <c r="BQ318" i="1"/>
  <c r="BP318" i="1"/>
  <c r="BO318" i="1"/>
  <c r="BN318" i="1"/>
  <c r="BM318" i="1"/>
  <c r="BL318" i="1"/>
  <c r="BG318" i="1" s="1"/>
  <c r="BI318" i="1"/>
  <c r="BB318" i="1"/>
  <c r="AV318" i="1"/>
  <c r="AW318" i="1" s="1"/>
  <c r="AR318" i="1"/>
  <c r="AP318" i="1"/>
  <c r="O318" i="1" s="1"/>
  <c r="AE318" i="1"/>
  <c r="AD318" i="1"/>
  <c r="AC318" i="1"/>
  <c r="V318" i="1"/>
  <c r="Q318" i="1"/>
  <c r="P318" i="1"/>
  <c r="BE318" i="1" s="1"/>
  <c r="BT317" i="1"/>
  <c r="BS317" i="1"/>
  <c r="BR317" i="1" s="1"/>
  <c r="Y317" i="1" s="1"/>
  <c r="BQ317" i="1"/>
  <c r="BP317" i="1"/>
  <c r="BO317" i="1"/>
  <c r="BN317" i="1"/>
  <c r="BM317" i="1"/>
  <c r="BL317" i="1"/>
  <c r="BG317" i="1" s="1"/>
  <c r="BI317" i="1"/>
  <c r="BD317" i="1"/>
  <c r="BF317" i="1" s="1"/>
  <c r="BB317" i="1"/>
  <c r="AV317" i="1"/>
  <c r="AW317" i="1" s="1"/>
  <c r="AR317" i="1"/>
  <c r="AP317" i="1"/>
  <c r="Q317" i="1" s="1"/>
  <c r="AE317" i="1"/>
  <c r="AD317" i="1"/>
  <c r="AC317" i="1"/>
  <c r="V317" i="1"/>
  <c r="BT316" i="1"/>
  <c r="BS316" i="1"/>
  <c r="BQ316" i="1"/>
  <c r="BR316" i="1" s="1"/>
  <c r="BP316" i="1"/>
  <c r="BO316" i="1"/>
  <c r="BN316" i="1"/>
  <c r="BM316" i="1"/>
  <c r="BL316" i="1"/>
  <c r="BI316" i="1"/>
  <c r="BG316" i="1"/>
  <c r="BB316" i="1"/>
  <c r="AV316" i="1"/>
  <c r="AW316" i="1" s="1"/>
  <c r="AR316" i="1"/>
  <c r="AP316" i="1" s="1"/>
  <c r="AQ316" i="1" s="1"/>
  <c r="AE316" i="1"/>
  <c r="AD316" i="1"/>
  <c r="AC316" i="1" s="1"/>
  <c r="V316" i="1"/>
  <c r="BT315" i="1"/>
  <c r="Y315" i="1" s="1"/>
  <c r="BS315" i="1"/>
  <c r="BQ315" i="1"/>
  <c r="BR315" i="1" s="1"/>
  <c r="BD315" i="1" s="1"/>
  <c r="BP315" i="1"/>
  <c r="BO315" i="1"/>
  <c r="BN315" i="1"/>
  <c r="BM315" i="1"/>
  <c r="BL315" i="1"/>
  <c r="BG315" i="1" s="1"/>
  <c r="BI315" i="1"/>
  <c r="BB315" i="1"/>
  <c r="BF315" i="1" s="1"/>
  <c r="AW315" i="1"/>
  <c r="AV315" i="1"/>
  <c r="AR315" i="1"/>
  <c r="AQ315" i="1"/>
  <c r="AP315" i="1"/>
  <c r="P315" i="1" s="1"/>
  <c r="BE315" i="1" s="1"/>
  <c r="BH315" i="1" s="1"/>
  <c r="AE315" i="1"/>
  <c r="AD315" i="1"/>
  <c r="AC315" i="1" s="1"/>
  <c r="V315" i="1"/>
  <c r="Q315" i="1"/>
  <c r="BT314" i="1"/>
  <c r="BS314" i="1"/>
  <c r="BQ314" i="1"/>
  <c r="BR314" i="1" s="1"/>
  <c r="BP314" i="1"/>
  <c r="BO314" i="1"/>
  <c r="BN314" i="1"/>
  <c r="BM314" i="1"/>
  <c r="BL314" i="1"/>
  <c r="BI314" i="1"/>
  <c r="BG314" i="1"/>
  <c r="BE314" i="1"/>
  <c r="BB314" i="1"/>
  <c r="AW314" i="1"/>
  <c r="AV314" i="1"/>
  <c r="AR314" i="1"/>
  <c r="AQ314" i="1"/>
  <c r="AP314" i="1"/>
  <c r="P314" i="1" s="1"/>
  <c r="AE314" i="1"/>
  <c r="AD314" i="1"/>
  <c r="AC314" i="1" s="1"/>
  <c r="V314" i="1"/>
  <c r="T314" i="1"/>
  <c r="Q314" i="1"/>
  <c r="BT313" i="1"/>
  <c r="BS313" i="1"/>
  <c r="BR313" i="1"/>
  <c r="BQ313" i="1"/>
  <c r="BP313" i="1"/>
  <c r="BO313" i="1"/>
  <c r="BN313" i="1"/>
  <c r="BM313" i="1"/>
  <c r="BL313" i="1"/>
  <c r="BG313" i="1" s="1"/>
  <c r="BI313" i="1"/>
  <c r="BB313" i="1"/>
  <c r="AW313" i="1"/>
  <c r="AV313" i="1"/>
  <c r="AR313" i="1"/>
  <c r="AP313" i="1" s="1"/>
  <c r="AE313" i="1"/>
  <c r="AC313" i="1" s="1"/>
  <c r="AD313" i="1"/>
  <c r="V313" i="1"/>
  <c r="BT312" i="1"/>
  <c r="BS312" i="1"/>
  <c r="BR312" i="1"/>
  <c r="Y312" i="1" s="1"/>
  <c r="BQ312" i="1"/>
  <c r="BP312" i="1"/>
  <c r="BO312" i="1"/>
  <c r="BN312" i="1"/>
  <c r="BM312" i="1"/>
  <c r="BL312" i="1"/>
  <c r="BI312" i="1"/>
  <c r="BG312" i="1"/>
  <c r="BB312" i="1"/>
  <c r="AV312" i="1"/>
  <c r="AW312" i="1" s="1"/>
  <c r="AR312" i="1"/>
  <c r="AP312" i="1" s="1"/>
  <c r="AE312" i="1"/>
  <c r="AD312" i="1"/>
  <c r="AC312" i="1" s="1"/>
  <c r="V312" i="1"/>
  <c r="BT311" i="1"/>
  <c r="BS311" i="1"/>
  <c r="BR311" i="1"/>
  <c r="BD311" i="1" s="1"/>
  <c r="BF311" i="1" s="1"/>
  <c r="BQ311" i="1"/>
  <c r="BP311" i="1"/>
  <c r="BO311" i="1"/>
  <c r="BN311" i="1"/>
  <c r="BM311" i="1"/>
  <c r="BL311" i="1"/>
  <c r="BI311" i="1"/>
  <c r="BG311" i="1"/>
  <c r="BB311" i="1"/>
  <c r="AW311" i="1"/>
  <c r="AV311" i="1"/>
  <c r="AR311" i="1"/>
  <c r="AP311" i="1"/>
  <c r="AE311" i="1"/>
  <c r="AD311" i="1"/>
  <c r="AC311" i="1"/>
  <c r="V311" i="1"/>
  <c r="BT310" i="1"/>
  <c r="BS310" i="1"/>
  <c r="BQ310" i="1"/>
  <c r="BP310" i="1"/>
  <c r="BO310" i="1"/>
  <c r="BN310" i="1"/>
  <c r="BM310" i="1"/>
  <c r="BL310" i="1"/>
  <c r="BG310" i="1" s="1"/>
  <c r="BI310" i="1"/>
  <c r="BB310" i="1"/>
  <c r="AV310" i="1"/>
  <c r="AW310" i="1" s="1"/>
  <c r="AR310" i="1"/>
  <c r="AP310" i="1"/>
  <c r="O310" i="1" s="1"/>
  <c r="AE310" i="1"/>
  <c r="AD310" i="1"/>
  <c r="AC310" i="1"/>
  <c r="V310" i="1"/>
  <c r="P310" i="1"/>
  <c r="BE310" i="1" s="1"/>
  <c r="BT309" i="1"/>
  <c r="BS309" i="1"/>
  <c r="BR309" i="1" s="1"/>
  <c r="Y309" i="1" s="1"/>
  <c r="BQ309" i="1"/>
  <c r="BP309" i="1"/>
  <c r="BO309" i="1"/>
  <c r="BN309" i="1"/>
  <c r="BM309" i="1"/>
  <c r="BL309" i="1"/>
  <c r="BG309" i="1" s="1"/>
  <c r="BI309" i="1"/>
  <c r="BD309" i="1"/>
  <c r="BF309" i="1" s="1"/>
  <c r="BB309" i="1"/>
  <c r="AV309" i="1"/>
  <c r="AW309" i="1" s="1"/>
  <c r="AR309" i="1"/>
  <c r="AP309" i="1"/>
  <c r="Q309" i="1" s="1"/>
  <c r="AE309" i="1"/>
  <c r="AD309" i="1"/>
  <c r="AC309" i="1"/>
  <c r="V309" i="1"/>
  <c r="BT308" i="1"/>
  <c r="BS308" i="1"/>
  <c r="BQ308" i="1"/>
  <c r="BR308" i="1" s="1"/>
  <c r="BP308" i="1"/>
  <c r="BO308" i="1"/>
  <c r="BN308" i="1"/>
  <c r="BM308" i="1"/>
  <c r="BL308" i="1"/>
  <c r="BI308" i="1"/>
  <c r="BG308" i="1"/>
  <c r="BB308" i="1"/>
  <c r="AV308" i="1"/>
  <c r="AW308" i="1" s="1"/>
  <c r="AR308" i="1"/>
  <c r="AP308" i="1" s="1"/>
  <c r="AQ308" i="1"/>
  <c r="AE308" i="1"/>
  <c r="AD308" i="1"/>
  <c r="AC308" i="1" s="1"/>
  <c r="V308" i="1"/>
  <c r="BT307" i="1"/>
  <c r="BS307" i="1"/>
  <c r="BQ307" i="1"/>
  <c r="BR307" i="1" s="1"/>
  <c r="BD307" i="1" s="1"/>
  <c r="BP307" i="1"/>
  <c r="BO307" i="1"/>
  <c r="BN307" i="1"/>
  <c r="BM307" i="1"/>
  <c r="BL307" i="1"/>
  <c r="BG307" i="1" s="1"/>
  <c r="BI307" i="1"/>
  <c r="BB307" i="1"/>
  <c r="BF307" i="1" s="1"/>
  <c r="AW307" i="1"/>
  <c r="AV307" i="1"/>
  <c r="AR307" i="1"/>
  <c r="AQ307" i="1"/>
  <c r="AP307" i="1"/>
  <c r="P307" i="1" s="1"/>
  <c r="BE307" i="1" s="1"/>
  <c r="AE307" i="1"/>
  <c r="AD307" i="1"/>
  <c r="AC307" i="1" s="1"/>
  <c r="Y307" i="1"/>
  <c r="V307" i="1"/>
  <c r="Q307" i="1"/>
  <c r="BT306" i="1"/>
  <c r="BS306" i="1"/>
  <c r="BQ306" i="1"/>
  <c r="BR306" i="1" s="1"/>
  <c r="BP306" i="1"/>
  <c r="BO306" i="1"/>
  <c r="BN306" i="1"/>
  <c r="BM306" i="1"/>
  <c r="BL306" i="1"/>
  <c r="BI306" i="1"/>
  <c r="BG306" i="1"/>
  <c r="BE306" i="1"/>
  <c r="BB306" i="1"/>
  <c r="AW306" i="1"/>
  <c r="AV306" i="1"/>
  <c r="AR306" i="1"/>
  <c r="AQ306" i="1"/>
  <c r="AP306" i="1"/>
  <c r="P306" i="1" s="1"/>
  <c r="AE306" i="1"/>
  <c r="AD306" i="1"/>
  <c r="AC306" i="1" s="1"/>
  <c r="V306" i="1"/>
  <c r="T306" i="1"/>
  <c r="Q306" i="1"/>
  <c r="BT305" i="1"/>
  <c r="BS305" i="1"/>
  <c r="BR305" i="1"/>
  <c r="BQ305" i="1"/>
  <c r="BP305" i="1"/>
  <c r="BO305" i="1"/>
  <c r="BN305" i="1"/>
  <c r="BM305" i="1"/>
  <c r="BL305" i="1"/>
  <c r="BG305" i="1" s="1"/>
  <c r="BI305" i="1"/>
  <c r="BB305" i="1"/>
  <c r="AW305" i="1"/>
  <c r="AV305" i="1"/>
  <c r="AR305" i="1"/>
  <c r="AP305" i="1" s="1"/>
  <c r="O305" i="1" s="1"/>
  <c r="AE305" i="1"/>
  <c r="AC305" i="1" s="1"/>
  <c r="AD305" i="1"/>
  <c r="V305" i="1"/>
  <c r="BT304" i="1"/>
  <c r="BS304" i="1"/>
  <c r="BR304" i="1"/>
  <c r="Y304" i="1" s="1"/>
  <c r="BQ304" i="1"/>
  <c r="BP304" i="1"/>
  <c r="BO304" i="1"/>
  <c r="BN304" i="1"/>
  <c r="BM304" i="1"/>
  <c r="BL304" i="1"/>
  <c r="BI304" i="1"/>
  <c r="BG304" i="1"/>
  <c r="BB304" i="1"/>
  <c r="AV304" i="1"/>
  <c r="AW304" i="1" s="1"/>
  <c r="AR304" i="1"/>
  <c r="AP304" i="1" s="1"/>
  <c r="AE304" i="1"/>
  <c r="AD304" i="1"/>
  <c r="AC304" i="1" s="1"/>
  <c r="V304" i="1"/>
  <c r="BT303" i="1"/>
  <c r="BS303" i="1"/>
  <c r="BR303" i="1"/>
  <c r="BD303" i="1" s="1"/>
  <c r="BF303" i="1" s="1"/>
  <c r="BQ303" i="1"/>
  <c r="BP303" i="1"/>
  <c r="BO303" i="1"/>
  <c r="BN303" i="1"/>
  <c r="BM303" i="1"/>
  <c r="BL303" i="1"/>
  <c r="BI303" i="1"/>
  <c r="BG303" i="1"/>
  <c r="BB303" i="1"/>
  <c r="AW303" i="1"/>
  <c r="AV303" i="1"/>
  <c r="AR303" i="1"/>
  <c r="AP303" i="1"/>
  <c r="AE303" i="1"/>
  <c r="AD303" i="1"/>
  <c r="AC303" i="1"/>
  <c r="V303" i="1"/>
  <c r="BT302" i="1"/>
  <c r="BS302" i="1"/>
  <c r="BQ302" i="1"/>
  <c r="BP302" i="1"/>
  <c r="BO302" i="1"/>
  <c r="BN302" i="1"/>
  <c r="BM302" i="1"/>
  <c r="BL302" i="1"/>
  <c r="BG302" i="1" s="1"/>
  <c r="BI302" i="1"/>
  <c r="BB302" i="1"/>
  <c r="AV302" i="1"/>
  <c r="AW302" i="1" s="1"/>
  <c r="AR302" i="1"/>
  <c r="AP302" i="1"/>
  <c r="O302" i="1" s="1"/>
  <c r="AE302" i="1"/>
  <c r="AD302" i="1"/>
  <c r="AC302" i="1"/>
  <c r="V302" i="1"/>
  <c r="P302" i="1"/>
  <c r="BE302" i="1" s="1"/>
  <c r="BT301" i="1"/>
  <c r="BS301" i="1"/>
  <c r="BR301" i="1" s="1"/>
  <c r="Y301" i="1" s="1"/>
  <c r="BQ301" i="1"/>
  <c r="BP301" i="1"/>
  <c r="BO301" i="1"/>
  <c r="BN301" i="1"/>
  <c r="BM301" i="1"/>
  <c r="BL301" i="1"/>
  <c r="BG301" i="1" s="1"/>
  <c r="BI301" i="1"/>
  <c r="BD301" i="1"/>
  <c r="BF301" i="1" s="1"/>
  <c r="BB301" i="1"/>
  <c r="AV301" i="1"/>
  <c r="AW301" i="1" s="1"/>
  <c r="AR301" i="1"/>
  <c r="AP301" i="1"/>
  <c r="Q301" i="1" s="1"/>
  <c r="AE301" i="1"/>
  <c r="AD301" i="1"/>
  <c r="AC301" i="1"/>
  <c r="V301" i="1"/>
  <c r="BT300" i="1"/>
  <c r="BS300" i="1"/>
  <c r="BQ300" i="1"/>
  <c r="BR300" i="1" s="1"/>
  <c r="BP300" i="1"/>
  <c r="BO300" i="1"/>
  <c r="BN300" i="1"/>
  <c r="BM300" i="1"/>
  <c r="BL300" i="1"/>
  <c r="BI300" i="1"/>
  <c r="BG300" i="1"/>
  <c r="BB300" i="1"/>
  <c r="AV300" i="1"/>
  <c r="AW300" i="1" s="1"/>
  <c r="AR300" i="1"/>
  <c r="AP300" i="1" s="1"/>
  <c r="AQ300" i="1"/>
  <c r="AE300" i="1"/>
  <c r="AD300" i="1"/>
  <c r="AC300" i="1" s="1"/>
  <c r="V300" i="1"/>
  <c r="BT299" i="1"/>
  <c r="BS299" i="1"/>
  <c r="BQ299" i="1"/>
  <c r="BR299" i="1" s="1"/>
  <c r="BD299" i="1" s="1"/>
  <c r="BP299" i="1"/>
  <c r="BO299" i="1"/>
  <c r="BN299" i="1"/>
  <c r="BM299" i="1"/>
  <c r="BL299" i="1"/>
  <c r="BG299" i="1" s="1"/>
  <c r="BI299" i="1"/>
  <c r="BB299" i="1"/>
  <c r="BF299" i="1" s="1"/>
  <c r="AW299" i="1"/>
  <c r="AV299" i="1"/>
  <c r="AR299" i="1"/>
  <c r="AQ299" i="1"/>
  <c r="AP299" i="1"/>
  <c r="P299" i="1" s="1"/>
  <c r="BE299" i="1" s="1"/>
  <c r="AE299" i="1"/>
  <c r="AD299" i="1"/>
  <c r="AC299" i="1" s="1"/>
  <c r="Y299" i="1"/>
  <c r="V299" i="1"/>
  <c r="Q299" i="1"/>
  <c r="BT298" i="1"/>
  <c r="BS298" i="1"/>
  <c r="BQ298" i="1"/>
  <c r="BR298" i="1" s="1"/>
  <c r="BP298" i="1"/>
  <c r="BO298" i="1"/>
  <c r="BN298" i="1"/>
  <c r="BM298" i="1"/>
  <c r="BL298" i="1"/>
  <c r="BI298" i="1"/>
  <c r="BG298" i="1"/>
  <c r="BB298" i="1"/>
  <c r="AW298" i="1"/>
  <c r="AV298" i="1"/>
  <c r="AR298" i="1"/>
  <c r="AQ298" i="1"/>
  <c r="AP298" i="1"/>
  <c r="P298" i="1" s="1"/>
  <c r="BE298" i="1" s="1"/>
  <c r="AE298" i="1"/>
  <c r="AD298" i="1"/>
  <c r="AC298" i="1" s="1"/>
  <c r="V298" i="1"/>
  <c r="T298" i="1"/>
  <c r="Q298" i="1"/>
  <c r="BT297" i="1"/>
  <c r="BS297" i="1"/>
  <c r="BR297" i="1"/>
  <c r="BQ297" i="1"/>
  <c r="BP297" i="1"/>
  <c r="BO297" i="1"/>
  <c r="BN297" i="1"/>
  <c r="BM297" i="1"/>
  <c r="BL297" i="1"/>
  <c r="BG297" i="1" s="1"/>
  <c r="BI297" i="1"/>
  <c r="BB297" i="1"/>
  <c r="AW297" i="1"/>
  <c r="AV297" i="1"/>
  <c r="AR297" i="1"/>
  <c r="AP297" i="1" s="1"/>
  <c r="AE297" i="1"/>
  <c r="AC297" i="1" s="1"/>
  <c r="AD297" i="1"/>
  <c r="V297" i="1"/>
  <c r="BT296" i="1"/>
  <c r="BS296" i="1"/>
  <c r="BR296" i="1"/>
  <c r="Y296" i="1" s="1"/>
  <c r="BQ296" i="1"/>
  <c r="BP296" i="1"/>
  <c r="BO296" i="1"/>
  <c r="BN296" i="1"/>
  <c r="BM296" i="1"/>
  <c r="BL296" i="1"/>
  <c r="BI296" i="1"/>
  <c r="BG296" i="1"/>
  <c r="BB296" i="1"/>
  <c r="AV296" i="1"/>
  <c r="AW296" i="1" s="1"/>
  <c r="AR296" i="1"/>
  <c r="AP296" i="1" s="1"/>
  <c r="AE296" i="1"/>
  <c r="AD296" i="1"/>
  <c r="AC296" i="1" s="1"/>
  <c r="V296" i="1"/>
  <c r="T296" i="1"/>
  <c r="BT295" i="1"/>
  <c r="BS295" i="1"/>
  <c r="BR295" i="1"/>
  <c r="BQ295" i="1"/>
  <c r="BP295" i="1"/>
  <c r="BO295" i="1"/>
  <c r="BN295" i="1"/>
  <c r="BM295" i="1"/>
  <c r="BL295" i="1"/>
  <c r="BI295" i="1"/>
  <c r="BG295" i="1"/>
  <c r="BB295" i="1"/>
  <c r="AW295" i="1"/>
  <c r="AV295" i="1"/>
  <c r="AR295" i="1"/>
  <c r="AP295" i="1" s="1"/>
  <c r="AE295" i="1"/>
  <c r="AD295" i="1"/>
  <c r="AC295" i="1"/>
  <c r="V295" i="1"/>
  <c r="BT294" i="1"/>
  <c r="BS294" i="1"/>
  <c r="BQ294" i="1"/>
  <c r="BR294" i="1" s="1"/>
  <c r="BP294" i="1"/>
  <c r="BO294" i="1"/>
  <c r="BN294" i="1"/>
  <c r="BM294" i="1"/>
  <c r="BL294" i="1"/>
  <c r="BG294" i="1" s="1"/>
  <c r="BI294" i="1"/>
  <c r="BB294" i="1"/>
  <c r="AV294" i="1"/>
  <c r="AW294" i="1" s="1"/>
  <c r="AR294" i="1"/>
  <c r="AP294" i="1"/>
  <c r="AE294" i="1"/>
  <c r="AD294" i="1"/>
  <c r="AC294" i="1"/>
  <c r="V294" i="1"/>
  <c r="P294" i="1"/>
  <c r="BE294" i="1" s="1"/>
  <c r="BT293" i="1"/>
  <c r="BS293" i="1"/>
  <c r="BR293" i="1" s="1"/>
  <c r="BQ293" i="1"/>
  <c r="BP293" i="1"/>
  <c r="BO293" i="1"/>
  <c r="BN293" i="1"/>
  <c r="BM293" i="1"/>
  <c r="BL293" i="1"/>
  <c r="BG293" i="1" s="1"/>
  <c r="BI293" i="1"/>
  <c r="BB293" i="1"/>
  <c r="AV293" i="1"/>
  <c r="AW293" i="1" s="1"/>
  <c r="AR293" i="1"/>
  <c r="AP293" i="1"/>
  <c r="AE293" i="1"/>
  <c r="AD293" i="1"/>
  <c r="AC293" i="1"/>
  <c r="V293" i="1"/>
  <c r="P293" i="1"/>
  <c r="BE293" i="1" s="1"/>
  <c r="BT292" i="1"/>
  <c r="BS292" i="1"/>
  <c r="BQ292" i="1"/>
  <c r="BR292" i="1" s="1"/>
  <c r="Y292" i="1" s="1"/>
  <c r="BP292" i="1"/>
  <c r="BO292" i="1"/>
  <c r="BN292" i="1"/>
  <c r="BM292" i="1"/>
  <c r="BL292" i="1"/>
  <c r="BI292" i="1"/>
  <c r="BG292" i="1"/>
  <c r="BD292" i="1"/>
  <c r="BB292" i="1"/>
  <c r="AV292" i="1"/>
  <c r="AW292" i="1" s="1"/>
  <c r="AR292" i="1"/>
  <c r="AP292" i="1" s="1"/>
  <c r="AQ292" i="1" s="1"/>
  <c r="AE292" i="1"/>
  <c r="AD292" i="1"/>
  <c r="AC292" i="1" s="1"/>
  <c r="V292" i="1"/>
  <c r="P292" i="1"/>
  <c r="BE292" i="1" s="1"/>
  <c r="BH292" i="1" s="1"/>
  <c r="O292" i="1"/>
  <c r="BT291" i="1"/>
  <c r="BS291" i="1"/>
  <c r="BQ291" i="1"/>
  <c r="BR291" i="1" s="1"/>
  <c r="BP291" i="1"/>
  <c r="BO291" i="1"/>
  <c r="BN291" i="1"/>
  <c r="BM291" i="1"/>
  <c r="BL291" i="1"/>
  <c r="BG291" i="1" s="1"/>
  <c r="BI291" i="1"/>
  <c r="BD291" i="1"/>
  <c r="BB291" i="1"/>
  <c r="BF291" i="1" s="1"/>
  <c r="AW291" i="1"/>
  <c r="AV291" i="1"/>
  <c r="AR291" i="1"/>
  <c r="AQ291" i="1"/>
  <c r="AP291" i="1"/>
  <c r="P291" i="1" s="1"/>
  <c r="BE291" i="1" s="1"/>
  <c r="BH291" i="1" s="1"/>
  <c r="AE291" i="1"/>
  <c r="AD291" i="1"/>
  <c r="AC291" i="1" s="1"/>
  <c r="Y291" i="1"/>
  <c r="V291" i="1"/>
  <c r="Q291" i="1"/>
  <c r="BT290" i="1"/>
  <c r="BS290" i="1"/>
  <c r="BQ290" i="1"/>
  <c r="BR290" i="1" s="1"/>
  <c r="BD290" i="1" s="1"/>
  <c r="BP290" i="1"/>
  <c r="BO290" i="1"/>
  <c r="BN290" i="1"/>
  <c r="BM290" i="1"/>
  <c r="BL290" i="1"/>
  <c r="BI290" i="1"/>
  <c r="BG290" i="1"/>
  <c r="BF290" i="1"/>
  <c r="BB290" i="1"/>
  <c r="AV290" i="1"/>
  <c r="AW290" i="1" s="1"/>
  <c r="AR290" i="1"/>
  <c r="AP290" i="1"/>
  <c r="AE290" i="1"/>
  <c r="AD290" i="1"/>
  <c r="AC290" i="1" s="1"/>
  <c r="Y290" i="1"/>
  <c r="V290" i="1"/>
  <c r="BT289" i="1"/>
  <c r="BS289" i="1"/>
  <c r="BR289" i="1" s="1"/>
  <c r="BQ289" i="1"/>
  <c r="BP289" i="1"/>
  <c r="BO289" i="1"/>
  <c r="BN289" i="1"/>
  <c r="BM289" i="1"/>
  <c r="BL289" i="1"/>
  <c r="BG289" i="1" s="1"/>
  <c r="BI289" i="1"/>
  <c r="BB289" i="1"/>
  <c r="AW289" i="1"/>
  <c r="AV289" i="1"/>
  <c r="AR289" i="1"/>
  <c r="AP289" i="1" s="1"/>
  <c r="AQ289" i="1" s="1"/>
  <c r="AE289" i="1"/>
  <c r="AC289" i="1" s="1"/>
  <c r="AD289" i="1"/>
  <c r="V289" i="1"/>
  <c r="Q289" i="1"/>
  <c r="P289" i="1"/>
  <c r="BE289" i="1" s="1"/>
  <c r="BT288" i="1"/>
  <c r="BS288" i="1"/>
  <c r="BR288" i="1"/>
  <c r="Y288" i="1" s="1"/>
  <c r="BQ288" i="1"/>
  <c r="BP288" i="1"/>
  <c r="BO288" i="1"/>
  <c r="BN288" i="1"/>
  <c r="BM288" i="1"/>
  <c r="BL288" i="1"/>
  <c r="BI288" i="1"/>
  <c r="BG288" i="1"/>
  <c r="BD288" i="1"/>
  <c r="BF288" i="1" s="1"/>
  <c r="BB288" i="1"/>
  <c r="AV288" i="1"/>
  <c r="AW288" i="1" s="1"/>
  <c r="AR288" i="1"/>
  <c r="AP288" i="1"/>
  <c r="Q288" i="1" s="1"/>
  <c r="AE288" i="1"/>
  <c r="AD288" i="1"/>
  <c r="AC288" i="1"/>
  <c r="Z288" i="1"/>
  <c r="AA288" i="1" s="1"/>
  <c r="AI288" i="1" s="1"/>
  <c r="V288" i="1"/>
  <c r="T288" i="1"/>
  <c r="P288" i="1"/>
  <c r="BE288" i="1" s="1"/>
  <c r="BH288" i="1" s="1"/>
  <c r="O288" i="1"/>
  <c r="AG288" i="1" s="1"/>
  <c r="BT287" i="1"/>
  <c r="BS287" i="1"/>
  <c r="BQ287" i="1"/>
  <c r="BR287" i="1" s="1"/>
  <c r="BP287" i="1"/>
  <c r="BO287" i="1"/>
  <c r="BN287" i="1"/>
  <c r="BM287" i="1"/>
  <c r="BL287" i="1"/>
  <c r="BI287" i="1"/>
  <c r="BG287" i="1"/>
  <c r="BB287" i="1"/>
  <c r="AW287" i="1"/>
  <c r="AV287" i="1"/>
  <c r="AR287" i="1"/>
  <c r="AP287" i="1"/>
  <c r="T287" i="1" s="1"/>
  <c r="AE287" i="1"/>
  <c r="AD287" i="1"/>
  <c r="AC287" i="1" s="1"/>
  <c r="V287" i="1"/>
  <c r="P287" i="1"/>
  <c r="BE287" i="1" s="1"/>
  <c r="O287" i="1"/>
  <c r="BT286" i="1"/>
  <c r="BS286" i="1"/>
  <c r="BQ286" i="1"/>
  <c r="BP286" i="1"/>
  <c r="BO286" i="1"/>
  <c r="BN286" i="1"/>
  <c r="BM286" i="1"/>
  <c r="BL286" i="1"/>
  <c r="BG286" i="1" s="1"/>
  <c r="BI286" i="1"/>
  <c r="BB286" i="1"/>
  <c r="AV286" i="1"/>
  <c r="AW286" i="1" s="1"/>
  <c r="AR286" i="1"/>
  <c r="AP286" i="1" s="1"/>
  <c r="AE286" i="1"/>
  <c r="AD286" i="1"/>
  <c r="AC286" i="1" s="1"/>
  <c r="V286" i="1"/>
  <c r="P286" i="1"/>
  <c r="BE286" i="1" s="1"/>
  <c r="BT285" i="1"/>
  <c r="BS285" i="1"/>
  <c r="BQ285" i="1"/>
  <c r="BR285" i="1" s="1"/>
  <c r="Y285" i="1" s="1"/>
  <c r="BP285" i="1"/>
  <c r="BO285" i="1"/>
  <c r="BN285" i="1"/>
  <c r="BM285" i="1"/>
  <c r="BL285" i="1"/>
  <c r="BG285" i="1" s="1"/>
  <c r="BI285" i="1"/>
  <c r="BB285" i="1"/>
  <c r="AW285" i="1"/>
  <c r="AV285" i="1"/>
  <c r="AR285" i="1"/>
  <c r="AQ285" i="1"/>
  <c r="AP285" i="1"/>
  <c r="O285" i="1" s="1"/>
  <c r="AE285" i="1"/>
  <c r="AD285" i="1"/>
  <c r="AC285" i="1" s="1"/>
  <c r="V285" i="1"/>
  <c r="T285" i="1"/>
  <c r="Q285" i="1"/>
  <c r="P285" i="1"/>
  <c r="BE285" i="1" s="1"/>
  <c r="BT284" i="1"/>
  <c r="BS284" i="1"/>
  <c r="BQ284" i="1"/>
  <c r="BR284" i="1" s="1"/>
  <c r="BP284" i="1"/>
  <c r="BO284" i="1"/>
  <c r="BN284" i="1"/>
  <c r="BM284" i="1"/>
  <c r="BL284" i="1"/>
  <c r="BI284" i="1"/>
  <c r="BG284" i="1"/>
  <c r="BB284" i="1"/>
  <c r="AW284" i="1"/>
  <c r="AV284" i="1"/>
  <c r="AR284" i="1"/>
  <c r="AQ284" i="1"/>
  <c r="AP284" i="1"/>
  <c r="T284" i="1" s="1"/>
  <c r="AE284" i="1"/>
  <c r="AD284" i="1"/>
  <c r="AC284" i="1" s="1"/>
  <c r="V284" i="1"/>
  <c r="BT283" i="1"/>
  <c r="BS283" i="1"/>
  <c r="BQ283" i="1"/>
  <c r="BR283" i="1" s="1"/>
  <c r="BD283" i="1" s="1"/>
  <c r="BP283" i="1"/>
  <c r="BO283" i="1"/>
  <c r="BN283" i="1"/>
  <c r="BM283" i="1"/>
  <c r="BL283" i="1"/>
  <c r="BG283" i="1" s="1"/>
  <c r="BI283" i="1"/>
  <c r="BB283" i="1"/>
  <c r="BF283" i="1" s="1"/>
  <c r="AW283" i="1"/>
  <c r="AV283" i="1"/>
  <c r="AR283" i="1"/>
  <c r="AP283" i="1" s="1"/>
  <c r="Q283" i="1" s="1"/>
  <c r="AE283" i="1"/>
  <c r="AD283" i="1"/>
  <c r="AC283" i="1" s="1"/>
  <c r="Y283" i="1"/>
  <c r="V283" i="1"/>
  <c r="BT282" i="1"/>
  <c r="BS282" i="1"/>
  <c r="BR282" i="1"/>
  <c r="BQ282" i="1"/>
  <c r="BP282" i="1"/>
  <c r="BO282" i="1"/>
  <c r="BN282" i="1"/>
  <c r="BM282" i="1"/>
  <c r="BL282" i="1"/>
  <c r="BG282" i="1" s="1"/>
  <c r="BI282" i="1"/>
  <c r="BD282" i="1"/>
  <c r="BF282" i="1" s="1"/>
  <c r="BB282" i="1"/>
  <c r="AW282" i="1"/>
  <c r="AV282" i="1"/>
  <c r="AR282" i="1"/>
  <c r="AP282" i="1" s="1"/>
  <c r="AE282" i="1"/>
  <c r="AC282" i="1" s="1"/>
  <c r="AD282" i="1"/>
  <c r="Y282" i="1"/>
  <c r="V282" i="1"/>
  <c r="T282" i="1"/>
  <c r="BT281" i="1"/>
  <c r="BS281" i="1"/>
  <c r="BR281" i="1"/>
  <c r="BQ281" i="1"/>
  <c r="BP281" i="1"/>
  <c r="BO281" i="1"/>
  <c r="BN281" i="1"/>
  <c r="BM281" i="1"/>
  <c r="BL281" i="1"/>
  <c r="BI281" i="1"/>
  <c r="BG281" i="1"/>
  <c r="BB281" i="1"/>
  <c r="AV281" i="1"/>
  <c r="AW281" i="1" s="1"/>
  <c r="AR281" i="1"/>
  <c r="AP281" i="1" s="1"/>
  <c r="AQ281" i="1"/>
  <c r="AE281" i="1"/>
  <c r="AD281" i="1"/>
  <c r="AC281" i="1" s="1"/>
  <c r="V281" i="1"/>
  <c r="O281" i="1"/>
  <c r="AG281" i="1" s="1"/>
  <c r="BT280" i="1"/>
  <c r="Y280" i="1" s="1"/>
  <c r="BS280" i="1"/>
  <c r="BR280" i="1"/>
  <c r="BQ280" i="1"/>
  <c r="BP280" i="1"/>
  <c r="BO280" i="1"/>
  <c r="BN280" i="1"/>
  <c r="BM280" i="1"/>
  <c r="BL280" i="1"/>
  <c r="BG280" i="1" s="1"/>
  <c r="BI280" i="1"/>
  <c r="BD280" i="1"/>
  <c r="BB280" i="1"/>
  <c r="BF280" i="1" s="1"/>
  <c r="AW280" i="1"/>
  <c r="AV280" i="1"/>
  <c r="AR280" i="1"/>
  <c r="AP280" i="1" s="1"/>
  <c r="AE280" i="1"/>
  <c r="AC280" i="1" s="1"/>
  <c r="AD280" i="1"/>
  <c r="V280" i="1"/>
  <c r="Q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V279" i="1"/>
  <c r="AW279" i="1" s="1"/>
  <c r="AR279" i="1"/>
  <c r="AP279" i="1"/>
  <c r="AE279" i="1"/>
  <c r="AD279" i="1"/>
  <c r="AC279" i="1"/>
  <c r="V279" i="1"/>
  <c r="T279" i="1"/>
  <c r="BT278" i="1"/>
  <c r="BS278" i="1"/>
  <c r="BR278" i="1"/>
  <c r="BQ278" i="1"/>
  <c r="BP278" i="1"/>
  <c r="BO278" i="1"/>
  <c r="BN278" i="1"/>
  <c r="BM278" i="1"/>
  <c r="BL278" i="1"/>
  <c r="BG278" i="1" s="1"/>
  <c r="BI278" i="1"/>
  <c r="BB278" i="1"/>
  <c r="AV278" i="1"/>
  <c r="AW278" i="1" s="1"/>
  <c r="AR278" i="1"/>
  <c r="AP278" i="1" s="1"/>
  <c r="P278" i="1" s="1"/>
  <c r="BE278" i="1" s="1"/>
  <c r="AE278" i="1"/>
  <c r="AC278" i="1" s="1"/>
  <c r="AD278" i="1"/>
  <c r="V278" i="1"/>
  <c r="O278" i="1"/>
  <c r="AG278" i="1" s="1"/>
  <c r="BT277" i="1"/>
  <c r="BS277" i="1"/>
  <c r="BQ277" i="1"/>
  <c r="BR277" i="1" s="1"/>
  <c r="Y277" i="1" s="1"/>
  <c r="BP277" i="1"/>
  <c r="BO277" i="1"/>
  <c r="BN277" i="1"/>
  <c r="BM277" i="1"/>
  <c r="BL277" i="1"/>
  <c r="BG277" i="1" s="1"/>
  <c r="BI277" i="1"/>
  <c r="BB277" i="1"/>
  <c r="AV277" i="1"/>
  <c r="AW277" i="1" s="1"/>
  <c r="AR277" i="1"/>
  <c r="AQ277" i="1"/>
  <c r="AP277" i="1"/>
  <c r="O277" i="1" s="1"/>
  <c r="AE277" i="1"/>
  <c r="AD277" i="1"/>
  <c r="AC277" i="1" s="1"/>
  <c r="Z277" i="1"/>
  <c r="AA277" i="1" s="1"/>
  <c r="V277" i="1"/>
  <c r="T277" i="1"/>
  <c r="Q277" i="1"/>
  <c r="P277" i="1"/>
  <c r="BE277" i="1" s="1"/>
  <c r="BT276" i="1"/>
  <c r="BS276" i="1"/>
  <c r="BQ276" i="1"/>
  <c r="BR276" i="1" s="1"/>
  <c r="BP276" i="1"/>
  <c r="BO276" i="1"/>
  <c r="BN276" i="1"/>
  <c r="BM276" i="1"/>
  <c r="BL276" i="1"/>
  <c r="BI276" i="1"/>
  <c r="BG276" i="1"/>
  <c r="BB276" i="1"/>
  <c r="AW276" i="1"/>
  <c r="AV276" i="1"/>
  <c r="AR276" i="1"/>
  <c r="AQ276" i="1"/>
  <c r="AP276" i="1"/>
  <c r="AE276" i="1"/>
  <c r="AD276" i="1"/>
  <c r="AC276" i="1"/>
  <c r="V276" i="1"/>
  <c r="BT275" i="1"/>
  <c r="BS275" i="1"/>
  <c r="BQ275" i="1"/>
  <c r="BP275" i="1"/>
  <c r="BO275" i="1"/>
  <c r="BN275" i="1"/>
  <c r="BM275" i="1"/>
  <c r="BL275" i="1"/>
  <c r="BG275" i="1" s="1"/>
  <c r="BI275" i="1"/>
  <c r="BB275" i="1"/>
  <c r="AV275" i="1"/>
  <c r="AW275" i="1" s="1"/>
  <c r="AR275" i="1"/>
  <c r="AP275" i="1" s="1"/>
  <c r="AE275" i="1"/>
  <c r="AD275" i="1"/>
  <c r="AC275" i="1" s="1"/>
  <c r="V275" i="1"/>
  <c r="Q275" i="1"/>
  <c r="P275" i="1"/>
  <c r="BE275" i="1" s="1"/>
  <c r="BT274" i="1"/>
  <c r="BS274" i="1"/>
  <c r="BR274" i="1"/>
  <c r="BQ274" i="1"/>
  <c r="BP274" i="1"/>
  <c r="BO274" i="1"/>
  <c r="BN274" i="1"/>
  <c r="BM274" i="1"/>
  <c r="BL274" i="1"/>
  <c r="BG274" i="1" s="1"/>
  <c r="BI274" i="1"/>
  <c r="BD274" i="1"/>
  <c r="BF274" i="1" s="1"/>
  <c r="BB274" i="1"/>
  <c r="AW274" i="1"/>
  <c r="AV274" i="1"/>
  <c r="AR274" i="1"/>
  <c r="AP274" i="1" s="1"/>
  <c r="AE274" i="1"/>
  <c r="AC274" i="1" s="1"/>
  <c r="AD274" i="1"/>
  <c r="Y274" i="1"/>
  <c r="V274" i="1"/>
  <c r="BT273" i="1"/>
  <c r="BS273" i="1"/>
  <c r="BQ273" i="1"/>
  <c r="BR273" i="1" s="1"/>
  <c r="BP273" i="1"/>
  <c r="BO273" i="1"/>
  <c r="BN273" i="1"/>
  <c r="BM273" i="1"/>
  <c r="BL273" i="1"/>
  <c r="BI273" i="1"/>
  <c r="BG273" i="1"/>
  <c r="BB273" i="1"/>
  <c r="AV273" i="1"/>
  <c r="AW273" i="1" s="1"/>
  <c r="AR273" i="1"/>
  <c r="AP273" i="1" s="1"/>
  <c r="AQ273" i="1" s="1"/>
  <c r="AE273" i="1"/>
  <c r="AD273" i="1"/>
  <c r="AC273" i="1" s="1"/>
  <c r="V273" i="1"/>
  <c r="BT272" i="1"/>
  <c r="BS272" i="1"/>
  <c r="BR272" i="1"/>
  <c r="BQ272" i="1"/>
  <c r="BP272" i="1"/>
  <c r="BO272" i="1"/>
  <c r="BN272" i="1"/>
  <c r="BM272" i="1"/>
  <c r="BL272" i="1"/>
  <c r="BG272" i="1" s="1"/>
  <c r="BI272" i="1"/>
  <c r="BD272" i="1"/>
  <c r="BB272" i="1"/>
  <c r="BF272" i="1" s="1"/>
  <c r="AW272" i="1"/>
  <c r="AV272" i="1"/>
  <c r="AR272" i="1"/>
  <c r="AP272" i="1" s="1"/>
  <c r="AE272" i="1"/>
  <c r="AC272" i="1" s="1"/>
  <c r="AD272" i="1"/>
  <c r="Y272" i="1"/>
  <c r="V272" i="1"/>
  <c r="BT271" i="1"/>
  <c r="BS271" i="1"/>
  <c r="BQ271" i="1"/>
  <c r="BR271" i="1" s="1"/>
  <c r="BP271" i="1"/>
  <c r="BO271" i="1"/>
  <c r="BN271" i="1"/>
  <c r="BM271" i="1"/>
  <c r="BL271" i="1"/>
  <c r="BI271" i="1"/>
  <c r="BG271" i="1"/>
  <c r="BB271" i="1"/>
  <c r="AV271" i="1"/>
  <c r="AW271" i="1" s="1"/>
  <c r="AR271" i="1"/>
  <c r="AP271" i="1"/>
  <c r="AE271" i="1"/>
  <c r="AD271" i="1"/>
  <c r="AC271" i="1"/>
  <c r="V271" i="1"/>
  <c r="T271" i="1"/>
  <c r="BT270" i="1"/>
  <c r="BS270" i="1"/>
  <c r="BR270" i="1" s="1"/>
  <c r="BQ270" i="1"/>
  <c r="BP270" i="1"/>
  <c r="BO270" i="1"/>
  <c r="BN270" i="1"/>
  <c r="BM270" i="1"/>
  <c r="BL270" i="1"/>
  <c r="BG270" i="1" s="1"/>
  <c r="BI270" i="1"/>
  <c r="BB270" i="1"/>
  <c r="AV270" i="1"/>
  <c r="AW270" i="1" s="1"/>
  <c r="AR270" i="1"/>
  <c r="AP270" i="1" s="1"/>
  <c r="AE270" i="1"/>
  <c r="AC270" i="1" s="1"/>
  <c r="AD270" i="1"/>
  <c r="V270" i="1"/>
  <c r="P270" i="1"/>
  <c r="BE270" i="1" s="1"/>
  <c r="O270" i="1"/>
  <c r="AG270" i="1" s="1"/>
  <c r="BT269" i="1"/>
  <c r="BS269" i="1"/>
  <c r="BQ269" i="1"/>
  <c r="BR269" i="1" s="1"/>
  <c r="Y269" i="1" s="1"/>
  <c r="BP269" i="1"/>
  <c r="BO269" i="1"/>
  <c r="BN269" i="1"/>
  <c r="BM269" i="1"/>
  <c r="BL269" i="1"/>
  <c r="BG269" i="1" s="1"/>
  <c r="BI269" i="1"/>
  <c r="BB269" i="1"/>
  <c r="AV269" i="1"/>
  <c r="AW269" i="1" s="1"/>
  <c r="AR269" i="1"/>
  <c r="AQ269" i="1"/>
  <c r="AP269" i="1"/>
  <c r="O269" i="1" s="1"/>
  <c r="AE269" i="1"/>
  <c r="AD269" i="1"/>
  <c r="AC269" i="1" s="1"/>
  <c r="V269" i="1"/>
  <c r="T269" i="1"/>
  <c r="Q269" i="1"/>
  <c r="P269" i="1"/>
  <c r="BE269" i="1" s="1"/>
  <c r="BT268" i="1"/>
  <c r="BS268" i="1"/>
  <c r="BQ268" i="1"/>
  <c r="BR268" i="1" s="1"/>
  <c r="BP268" i="1"/>
  <c r="BO268" i="1"/>
  <c r="BN268" i="1"/>
  <c r="BM268" i="1"/>
  <c r="BL268" i="1"/>
  <c r="BI268" i="1"/>
  <c r="BG268" i="1"/>
  <c r="BB268" i="1"/>
  <c r="AW268" i="1"/>
  <c r="AV268" i="1"/>
  <c r="AR268" i="1"/>
  <c r="AQ268" i="1"/>
  <c r="AP268" i="1"/>
  <c r="AE268" i="1"/>
  <c r="AD268" i="1"/>
  <c r="AC268" i="1"/>
  <c r="V268" i="1"/>
  <c r="BT267" i="1"/>
  <c r="BS267" i="1"/>
  <c r="BQ267" i="1"/>
  <c r="BP267" i="1"/>
  <c r="BO267" i="1"/>
  <c r="BN267" i="1"/>
  <c r="BM267" i="1"/>
  <c r="BL267" i="1"/>
  <c r="BG267" i="1" s="1"/>
  <c r="BI267" i="1"/>
  <c r="BB267" i="1"/>
  <c r="AW267" i="1"/>
  <c r="AV267" i="1"/>
  <c r="AR267" i="1"/>
  <c r="AP267" i="1" s="1"/>
  <c r="AE267" i="1"/>
  <c r="AD267" i="1"/>
  <c r="AC267" i="1" s="1"/>
  <c r="V267" i="1"/>
  <c r="Q267" i="1"/>
  <c r="P267" i="1"/>
  <c r="BE267" i="1" s="1"/>
  <c r="BT266" i="1"/>
  <c r="BS266" i="1"/>
  <c r="BQ266" i="1"/>
  <c r="BR266" i="1" s="1"/>
  <c r="Y266" i="1" s="1"/>
  <c r="BP266" i="1"/>
  <c r="BO266" i="1"/>
  <c r="BN266" i="1"/>
  <c r="BM266" i="1"/>
  <c r="BL266" i="1"/>
  <c r="BG266" i="1" s="1"/>
  <c r="BI266" i="1"/>
  <c r="BD266" i="1"/>
  <c r="BF266" i="1" s="1"/>
  <c r="BB266" i="1"/>
  <c r="AW266" i="1"/>
  <c r="AV266" i="1"/>
  <c r="AR266" i="1"/>
  <c r="AP266" i="1"/>
  <c r="P266" i="1" s="1"/>
  <c r="BE266" i="1" s="1"/>
  <c r="BH266" i="1" s="1"/>
  <c r="AE266" i="1"/>
  <c r="AD266" i="1"/>
  <c r="AC266" i="1"/>
  <c r="V266" i="1"/>
  <c r="T266" i="1"/>
  <c r="Q266" i="1"/>
  <c r="BT265" i="1"/>
  <c r="BS265" i="1"/>
  <c r="BQ265" i="1"/>
  <c r="BR265" i="1" s="1"/>
  <c r="BP265" i="1"/>
  <c r="BO265" i="1"/>
  <c r="BN265" i="1"/>
  <c r="BM265" i="1"/>
  <c r="BL265" i="1"/>
  <c r="BI265" i="1"/>
  <c r="BG265" i="1"/>
  <c r="BB265" i="1"/>
  <c r="AV265" i="1"/>
  <c r="AW265" i="1" s="1"/>
  <c r="AR265" i="1"/>
  <c r="AP265" i="1" s="1"/>
  <c r="AE265" i="1"/>
  <c r="AD265" i="1"/>
  <c r="V265" i="1"/>
  <c r="BT264" i="1"/>
  <c r="BS264" i="1"/>
  <c r="BR264" i="1"/>
  <c r="BQ264" i="1"/>
  <c r="BP264" i="1"/>
  <c r="BO264" i="1"/>
  <c r="BN264" i="1"/>
  <c r="BM264" i="1"/>
  <c r="BL264" i="1"/>
  <c r="BG264" i="1" s="1"/>
  <c r="BI264" i="1"/>
  <c r="BD264" i="1"/>
  <c r="BB264" i="1"/>
  <c r="BF264" i="1" s="1"/>
  <c r="AW264" i="1"/>
  <c r="AV264" i="1"/>
  <c r="AR264" i="1"/>
  <c r="AP264" i="1" s="1"/>
  <c r="AE264" i="1"/>
  <c r="AC264" i="1" s="1"/>
  <c r="AD264" i="1"/>
  <c r="Y264" i="1"/>
  <c r="V264" i="1"/>
  <c r="Q264" i="1"/>
  <c r="BT263" i="1"/>
  <c r="BS263" i="1"/>
  <c r="BQ263" i="1"/>
  <c r="BR263" i="1" s="1"/>
  <c r="BP263" i="1"/>
  <c r="BO263" i="1"/>
  <c r="BN263" i="1"/>
  <c r="BM263" i="1"/>
  <c r="BL263" i="1"/>
  <c r="BI263" i="1"/>
  <c r="BG263" i="1"/>
  <c r="BB263" i="1"/>
  <c r="AV263" i="1"/>
  <c r="AW263" i="1" s="1"/>
  <c r="AR263" i="1"/>
  <c r="AP263" i="1"/>
  <c r="AE263" i="1"/>
  <c r="AD263" i="1"/>
  <c r="AC263" i="1"/>
  <c r="V263" i="1"/>
  <c r="BT262" i="1"/>
  <c r="BS262" i="1"/>
  <c r="BR262" i="1" s="1"/>
  <c r="BQ262" i="1"/>
  <c r="BP262" i="1"/>
  <c r="BO262" i="1"/>
  <c r="BN262" i="1"/>
  <c r="BM262" i="1"/>
  <c r="BL262" i="1"/>
  <c r="BG262" i="1" s="1"/>
  <c r="BI262" i="1"/>
  <c r="BB262" i="1"/>
  <c r="AV262" i="1"/>
  <c r="AW262" i="1" s="1"/>
  <c r="AR262" i="1"/>
  <c r="AP262" i="1" s="1"/>
  <c r="AE262" i="1"/>
  <c r="AC262" i="1" s="1"/>
  <c r="AD262" i="1"/>
  <c r="V262" i="1"/>
  <c r="P262" i="1"/>
  <c r="BE262" i="1" s="1"/>
  <c r="O262" i="1"/>
  <c r="AG262" i="1" s="1"/>
  <c r="BT261" i="1"/>
  <c r="BS261" i="1"/>
  <c r="BQ261" i="1"/>
  <c r="BR261" i="1" s="1"/>
  <c r="Y261" i="1" s="1"/>
  <c r="Z261" i="1" s="1"/>
  <c r="BP261" i="1"/>
  <c r="BO261" i="1"/>
  <c r="BN261" i="1"/>
  <c r="BM261" i="1"/>
  <c r="BL261" i="1"/>
  <c r="BG261" i="1" s="1"/>
  <c r="BI261" i="1"/>
  <c r="BD261" i="1"/>
  <c r="BB261" i="1"/>
  <c r="AV261" i="1"/>
  <c r="AW261" i="1" s="1"/>
  <c r="AR261" i="1"/>
  <c r="AQ261" i="1"/>
  <c r="AP261" i="1"/>
  <c r="O261" i="1" s="1"/>
  <c r="AE261" i="1"/>
  <c r="AD261" i="1"/>
  <c r="AC261" i="1" s="1"/>
  <c r="AA261" i="1"/>
  <c r="V261" i="1"/>
  <c r="T261" i="1"/>
  <c r="Q261" i="1"/>
  <c r="P261" i="1"/>
  <c r="BE261" i="1" s="1"/>
  <c r="BT260" i="1"/>
  <c r="BS260" i="1"/>
  <c r="BQ260" i="1"/>
  <c r="BR260" i="1" s="1"/>
  <c r="BP260" i="1"/>
  <c r="BO260" i="1"/>
  <c r="BN260" i="1"/>
  <c r="BM260" i="1"/>
  <c r="BL260" i="1"/>
  <c r="BI260" i="1"/>
  <c r="BG260" i="1"/>
  <c r="BB260" i="1"/>
  <c r="AW260" i="1"/>
  <c r="AV260" i="1"/>
  <c r="AR260" i="1"/>
  <c r="AP260" i="1"/>
  <c r="AE260" i="1"/>
  <c r="AD260" i="1"/>
  <c r="AC260" i="1" s="1"/>
  <c r="V260" i="1"/>
  <c r="BT259" i="1"/>
  <c r="BS259" i="1"/>
  <c r="BQ259" i="1"/>
  <c r="BR259" i="1" s="1"/>
  <c r="BP259" i="1"/>
  <c r="BO259" i="1"/>
  <c r="BN259" i="1"/>
  <c r="BM259" i="1"/>
  <c r="BL259" i="1"/>
  <c r="BG259" i="1" s="1"/>
  <c r="BI259" i="1"/>
  <c r="BB259" i="1"/>
  <c r="AW259" i="1"/>
  <c r="AV259" i="1"/>
  <c r="AR259" i="1"/>
  <c r="AP259" i="1" s="1"/>
  <c r="AE259" i="1"/>
  <c r="AD259" i="1"/>
  <c r="AC259" i="1" s="1"/>
  <c r="V259" i="1"/>
  <c r="Q259" i="1"/>
  <c r="BT258" i="1"/>
  <c r="BS258" i="1"/>
  <c r="BQ258" i="1"/>
  <c r="BR258" i="1" s="1"/>
  <c r="Y258" i="1" s="1"/>
  <c r="BP258" i="1"/>
  <c r="BO258" i="1"/>
  <c r="BN258" i="1"/>
  <c r="BM258" i="1"/>
  <c r="BL258" i="1"/>
  <c r="BG258" i="1" s="1"/>
  <c r="BI258" i="1"/>
  <c r="BB258" i="1"/>
  <c r="AW258" i="1"/>
  <c r="AV258" i="1"/>
  <c r="AR258" i="1"/>
  <c r="AP258" i="1"/>
  <c r="P258" i="1" s="1"/>
  <c r="BE258" i="1" s="1"/>
  <c r="AE258" i="1"/>
  <c r="AD258" i="1"/>
  <c r="AC258" i="1"/>
  <c r="V258" i="1"/>
  <c r="T258" i="1"/>
  <c r="Q258" i="1"/>
  <c r="BT257" i="1"/>
  <c r="BS257" i="1"/>
  <c r="BQ257" i="1"/>
  <c r="BR257" i="1" s="1"/>
  <c r="BP257" i="1"/>
  <c r="BO257" i="1"/>
  <c r="BN257" i="1"/>
  <c r="BM257" i="1"/>
  <c r="BL257" i="1"/>
  <c r="BI257" i="1"/>
  <c r="BG257" i="1"/>
  <c r="BB257" i="1"/>
  <c r="AV257" i="1"/>
  <c r="AW257" i="1" s="1"/>
  <c r="AR257" i="1"/>
  <c r="AP257" i="1" s="1"/>
  <c r="AQ257" i="1"/>
  <c r="AE257" i="1"/>
  <c r="AD257" i="1"/>
  <c r="AC257" i="1" s="1"/>
  <c r="V257" i="1"/>
  <c r="O257" i="1"/>
  <c r="AG257" i="1" s="1"/>
  <c r="BT256" i="1"/>
  <c r="BS256" i="1"/>
  <c r="BR256" i="1"/>
  <c r="BQ256" i="1"/>
  <c r="BP256" i="1"/>
  <c r="BO256" i="1"/>
  <c r="BN256" i="1"/>
  <c r="BM256" i="1"/>
  <c r="BL256" i="1"/>
  <c r="BG256" i="1" s="1"/>
  <c r="BI256" i="1"/>
  <c r="BD256" i="1"/>
  <c r="BB256" i="1"/>
  <c r="BF256" i="1" s="1"/>
  <c r="AW256" i="1"/>
  <c r="AV256" i="1"/>
  <c r="AR256" i="1"/>
  <c r="AP256" i="1" s="1"/>
  <c r="AE256" i="1"/>
  <c r="AC256" i="1" s="1"/>
  <c r="AD256" i="1"/>
  <c r="Y256" i="1"/>
  <c r="V256" i="1"/>
  <c r="Q256" i="1"/>
  <c r="BT255" i="1"/>
  <c r="BS255" i="1"/>
  <c r="BQ255" i="1"/>
  <c r="BR255" i="1" s="1"/>
  <c r="BP255" i="1"/>
  <c r="BO255" i="1"/>
  <c r="BN255" i="1"/>
  <c r="BM255" i="1"/>
  <c r="BL255" i="1"/>
  <c r="BI255" i="1"/>
  <c r="BG255" i="1"/>
  <c r="BB255" i="1"/>
  <c r="AV255" i="1"/>
  <c r="AW255" i="1" s="1"/>
  <c r="AR255" i="1"/>
  <c r="AP255" i="1"/>
  <c r="AE255" i="1"/>
  <c r="AD255" i="1"/>
  <c r="AC255" i="1"/>
  <c r="V255" i="1"/>
  <c r="T255" i="1"/>
  <c r="BT254" i="1"/>
  <c r="BS254" i="1"/>
  <c r="BR254" i="1"/>
  <c r="BQ254" i="1"/>
  <c r="BP254" i="1"/>
  <c r="BO254" i="1"/>
  <c r="BN254" i="1"/>
  <c r="BM254" i="1"/>
  <c r="BL254" i="1"/>
  <c r="BG254" i="1" s="1"/>
  <c r="BI254" i="1"/>
  <c r="BB254" i="1"/>
  <c r="AV254" i="1"/>
  <c r="AW254" i="1" s="1"/>
  <c r="AR254" i="1"/>
  <c r="AP254" i="1" s="1"/>
  <c r="AE254" i="1"/>
  <c r="AC254" i="1" s="1"/>
  <c r="AD254" i="1"/>
  <c r="V254" i="1"/>
  <c r="BT253" i="1"/>
  <c r="BS253" i="1"/>
  <c r="BQ253" i="1"/>
  <c r="BP253" i="1"/>
  <c r="BO253" i="1"/>
  <c r="BN253" i="1"/>
  <c r="BM253" i="1"/>
  <c r="BL253" i="1"/>
  <c r="BG253" i="1" s="1"/>
  <c r="BI253" i="1"/>
  <c r="BE253" i="1"/>
  <c r="BB253" i="1"/>
  <c r="AW253" i="1"/>
  <c r="AV253" i="1"/>
  <c r="AR253" i="1"/>
  <c r="AQ253" i="1"/>
  <c r="AP253" i="1"/>
  <c r="O253" i="1" s="1"/>
  <c r="AG253" i="1"/>
  <c r="AE253" i="1"/>
  <c r="AD253" i="1"/>
  <c r="AC253" i="1" s="1"/>
  <c r="V253" i="1"/>
  <c r="T253" i="1"/>
  <c r="Q253" i="1"/>
  <c r="P253" i="1"/>
  <c r="BT252" i="1"/>
  <c r="BS252" i="1"/>
  <c r="BR252" i="1"/>
  <c r="BQ252" i="1"/>
  <c r="BP252" i="1"/>
  <c r="BO252" i="1"/>
  <c r="BN252" i="1"/>
  <c r="BM252" i="1"/>
  <c r="BL252" i="1"/>
  <c r="BG252" i="1" s="1"/>
  <c r="BI252" i="1"/>
  <c r="BB252" i="1"/>
  <c r="AW252" i="1"/>
  <c r="AV252" i="1"/>
  <c r="AR252" i="1"/>
  <c r="AP252" i="1" s="1"/>
  <c r="AE252" i="1"/>
  <c r="AD252" i="1"/>
  <c r="AC252" i="1" s="1"/>
  <c r="V252" i="1"/>
  <c r="BT251" i="1"/>
  <c r="BS251" i="1"/>
  <c r="BR251" i="1"/>
  <c r="BQ251" i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 s="1"/>
  <c r="O251" i="1" s="1"/>
  <c r="AQ251" i="1"/>
  <c r="AE251" i="1"/>
  <c r="AD251" i="1"/>
  <c r="V251" i="1"/>
  <c r="T251" i="1"/>
  <c r="P251" i="1"/>
  <c r="BE251" i="1" s="1"/>
  <c r="BT250" i="1"/>
  <c r="BS250" i="1"/>
  <c r="BQ250" i="1"/>
  <c r="BR250" i="1" s="1"/>
  <c r="BP250" i="1"/>
  <c r="BO250" i="1"/>
  <c r="BN250" i="1"/>
  <c r="BM250" i="1"/>
  <c r="BL250" i="1"/>
  <c r="BI250" i="1"/>
  <c r="BG250" i="1"/>
  <c r="BB250" i="1"/>
  <c r="AW250" i="1"/>
  <c r="AV250" i="1"/>
  <c r="AR250" i="1"/>
  <c r="AP250" i="1" s="1"/>
  <c r="AQ250" i="1" s="1"/>
  <c r="AE250" i="1"/>
  <c r="AC250" i="1" s="1"/>
  <c r="AD250" i="1"/>
  <c r="V250" i="1"/>
  <c r="BT249" i="1"/>
  <c r="BS249" i="1"/>
  <c r="BQ249" i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 s="1"/>
  <c r="AE249" i="1"/>
  <c r="AD249" i="1"/>
  <c r="AC249" i="1" s="1"/>
  <c r="V249" i="1"/>
  <c r="BT248" i="1"/>
  <c r="Y248" i="1" s="1"/>
  <c r="BS248" i="1"/>
  <c r="BR248" i="1"/>
  <c r="BD248" i="1" s="1"/>
  <c r="BQ248" i="1"/>
  <c r="BP248" i="1"/>
  <c r="BO248" i="1"/>
  <c r="BN248" i="1"/>
  <c r="BM248" i="1"/>
  <c r="BL248" i="1"/>
  <c r="BG248" i="1" s="1"/>
  <c r="BI248" i="1"/>
  <c r="BB248" i="1"/>
  <c r="BF248" i="1" s="1"/>
  <c r="AW248" i="1"/>
  <c r="AV248" i="1"/>
  <c r="AR248" i="1"/>
  <c r="AP248" i="1" s="1"/>
  <c r="AE248" i="1"/>
  <c r="AC248" i="1" s="1"/>
  <c r="AD248" i="1"/>
  <c r="V248" i="1"/>
  <c r="O248" i="1"/>
  <c r="BT247" i="1"/>
  <c r="BS247" i="1"/>
  <c r="BR247" i="1"/>
  <c r="Y247" i="1" s="1"/>
  <c r="BQ247" i="1"/>
  <c r="BP247" i="1"/>
  <c r="BO247" i="1"/>
  <c r="BN247" i="1"/>
  <c r="BM247" i="1"/>
  <c r="BL247" i="1"/>
  <c r="BG247" i="1" s="1"/>
  <c r="BI247" i="1"/>
  <c r="BD247" i="1"/>
  <c r="BB247" i="1"/>
  <c r="BF247" i="1" s="1"/>
  <c r="AV247" i="1"/>
  <c r="AW247" i="1" s="1"/>
  <c r="AR247" i="1"/>
  <c r="AP247" i="1" s="1"/>
  <c r="AE247" i="1"/>
  <c r="AC247" i="1" s="1"/>
  <c r="AD247" i="1"/>
  <c r="V247" i="1"/>
  <c r="T247" i="1"/>
  <c r="BT246" i="1"/>
  <c r="BS246" i="1"/>
  <c r="BR246" i="1"/>
  <c r="BQ246" i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 s="1"/>
  <c r="AE246" i="1"/>
  <c r="AC246" i="1" s="1"/>
  <c r="AD246" i="1"/>
  <c r="V246" i="1"/>
  <c r="BT245" i="1"/>
  <c r="BS245" i="1"/>
  <c r="BQ245" i="1"/>
  <c r="BP245" i="1"/>
  <c r="BO245" i="1"/>
  <c r="BN245" i="1"/>
  <c r="BM245" i="1"/>
  <c r="BL245" i="1"/>
  <c r="BG245" i="1" s="1"/>
  <c r="BI245" i="1"/>
  <c r="BB245" i="1"/>
  <c r="AV245" i="1"/>
  <c r="AW245" i="1" s="1"/>
  <c r="AR245" i="1"/>
  <c r="AP245" i="1"/>
  <c r="T245" i="1" s="1"/>
  <c r="AE245" i="1"/>
  <c r="AD245" i="1"/>
  <c r="AC245" i="1"/>
  <c r="V245" i="1"/>
  <c r="Q245" i="1"/>
  <c r="P245" i="1"/>
  <c r="BE245" i="1" s="1"/>
  <c r="BT244" i="1"/>
  <c r="BS244" i="1"/>
  <c r="BQ244" i="1"/>
  <c r="BR244" i="1" s="1"/>
  <c r="Y244" i="1" s="1"/>
  <c r="BP244" i="1"/>
  <c r="BO244" i="1"/>
  <c r="BN244" i="1"/>
  <c r="BM244" i="1"/>
  <c r="BL244" i="1"/>
  <c r="BG244" i="1" s="1"/>
  <c r="BI244" i="1"/>
  <c r="BF244" i="1"/>
  <c r="BD244" i="1"/>
  <c r="BB244" i="1"/>
  <c r="AV244" i="1"/>
  <c r="AW244" i="1" s="1"/>
  <c r="AR244" i="1"/>
  <c r="AP244" i="1"/>
  <c r="AE244" i="1"/>
  <c r="AD244" i="1"/>
  <c r="AC244" i="1"/>
  <c r="V244" i="1"/>
  <c r="BT243" i="1"/>
  <c r="BS243" i="1"/>
  <c r="BQ243" i="1"/>
  <c r="BR243" i="1" s="1"/>
  <c r="BP243" i="1"/>
  <c r="BO243" i="1"/>
  <c r="BN243" i="1"/>
  <c r="BM243" i="1"/>
  <c r="BL243" i="1"/>
  <c r="BI243" i="1"/>
  <c r="BG243" i="1"/>
  <c r="BB243" i="1"/>
  <c r="AV243" i="1"/>
  <c r="AW243" i="1" s="1"/>
  <c r="AR243" i="1"/>
  <c r="AP243" i="1" s="1"/>
  <c r="AQ243" i="1"/>
  <c r="AE243" i="1"/>
  <c r="AD243" i="1"/>
  <c r="AC243" i="1" s="1"/>
  <c r="V243" i="1"/>
  <c r="P243" i="1"/>
  <c r="BE243" i="1" s="1"/>
  <c r="BT242" i="1"/>
  <c r="BS242" i="1"/>
  <c r="BQ242" i="1"/>
  <c r="BR242" i="1" s="1"/>
  <c r="Y242" i="1" s="1"/>
  <c r="BP242" i="1"/>
  <c r="BO242" i="1"/>
  <c r="BN242" i="1"/>
  <c r="BM242" i="1"/>
  <c r="BL242" i="1"/>
  <c r="BG242" i="1" s="1"/>
  <c r="BI242" i="1"/>
  <c r="BD242" i="1"/>
  <c r="BB242" i="1"/>
  <c r="AW242" i="1"/>
  <c r="AV242" i="1"/>
  <c r="AR242" i="1"/>
  <c r="AP242" i="1" s="1"/>
  <c r="AE242" i="1"/>
  <c r="AD242" i="1"/>
  <c r="AC242" i="1" s="1"/>
  <c r="V242" i="1"/>
  <c r="Q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E241" i="1"/>
  <c r="BB241" i="1"/>
  <c r="AW241" i="1"/>
  <c r="AV241" i="1"/>
  <c r="AR241" i="1"/>
  <c r="AQ241" i="1"/>
  <c r="AP241" i="1"/>
  <c r="P241" i="1" s="1"/>
  <c r="AE241" i="1"/>
  <c r="AD241" i="1"/>
  <c r="AC241" i="1" s="1"/>
  <c r="V241" i="1"/>
  <c r="T241" i="1"/>
  <c r="Q241" i="1"/>
  <c r="BT240" i="1"/>
  <c r="BS240" i="1"/>
  <c r="BR240" i="1"/>
  <c r="BD240" i="1" s="1"/>
  <c r="BF240" i="1" s="1"/>
  <c r="BQ240" i="1"/>
  <c r="BP240" i="1"/>
  <c r="BO240" i="1"/>
  <c r="BN240" i="1"/>
  <c r="BM240" i="1"/>
  <c r="BL240" i="1"/>
  <c r="BG240" i="1" s="1"/>
  <c r="BI240" i="1"/>
  <c r="BB240" i="1"/>
  <c r="AW240" i="1"/>
  <c r="AV240" i="1"/>
  <c r="AR240" i="1"/>
  <c r="AP240" i="1" s="1"/>
  <c r="P240" i="1" s="1"/>
  <c r="BE240" i="1" s="1"/>
  <c r="BH240" i="1" s="1"/>
  <c r="AE240" i="1"/>
  <c r="AC240" i="1" s="1"/>
  <c r="AD240" i="1"/>
  <c r="V240" i="1"/>
  <c r="Q240" i="1"/>
  <c r="BT239" i="1"/>
  <c r="BS239" i="1"/>
  <c r="BR239" i="1"/>
  <c r="Y239" i="1" s="1"/>
  <c r="BQ239" i="1"/>
  <c r="BP239" i="1"/>
  <c r="BO239" i="1"/>
  <c r="BN239" i="1"/>
  <c r="BM239" i="1"/>
  <c r="BL239" i="1"/>
  <c r="BG239" i="1" s="1"/>
  <c r="BI239" i="1"/>
  <c r="BD239" i="1"/>
  <c r="BB239" i="1"/>
  <c r="BF239" i="1" s="1"/>
  <c r="AV239" i="1"/>
  <c r="AW239" i="1" s="1"/>
  <c r="AR239" i="1"/>
  <c r="AP239" i="1" s="1"/>
  <c r="AE239" i="1"/>
  <c r="AC239" i="1" s="1"/>
  <c r="AD239" i="1"/>
  <c r="V239" i="1"/>
  <c r="P239" i="1"/>
  <c r="BE239" i="1" s="1"/>
  <c r="BH239" i="1" s="1"/>
  <c r="O239" i="1"/>
  <c r="AG239" i="1" s="1"/>
  <c r="BT238" i="1"/>
  <c r="BS238" i="1"/>
  <c r="BR238" i="1"/>
  <c r="Y238" i="1" s="1"/>
  <c r="BQ238" i="1"/>
  <c r="BP238" i="1"/>
  <c r="BO238" i="1"/>
  <c r="BN238" i="1"/>
  <c r="BM238" i="1"/>
  <c r="BL238" i="1"/>
  <c r="BI238" i="1"/>
  <c r="BG238" i="1"/>
  <c r="BD238" i="1"/>
  <c r="BB238" i="1"/>
  <c r="BF238" i="1" s="1"/>
  <c r="AV238" i="1"/>
  <c r="AW238" i="1" s="1"/>
  <c r="AR238" i="1"/>
  <c r="AQ238" i="1"/>
  <c r="AP238" i="1"/>
  <c r="AE238" i="1"/>
  <c r="AD238" i="1"/>
  <c r="V238" i="1"/>
  <c r="P238" i="1"/>
  <c r="BE238" i="1" s="1"/>
  <c r="BH238" i="1" s="1"/>
  <c r="O238" i="1"/>
  <c r="AG238" i="1" s="1"/>
  <c r="BT237" i="1"/>
  <c r="BS237" i="1"/>
  <c r="BQ237" i="1"/>
  <c r="BP237" i="1"/>
  <c r="BO237" i="1"/>
  <c r="BN237" i="1"/>
  <c r="BM237" i="1"/>
  <c r="BL237" i="1"/>
  <c r="BI237" i="1"/>
  <c r="BG237" i="1"/>
  <c r="BB237" i="1"/>
  <c r="AV237" i="1"/>
  <c r="AW237" i="1" s="1"/>
  <c r="AR237" i="1"/>
  <c r="AP237" i="1"/>
  <c r="P237" i="1" s="1"/>
  <c r="BE237" i="1" s="1"/>
  <c r="AE237" i="1"/>
  <c r="AD237" i="1"/>
  <c r="AC237" i="1" s="1"/>
  <c r="V237" i="1"/>
  <c r="Q237" i="1"/>
  <c r="BT236" i="1"/>
  <c r="BS236" i="1"/>
  <c r="BQ236" i="1"/>
  <c r="BP236" i="1"/>
  <c r="BO236" i="1"/>
  <c r="BN236" i="1"/>
  <c r="BM236" i="1"/>
  <c r="BL236" i="1"/>
  <c r="BG236" i="1" s="1"/>
  <c r="BI236" i="1"/>
  <c r="BB236" i="1"/>
  <c r="AW236" i="1"/>
  <c r="AV236" i="1"/>
  <c r="AR236" i="1"/>
  <c r="AQ236" i="1"/>
  <c r="AP236" i="1"/>
  <c r="O236" i="1" s="1"/>
  <c r="AE236" i="1"/>
  <c r="AD236" i="1"/>
  <c r="AC236" i="1" s="1"/>
  <c r="V236" i="1"/>
  <c r="T236" i="1"/>
  <c r="Q236" i="1"/>
  <c r="P236" i="1"/>
  <c r="BE236" i="1" s="1"/>
  <c r="BT235" i="1"/>
  <c r="BS235" i="1"/>
  <c r="BR235" i="1"/>
  <c r="Y235" i="1" s="1"/>
  <c r="BQ235" i="1"/>
  <c r="BP235" i="1"/>
  <c r="BO235" i="1"/>
  <c r="BN235" i="1"/>
  <c r="BM235" i="1"/>
  <c r="BL235" i="1"/>
  <c r="BI235" i="1"/>
  <c r="BG235" i="1"/>
  <c r="BE235" i="1"/>
  <c r="BB235" i="1"/>
  <c r="AW235" i="1"/>
  <c r="AV235" i="1"/>
  <c r="AR235" i="1"/>
  <c r="AP235" i="1" s="1"/>
  <c r="AQ235" i="1"/>
  <c r="AE235" i="1"/>
  <c r="AD235" i="1"/>
  <c r="V235" i="1"/>
  <c r="T235" i="1"/>
  <c r="Q235" i="1"/>
  <c r="P235" i="1"/>
  <c r="O235" i="1"/>
  <c r="AG235" i="1" s="1"/>
  <c r="BT234" i="1"/>
  <c r="BS234" i="1"/>
  <c r="BQ234" i="1"/>
  <c r="BR234" i="1" s="1"/>
  <c r="BP234" i="1"/>
  <c r="BO234" i="1"/>
  <c r="BN234" i="1"/>
  <c r="BM234" i="1"/>
  <c r="BL234" i="1"/>
  <c r="BG234" i="1" s="1"/>
  <c r="BI234" i="1"/>
  <c r="BB234" i="1"/>
  <c r="AW234" i="1"/>
  <c r="AV234" i="1"/>
  <c r="AR234" i="1"/>
  <c r="AP234" i="1" s="1"/>
  <c r="Q234" i="1" s="1"/>
  <c r="AE234" i="1"/>
  <c r="AD234" i="1"/>
  <c r="V234" i="1"/>
  <c r="T234" i="1"/>
  <c r="O234" i="1"/>
  <c r="AG234" i="1" s="1"/>
  <c r="BT233" i="1"/>
  <c r="BS233" i="1"/>
  <c r="BR233" i="1"/>
  <c r="BD233" i="1" s="1"/>
  <c r="BQ233" i="1"/>
  <c r="BP233" i="1"/>
  <c r="BO233" i="1"/>
  <c r="BN233" i="1"/>
  <c r="BM233" i="1"/>
  <c r="BL233" i="1"/>
  <c r="BG233" i="1" s="1"/>
  <c r="BI233" i="1"/>
  <c r="BB233" i="1"/>
  <c r="BF233" i="1" s="1"/>
  <c r="AW233" i="1"/>
  <c r="AV233" i="1"/>
  <c r="AR233" i="1"/>
  <c r="AP233" i="1"/>
  <c r="P233" i="1" s="1"/>
  <c r="BE233" i="1" s="1"/>
  <c r="BH233" i="1" s="1"/>
  <c r="AE233" i="1"/>
  <c r="AD233" i="1"/>
  <c r="Y233" i="1"/>
  <c r="V233" i="1"/>
  <c r="O233" i="1"/>
  <c r="AG233" i="1" s="1"/>
  <c r="BT232" i="1"/>
  <c r="BS232" i="1"/>
  <c r="BR232" i="1" s="1"/>
  <c r="BQ232" i="1"/>
  <c r="BP232" i="1"/>
  <c r="BO232" i="1"/>
  <c r="BN232" i="1"/>
  <c r="BM232" i="1"/>
  <c r="BL232" i="1"/>
  <c r="BG232" i="1" s="1"/>
  <c r="BI232" i="1"/>
  <c r="BB232" i="1"/>
  <c r="AW232" i="1"/>
  <c r="AV232" i="1"/>
  <c r="AR232" i="1"/>
  <c r="AP232" i="1" s="1"/>
  <c r="AE232" i="1"/>
  <c r="AD232" i="1"/>
  <c r="AC232" i="1" s="1"/>
  <c r="V232" i="1"/>
  <c r="BT231" i="1"/>
  <c r="BS231" i="1"/>
  <c r="BR231" i="1" s="1"/>
  <c r="BQ231" i="1"/>
  <c r="BP231" i="1"/>
  <c r="BO231" i="1"/>
  <c r="BN231" i="1"/>
  <c r="BM231" i="1"/>
  <c r="BL231" i="1"/>
  <c r="BG231" i="1" s="1"/>
  <c r="BI231" i="1"/>
  <c r="BB231" i="1"/>
  <c r="AV231" i="1"/>
  <c r="AW231" i="1" s="1"/>
  <c r="AR231" i="1"/>
  <c r="AP231" i="1"/>
  <c r="T231" i="1" s="1"/>
  <c r="AE231" i="1"/>
  <c r="AD231" i="1"/>
  <c r="AC231" i="1"/>
  <c r="V231" i="1"/>
  <c r="P231" i="1"/>
  <c r="BE231" i="1" s="1"/>
  <c r="BT230" i="1"/>
  <c r="BS230" i="1"/>
  <c r="BR230" i="1" s="1"/>
  <c r="Y230" i="1" s="1"/>
  <c r="BQ230" i="1"/>
  <c r="BP230" i="1"/>
  <c r="BO230" i="1"/>
  <c r="BN230" i="1"/>
  <c r="BM230" i="1"/>
  <c r="BL230" i="1"/>
  <c r="BG230" i="1" s="1"/>
  <c r="BI230" i="1"/>
  <c r="BD230" i="1"/>
  <c r="BF230" i="1" s="1"/>
  <c r="BB230" i="1"/>
  <c r="AV230" i="1"/>
  <c r="AW230" i="1" s="1"/>
  <c r="AR230" i="1"/>
  <c r="AP230" i="1"/>
  <c r="P230" i="1" s="1"/>
  <c r="BE230" i="1" s="1"/>
  <c r="BH230" i="1" s="1"/>
  <c r="AE230" i="1"/>
  <c r="AD230" i="1"/>
  <c r="AC230" i="1"/>
  <c r="V230" i="1"/>
  <c r="BT229" i="1"/>
  <c r="BS229" i="1"/>
  <c r="BQ229" i="1"/>
  <c r="BR229" i="1" s="1"/>
  <c r="BP229" i="1"/>
  <c r="BO229" i="1"/>
  <c r="BN229" i="1"/>
  <c r="BM229" i="1"/>
  <c r="BL229" i="1"/>
  <c r="BI229" i="1"/>
  <c r="BG229" i="1"/>
  <c r="BB229" i="1"/>
  <c r="AV229" i="1"/>
  <c r="AW229" i="1" s="1"/>
  <c r="AR229" i="1"/>
  <c r="AP229" i="1" s="1"/>
  <c r="AQ229" i="1" s="1"/>
  <c r="AE229" i="1"/>
  <c r="AD229" i="1"/>
  <c r="AC229" i="1" s="1"/>
  <c r="V229" i="1"/>
  <c r="BT228" i="1"/>
  <c r="Y228" i="1" s="1"/>
  <c r="BS228" i="1"/>
  <c r="BQ228" i="1"/>
  <c r="BR228" i="1" s="1"/>
  <c r="BD228" i="1" s="1"/>
  <c r="BP228" i="1"/>
  <c r="BO228" i="1"/>
  <c r="BN228" i="1"/>
  <c r="BM228" i="1"/>
  <c r="BL228" i="1"/>
  <c r="BG228" i="1" s="1"/>
  <c r="BI228" i="1"/>
  <c r="BB228" i="1"/>
  <c r="BF228" i="1" s="1"/>
  <c r="AW228" i="1"/>
  <c r="AV228" i="1"/>
  <c r="AR228" i="1"/>
  <c r="AQ228" i="1"/>
  <c r="AP228" i="1"/>
  <c r="T228" i="1" s="1"/>
  <c r="AE228" i="1"/>
  <c r="AD228" i="1"/>
  <c r="AC228" i="1" s="1"/>
  <c r="V228" i="1"/>
  <c r="Q228" i="1"/>
  <c r="P228" i="1"/>
  <c r="BE228" i="1" s="1"/>
  <c r="BH228" i="1" s="1"/>
  <c r="BT227" i="1"/>
  <c r="BS227" i="1"/>
  <c r="BQ227" i="1"/>
  <c r="BR227" i="1" s="1"/>
  <c r="BP227" i="1"/>
  <c r="BO227" i="1"/>
  <c r="BN227" i="1"/>
  <c r="BM227" i="1"/>
  <c r="BL227" i="1"/>
  <c r="BI227" i="1"/>
  <c r="BG227" i="1"/>
  <c r="BE227" i="1"/>
  <c r="BB227" i="1"/>
  <c r="AW227" i="1"/>
  <c r="AV227" i="1"/>
  <c r="AR227" i="1"/>
  <c r="AQ227" i="1"/>
  <c r="AP227" i="1"/>
  <c r="P227" i="1" s="1"/>
  <c r="AE227" i="1"/>
  <c r="AD227" i="1"/>
  <c r="AC227" i="1" s="1"/>
  <c r="V227" i="1"/>
  <c r="T227" i="1"/>
  <c r="Q227" i="1"/>
  <c r="BT226" i="1"/>
  <c r="BS226" i="1"/>
  <c r="BR226" i="1"/>
  <c r="BQ226" i="1"/>
  <c r="BP226" i="1"/>
  <c r="BO226" i="1"/>
  <c r="BN226" i="1"/>
  <c r="BM226" i="1"/>
  <c r="BL226" i="1"/>
  <c r="BG226" i="1" s="1"/>
  <c r="BI226" i="1"/>
  <c r="BB226" i="1"/>
  <c r="AW226" i="1"/>
  <c r="AV226" i="1"/>
  <c r="AR226" i="1"/>
  <c r="AP226" i="1" s="1"/>
  <c r="AE226" i="1"/>
  <c r="AD226" i="1"/>
  <c r="V226" i="1"/>
  <c r="O226" i="1"/>
  <c r="AG226" i="1" s="1"/>
  <c r="BT225" i="1"/>
  <c r="BS225" i="1"/>
  <c r="BR225" i="1"/>
  <c r="BD225" i="1" s="1"/>
  <c r="BQ225" i="1"/>
  <c r="BP225" i="1"/>
  <c r="BO225" i="1"/>
  <c r="BN225" i="1"/>
  <c r="BM225" i="1"/>
  <c r="BL225" i="1"/>
  <c r="BG225" i="1" s="1"/>
  <c r="BI225" i="1"/>
  <c r="BB225" i="1"/>
  <c r="BF225" i="1" s="1"/>
  <c r="AW225" i="1"/>
  <c r="AV225" i="1"/>
  <c r="AR225" i="1"/>
  <c r="AP225" i="1" s="1"/>
  <c r="AE225" i="1"/>
  <c r="AD225" i="1"/>
  <c r="AC225" i="1" s="1"/>
  <c r="V225" i="1"/>
  <c r="BT224" i="1"/>
  <c r="BS224" i="1"/>
  <c r="BR224" i="1"/>
  <c r="Y224" i="1" s="1"/>
  <c r="BQ224" i="1"/>
  <c r="BP224" i="1"/>
  <c r="BO224" i="1"/>
  <c r="BN224" i="1"/>
  <c r="BM224" i="1"/>
  <c r="BL224" i="1"/>
  <c r="BI224" i="1"/>
  <c r="BG224" i="1"/>
  <c r="BB224" i="1"/>
  <c r="AW224" i="1"/>
  <c r="AV224" i="1"/>
  <c r="AR224" i="1"/>
  <c r="AP224" i="1"/>
  <c r="AE224" i="1"/>
  <c r="AD224" i="1"/>
  <c r="AC224" i="1"/>
  <c r="V224" i="1"/>
  <c r="BT223" i="1"/>
  <c r="BS223" i="1"/>
  <c r="BR223" i="1" s="1"/>
  <c r="BQ223" i="1"/>
  <c r="BP223" i="1"/>
  <c r="BO223" i="1"/>
  <c r="BN223" i="1"/>
  <c r="BM223" i="1"/>
  <c r="BL223" i="1"/>
  <c r="BG223" i="1" s="1"/>
  <c r="BI223" i="1"/>
  <c r="BB223" i="1"/>
  <c r="AV223" i="1"/>
  <c r="AW223" i="1" s="1"/>
  <c r="AR223" i="1"/>
  <c r="AP223" i="1"/>
  <c r="T223" i="1" s="1"/>
  <c r="AE223" i="1"/>
  <c r="AD223" i="1"/>
  <c r="AC223" i="1"/>
  <c r="V223" i="1"/>
  <c r="P223" i="1"/>
  <c r="BE223" i="1" s="1"/>
  <c r="BT222" i="1"/>
  <c r="BS222" i="1"/>
  <c r="BR222" i="1" s="1"/>
  <c r="Y222" i="1" s="1"/>
  <c r="BQ222" i="1"/>
  <c r="BP222" i="1"/>
  <c r="BO222" i="1"/>
  <c r="BN222" i="1"/>
  <c r="BM222" i="1"/>
  <c r="BL222" i="1"/>
  <c r="BI222" i="1"/>
  <c r="BG222" i="1"/>
  <c r="BB222" i="1"/>
  <c r="AV222" i="1"/>
  <c r="AW222" i="1" s="1"/>
  <c r="AR222" i="1"/>
  <c r="AP222" i="1"/>
  <c r="P222" i="1" s="1"/>
  <c r="BE222" i="1" s="1"/>
  <c r="AE222" i="1"/>
  <c r="AD222" i="1"/>
  <c r="AC222" i="1"/>
  <c r="V222" i="1"/>
  <c r="BT221" i="1"/>
  <c r="BS221" i="1"/>
  <c r="BQ221" i="1"/>
  <c r="BR221" i="1" s="1"/>
  <c r="BP221" i="1"/>
  <c r="BO221" i="1"/>
  <c r="BN221" i="1"/>
  <c r="BM221" i="1"/>
  <c r="BL221" i="1"/>
  <c r="BI221" i="1"/>
  <c r="BG221" i="1"/>
  <c r="BB221" i="1"/>
  <c r="AV221" i="1"/>
  <c r="AW221" i="1" s="1"/>
  <c r="AR221" i="1"/>
  <c r="AP221" i="1" s="1"/>
  <c r="AQ221" i="1" s="1"/>
  <c r="AE221" i="1"/>
  <c r="AD221" i="1"/>
  <c r="AC221" i="1" s="1"/>
  <c r="V221" i="1"/>
  <c r="P221" i="1"/>
  <c r="BE221" i="1" s="1"/>
  <c r="BT220" i="1"/>
  <c r="BS220" i="1"/>
  <c r="BQ220" i="1"/>
  <c r="BR220" i="1" s="1"/>
  <c r="Y220" i="1" s="1"/>
  <c r="BP220" i="1"/>
  <c r="BO220" i="1"/>
  <c r="BN220" i="1"/>
  <c r="BM220" i="1"/>
  <c r="BL220" i="1"/>
  <c r="BG220" i="1" s="1"/>
  <c r="BI220" i="1"/>
  <c r="BB220" i="1"/>
  <c r="AW220" i="1"/>
  <c r="AV220" i="1"/>
  <c r="AR220" i="1"/>
  <c r="AQ220" i="1"/>
  <c r="AP220" i="1"/>
  <c r="O220" i="1" s="1"/>
  <c r="AG220" i="1" s="1"/>
  <c r="AE220" i="1"/>
  <c r="AD220" i="1"/>
  <c r="AC220" i="1" s="1"/>
  <c r="V220" i="1"/>
  <c r="T220" i="1"/>
  <c r="Q220" i="1"/>
  <c r="P220" i="1"/>
  <c r="BE220" i="1" s="1"/>
  <c r="BT219" i="1"/>
  <c r="BS219" i="1"/>
  <c r="BQ219" i="1"/>
  <c r="BR219" i="1" s="1"/>
  <c r="BP219" i="1"/>
  <c r="BO219" i="1"/>
  <c r="BN219" i="1"/>
  <c r="BM219" i="1"/>
  <c r="BL219" i="1"/>
  <c r="BI219" i="1"/>
  <c r="BG219" i="1"/>
  <c r="BE219" i="1"/>
  <c r="BB219" i="1"/>
  <c r="AW219" i="1"/>
  <c r="AV219" i="1"/>
  <c r="AR219" i="1"/>
  <c r="AQ219" i="1"/>
  <c r="AP219" i="1"/>
  <c r="P219" i="1" s="1"/>
  <c r="AE219" i="1"/>
  <c r="AD219" i="1"/>
  <c r="AC219" i="1" s="1"/>
  <c r="V219" i="1"/>
  <c r="T219" i="1"/>
  <c r="Q219" i="1"/>
  <c r="BT218" i="1"/>
  <c r="BS218" i="1"/>
  <c r="BR218" i="1"/>
  <c r="BD218" i="1" s="1"/>
  <c r="BQ218" i="1"/>
  <c r="BP218" i="1"/>
  <c r="BO218" i="1"/>
  <c r="BN218" i="1"/>
  <c r="BM218" i="1"/>
  <c r="BL218" i="1"/>
  <c r="BG218" i="1" s="1"/>
  <c r="BI218" i="1"/>
  <c r="BB218" i="1"/>
  <c r="AW218" i="1"/>
  <c r="AV218" i="1"/>
  <c r="AR218" i="1"/>
  <c r="AP218" i="1" s="1"/>
  <c r="AG218" i="1"/>
  <c r="AE218" i="1"/>
  <c r="AD218" i="1"/>
  <c r="AC218" i="1" s="1"/>
  <c r="Y218" i="1"/>
  <c r="V218" i="1"/>
  <c r="Q218" i="1"/>
  <c r="O218" i="1"/>
  <c r="BT217" i="1"/>
  <c r="BS217" i="1"/>
  <c r="BR217" i="1"/>
  <c r="BD217" i="1" s="1"/>
  <c r="BQ217" i="1"/>
  <c r="BP217" i="1"/>
  <c r="BO217" i="1"/>
  <c r="BN217" i="1"/>
  <c r="BM217" i="1"/>
  <c r="BL217" i="1"/>
  <c r="BG217" i="1" s="1"/>
  <c r="BI217" i="1"/>
  <c r="BB217" i="1"/>
  <c r="AW217" i="1"/>
  <c r="AV217" i="1"/>
  <c r="AR217" i="1"/>
  <c r="AP217" i="1" s="1"/>
  <c r="AE217" i="1"/>
  <c r="AD217" i="1"/>
  <c r="AC217" i="1" s="1"/>
  <c r="V217" i="1"/>
  <c r="T217" i="1"/>
  <c r="BT216" i="1"/>
  <c r="BS216" i="1"/>
  <c r="BR216" i="1"/>
  <c r="BQ216" i="1"/>
  <c r="BP216" i="1"/>
  <c r="BO216" i="1"/>
  <c r="BN216" i="1"/>
  <c r="BM216" i="1"/>
  <c r="BL216" i="1"/>
  <c r="BI216" i="1"/>
  <c r="BG216" i="1"/>
  <c r="BB216" i="1"/>
  <c r="AW216" i="1"/>
  <c r="AV216" i="1"/>
  <c r="AR216" i="1"/>
  <c r="AP216" i="1" s="1"/>
  <c r="AE216" i="1"/>
  <c r="AC216" i="1" s="1"/>
  <c r="AD216" i="1"/>
  <c r="V216" i="1"/>
  <c r="BT215" i="1"/>
  <c r="BS215" i="1"/>
  <c r="BR215" i="1" s="1"/>
  <c r="BQ215" i="1"/>
  <c r="BP215" i="1"/>
  <c r="BO215" i="1"/>
  <c r="BN215" i="1"/>
  <c r="BM215" i="1"/>
  <c r="BL215" i="1"/>
  <c r="BG215" i="1" s="1"/>
  <c r="BI215" i="1"/>
  <c r="BB215" i="1"/>
  <c r="AV215" i="1"/>
  <c r="AW215" i="1" s="1"/>
  <c r="AR215" i="1"/>
  <c r="AP215" i="1"/>
  <c r="T215" i="1" s="1"/>
  <c r="AE215" i="1"/>
  <c r="AD215" i="1"/>
  <c r="AC215" i="1"/>
  <c r="V215" i="1"/>
  <c r="P215" i="1"/>
  <c r="BE215" i="1" s="1"/>
  <c r="BT214" i="1"/>
  <c r="BS214" i="1"/>
  <c r="BQ214" i="1"/>
  <c r="BR214" i="1" s="1"/>
  <c r="BP214" i="1"/>
  <c r="BO214" i="1"/>
  <c r="BN214" i="1"/>
  <c r="BM214" i="1"/>
  <c r="BL214" i="1"/>
  <c r="BI214" i="1"/>
  <c r="BG214" i="1"/>
  <c r="BB214" i="1"/>
  <c r="AV214" i="1"/>
  <c r="AW214" i="1" s="1"/>
  <c r="AR214" i="1"/>
  <c r="AP214" i="1"/>
  <c r="AE214" i="1"/>
  <c r="AD214" i="1"/>
  <c r="AC214" i="1"/>
  <c r="V214" i="1"/>
  <c r="BT213" i="1"/>
  <c r="BS213" i="1"/>
  <c r="BQ213" i="1"/>
  <c r="BR213" i="1" s="1"/>
  <c r="BP213" i="1"/>
  <c r="BO213" i="1"/>
  <c r="BN213" i="1"/>
  <c r="BM213" i="1"/>
  <c r="BL213" i="1"/>
  <c r="BI213" i="1"/>
  <c r="BG213" i="1"/>
  <c r="BB213" i="1"/>
  <c r="AV213" i="1"/>
  <c r="AW213" i="1" s="1"/>
  <c r="AR213" i="1"/>
  <c r="AP213" i="1" s="1"/>
  <c r="AQ213" i="1" s="1"/>
  <c r="AE213" i="1"/>
  <c r="AD213" i="1"/>
  <c r="AC213" i="1" s="1"/>
  <c r="V213" i="1"/>
  <c r="P213" i="1"/>
  <c r="BE213" i="1" s="1"/>
  <c r="BT212" i="1"/>
  <c r="BS212" i="1"/>
  <c r="BQ212" i="1"/>
  <c r="BR212" i="1" s="1"/>
  <c r="Y212" i="1" s="1"/>
  <c r="BP212" i="1"/>
  <c r="BO212" i="1"/>
  <c r="BN212" i="1"/>
  <c r="BM212" i="1"/>
  <c r="BL212" i="1"/>
  <c r="BG212" i="1" s="1"/>
  <c r="BI212" i="1"/>
  <c r="BD212" i="1"/>
  <c r="BB212" i="1"/>
  <c r="AW212" i="1"/>
  <c r="AV212" i="1"/>
  <c r="AR212" i="1"/>
  <c r="AQ212" i="1"/>
  <c r="AP212" i="1"/>
  <c r="O212" i="1" s="1"/>
  <c r="AG212" i="1" s="1"/>
  <c r="AE212" i="1"/>
  <c r="AD212" i="1"/>
  <c r="AC212" i="1" s="1"/>
  <c r="V212" i="1"/>
  <c r="T212" i="1"/>
  <c r="Q212" i="1"/>
  <c r="P212" i="1"/>
  <c r="BE212" i="1" s="1"/>
  <c r="BT211" i="1"/>
  <c r="BS211" i="1"/>
  <c r="BQ211" i="1"/>
  <c r="BR211" i="1" s="1"/>
  <c r="BP211" i="1"/>
  <c r="BO211" i="1"/>
  <c r="BN211" i="1"/>
  <c r="BM211" i="1"/>
  <c r="BL211" i="1"/>
  <c r="BI211" i="1"/>
  <c r="BG211" i="1"/>
  <c r="BE211" i="1"/>
  <c r="BB211" i="1"/>
  <c r="AW211" i="1"/>
  <c r="AV211" i="1"/>
  <c r="AR211" i="1"/>
  <c r="AQ211" i="1"/>
  <c r="AP211" i="1"/>
  <c r="P211" i="1" s="1"/>
  <c r="AE211" i="1"/>
  <c r="AD211" i="1"/>
  <c r="AC211" i="1" s="1"/>
  <c r="V211" i="1"/>
  <c r="T211" i="1"/>
  <c r="Q211" i="1"/>
  <c r="BT210" i="1"/>
  <c r="Y210" i="1" s="1"/>
  <c r="BS210" i="1"/>
  <c r="BR210" i="1"/>
  <c r="BD210" i="1" s="1"/>
  <c r="BQ210" i="1"/>
  <c r="BP210" i="1"/>
  <c r="BO210" i="1"/>
  <c r="BN210" i="1"/>
  <c r="BM210" i="1"/>
  <c r="BL210" i="1"/>
  <c r="BG210" i="1" s="1"/>
  <c r="BI210" i="1"/>
  <c r="BB210" i="1"/>
  <c r="BF210" i="1" s="1"/>
  <c r="AW210" i="1"/>
  <c r="AV210" i="1"/>
  <c r="AR210" i="1"/>
  <c r="AP210" i="1" s="1"/>
  <c r="AE210" i="1"/>
  <c r="AD210" i="1"/>
  <c r="AC210" i="1" s="1"/>
  <c r="V210" i="1"/>
  <c r="Q210" i="1"/>
  <c r="O210" i="1"/>
  <c r="AG210" i="1" s="1"/>
  <c r="BT209" i="1"/>
  <c r="BS209" i="1"/>
  <c r="BR209" i="1"/>
  <c r="BD209" i="1" s="1"/>
  <c r="BQ209" i="1"/>
  <c r="BP209" i="1"/>
  <c r="BO209" i="1"/>
  <c r="BN209" i="1"/>
  <c r="BM209" i="1"/>
  <c r="BL209" i="1"/>
  <c r="BG209" i="1" s="1"/>
  <c r="BI209" i="1"/>
  <c r="BB209" i="1"/>
  <c r="AW209" i="1"/>
  <c r="AV209" i="1"/>
  <c r="AR209" i="1"/>
  <c r="AP209" i="1" s="1"/>
  <c r="AE209" i="1"/>
  <c r="AC209" i="1" s="1"/>
  <c r="AD209" i="1"/>
  <c r="V209" i="1"/>
  <c r="T209" i="1"/>
  <c r="BT208" i="1"/>
  <c r="BS208" i="1"/>
  <c r="BR208" i="1"/>
  <c r="BQ208" i="1"/>
  <c r="BP208" i="1"/>
  <c r="BO208" i="1"/>
  <c r="BN208" i="1"/>
  <c r="BM208" i="1"/>
  <c r="BL208" i="1"/>
  <c r="BI208" i="1"/>
  <c r="BG208" i="1"/>
  <c r="BB208" i="1"/>
  <c r="AV208" i="1"/>
  <c r="AW208" i="1" s="1"/>
  <c r="AR208" i="1"/>
  <c r="AP208" i="1" s="1"/>
  <c r="AE208" i="1"/>
  <c r="AC208" i="1" s="1"/>
  <c r="AD208" i="1"/>
  <c r="V208" i="1"/>
  <c r="BT207" i="1"/>
  <c r="BS207" i="1"/>
  <c r="BR207" i="1" s="1"/>
  <c r="BQ207" i="1"/>
  <c r="BP207" i="1"/>
  <c r="BO207" i="1"/>
  <c r="BN207" i="1"/>
  <c r="BM207" i="1"/>
  <c r="BL207" i="1"/>
  <c r="BG207" i="1" s="1"/>
  <c r="BI207" i="1"/>
  <c r="BB207" i="1"/>
  <c r="AV207" i="1"/>
  <c r="AW207" i="1" s="1"/>
  <c r="AR207" i="1"/>
  <c r="AP207" i="1"/>
  <c r="T207" i="1" s="1"/>
  <c r="AE207" i="1"/>
  <c r="AD207" i="1"/>
  <c r="AC207" i="1"/>
  <c r="V207" i="1"/>
  <c r="P207" i="1"/>
  <c r="BE207" i="1" s="1"/>
  <c r="BT206" i="1"/>
  <c r="BS206" i="1"/>
  <c r="BQ206" i="1"/>
  <c r="BR206" i="1" s="1"/>
  <c r="Y206" i="1" s="1"/>
  <c r="BP206" i="1"/>
  <c r="BO206" i="1"/>
  <c r="BN206" i="1"/>
  <c r="BM206" i="1"/>
  <c r="BL206" i="1"/>
  <c r="BI206" i="1"/>
  <c r="BG206" i="1"/>
  <c r="BD206" i="1"/>
  <c r="BF206" i="1" s="1"/>
  <c r="BB206" i="1"/>
  <c r="AV206" i="1"/>
  <c r="AW206" i="1" s="1"/>
  <c r="AR206" i="1"/>
  <c r="AP206" i="1"/>
  <c r="AE206" i="1"/>
  <c r="AD206" i="1"/>
  <c r="AC206" i="1"/>
  <c r="V206" i="1"/>
  <c r="BT205" i="1"/>
  <c r="BS205" i="1"/>
  <c r="BQ205" i="1"/>
  <c r="BR205" i="1" s="1"/>
  <c r="BP205" i="1"/>
  <c r="BO205" i="1"/>
  <c r="BN205" i="1"/>
  <c r="BM205" i="1"/>
  <c r="BL205" i="1"/>
  <c r="BI205" i="1"/>
  <c r="BG205" i="1"/>
  <c r="BB205" i="1"/>
  <c r="AV205" i="1"/>
  <c r="AW205" i="1" s="1"/>
  <c r="AR205" i="1"/>
  <c r="AP205" i="1" s="1"/>
  <c r="AQ205" i="1"/>
  <c r="AE205" i="1"/>
  <c r="AD205" i="1"/>
  <c r="AC205" i="1" s="1"/>
  <c r="V205" i="1"/>
  <c r="P205" i="1"/>
  <c r="BE205" i="1" s="1"/>
  <c r="BT204" i="1"/>
  <c r="BS204" i="1"/>
  <c r="BQ204" i="1"/>
  <c r="BR204" i="1" s="1"/>
  <c r="Y204" i="1" s="1"/>
  <c r="BP204" i="1"/>
  <c r="BO204" i="1"/>
  <c r="BN204" i="1"/>
  <c r="BM204" i="1"/>
  <c r="BL204" i="1"/>
  <c r="BG204" i="1" s="1"/>
  <c r="BI204" i="1"/>
  <c r="BD204" i="1"/>
  <c r="BB204" i="1"/>
  <c r="AW204" i="1"/>
  <c r="AV204" i="1"/>
  <c r="AR204" i="1"/>
  <c r="AQ204" i="1"/>
  <c r="AP204" i="1"/>
  <c r="O204" i="1" s="1"/>
  <c r="AG204" i="1"/>
  <c r="AE204" i="1"/>
  <c r="AD204" i="1"/>
  <c r="AC204" i="1" s="1"/>
  <c r="V204" i="1"/>
  <c r="T204" i="1"/>
  <c r="Q204" i="1"/>
  <c r="P204" i="1"/>
  <c r="BE204" i="1" s="1"/>
  <c r="BT203" i="1"/>
  <c r="BS203" i="1"/>
  <c r="BQ203" i="1"/>
  <c r="BR203" i="1" s="1"/>
  <c r="BP203" i="1"/>
  <c r="BO203" i="1"/>
  <c r="BN203" i="1"/>
  <c r="BM203" i="1"/>
  <c r="BL203" i="1"/>
  <c r="BI203" i="1"/>
  <c r="BG203" i="1"/>
  <c r="BB203" i="1"/>
  <c r="AW203" i="1"/>
  <c r="AV203" i="1"/>
  <c r="AR203" i="1"/>
  <c r="AQ203" i="1"/>
  <c r="AP203" i="1"/>
  <c r="P203" i="1" s="1"/>
  <c r="BE203" i="1" s="1"/>
  <c r="AE203" i="1"/>
  <c r="AD203" i="1"/>
  <c r="AC203" i="1" s="1"/>
  <c r="V203" i="1"/>
  <c r="T203" i="1"/>
  <c r="Q203" i="1"/>
  <c r="BT202" i="1"/>
  <c r="Y202" i="1" s="1"/>
  <c r="BS202" i="1"/>
  <c r="BR202" i="1"/>
  <c r="BD202" i="1" s="1"/>
  <c r="BQ202" i="1"/>
  <c r="BP202" i="1"/>
  <c r="BO202" i="1"/>
  <c r="BN202" i="1"/>
  <c r="BM202" i="1"/>
  <c r="BL202" i="1"/>
  <c r="BG202" i="1" s="1"/>
  <c r="BI202" i="1"/>
  <c r="BB202" i="1"/>
  <c r="AW202" i="1"/>
  <c r="AV202" i="1"/>
  <c r="AR202" i="1"/>
  <c r="AP202" i="1" s="1"/>
  <c r="AE202" i="1"/>
  <c r="AD202" i="1"/>
  <c r="V202" i="1"/>
  <c r="O202" i="1"/>
  <c r="BT201" i="1"/>
  <c r="BS201" i="1"/>
  <c r="BR201" i="1"/>
  <c r="BD201" i="1" s="1"/>
  <c r="BQ201" i="1"/>
  <c r="BP201" i="1"/>
  <c r="BO201" i="1"/>
  <c r="BN201" i="1"/>
  <c r="BM201" i="1"/>
  <c r="BL201" i="1"/>
  <c r="BG201" i="1" s="1"/>
  <c r="BI201" i="1"/>
  <c r="BB201" i="1"/>
  <c r="AW201" i="1"/>
  <c r="AV201" i="1"/>
  <c r="AR201" i="1"/>
  <c r="AP201" i="1" s="1"/>
  <c r="AE201" i="1"/>
  <c r="AC201" i="1" s="1"/>
  <c r="AD201" i="1"/>
  <c r="V201" i="1"/>
  <c r="T201" i="1"/>
  <c r="O201" i="1"/>
  <c r="AG201" i="1" s="1"/>
  <c r="BT200" i="1"/>
  <c r="BS200" i="1"/>
  <c r="BR200" i="1"/>
  <c r="BQ200" i="1"/>
  <c r="BP200" i="1"/>
  <c r="BO200" i="1"/>
  <c r="BN200" i="1"/>
  <c r="BM200" i="1"/>
  <c r="BL200" i="1"/>
  <c r="BI200" i="1"/>
  <c r="BG200" i="1"/>
  <c r="BB200" i="1"/>
  <c r="AV200" i="1"/>
  <c r="AW200" i="1" s="1"/>
  <c r="AR200" i="1"/>
  <c r="AP200" i="1" s="1"/>
  <c r="AE200" i="1"/>
  <c r="AC200" i="1" s="1"/>
  <c r="AD200" i="1"/>
  <c r="V200" i="1"/>
  <c r="BT199" i="1"/>
  <c r="BS199" i="1"/>
  <c r="BR199" i="1" s="1"/>
  <c r="BD199" i="1" s="1"/>
  <c r="BQ199" i="1"/>
  <c r="BP199" i="1"/>
  <c r="BO199" i="1"/>
  <c r="BN199" i="1"/>
  <c r="BM199" i="1"/>
  <c r="BL199" i="1"/>
  <c r="BG199" i="1" s="1"/>
  <c r="BI199" i="1"/>
  <c r="BB199" i="1"/>
  <c r="BF199" i="1" s="1"/>
  <c r="AV199" i="1"/>
  <c r="AW199" i="1" s="1"/>
  <c r="AR199" i="1"/>
  <c r="AP199" i="1"/>
  <c r="AE199" i="1"/>
  <c r="AD199" i="1"/>
  <c r="AC199" i="1"/>
  <c r="Y199" i="1"/>
  <c r="V199" i="1"/>
  <c r="Q199" i="1"/>
  <c r="P199" i="1"/>
  <c r="BE199" i="1" s="1"/>
  <c r="BH199" i="1" s="1"/>
  <c r="BT198" i="1"/>
  <c r="BS198" i="1"/>
  <c r="BQ198" i="1"/>
  <c r="BP198" i="1"/>
  <c r="BO198" i="1"/>
  <c r="BN198" i="1"/>
  <c r="BM198" i="1"/>
  <c r="BL198" i="1"/>
  <c r="BI198" i="1"/>
  <c r="BG198" i="1"/>
  <c r="BE198" i="1"/>
  <c r="BB198" i="1"/>
  <c r="AV198" i="1"/>
  <c r="AW198" i="1" s="1"/>
  <c r="AR198" i="1"/>
  <c r="AP198" i="1"/>
  <c r="T198" i="1" s="1"/>
  <c r="AE198" i="1"/>
  <c r="AD198" i="1"/>
  <c r="AC198" i="1"/>
  <c r="V198" i="1"/>
  <c r="P198" i="1"/>
  <c r="BT197" i="1"/>
  <c r="BS197" i="1"/>
  <c r="BR197" i="1" s="1"/>
  <c r="BQ197" i="1"/>
  <c r="BP197" i="1"/>
  <c r="BO197" i="1"/>
  <c r="BN197" i="1"/>
  <c r="BM197" i="1"/>
  <c r="BL197" i="1"/>
  <c r="BG197" i="1" s="1"/>
  <c r="BI197" i="1"/>
  <c r="BB197" i="1"/>
  <c r="AV197" i="1"/>
  <c r="AW197" i="1" s="1"/>
  <c r="AR197" i="1"/>
  <c r="AP197" i="1" s="1"/>
  <c r="AE197" i="1"/>
  <c r="AD197" i="1"/>
  <c r="AC197" i="1" s="1"/>
  <c r="V197" i="1"/>
  <c r="BT196" i="1"/>
  <c r="BS196" i="1"/>
  <c r="BQ196" i="1"/>
  <c r="BR196" i="1" s="1"/>
  <c r="BP196" i="1"/>
  <c r="BO196" i="1"/>
  <c r="BN196" i="1"/>
  <c r="BM196" i="1"/>
  <c r="BL196" i="1"/>
  <c r="BG196" i="1" s="1"/>
  <c r="BI196" i="1"/>
  <c r="BE196" i="1"/>
  <c r="BB196" i="1"/>
  <c r="AW196" i="1"/>
  <c r="AV196" i="1"/>
  <c r="AR196" i="1"/>
  <c r="AQ196" i="1"/>
  <c r="AP196" i="1"/>
  <c r="O196" i="1" s="1"/>
  <c r="AG196" i="1"/>
  <c r="AE196" i="1"/>
  <c r="AD196" i="1"/>
  <c r="AC196" i="1" s="1"/>
  <c r="V196" i="1"/>
  <c r="T196" i="1"/>
  <c r="Q196" i="1"/>
  <c r="P196" i="1"/>
  <c r="BT195" i="1"/>
  <c r="BS195" i="1"/>
  <c r="BR195" i="1"/>
  <c r="BQ195" i="1"/>
  <c r="BP195" i="1"/>
  <c r="BO195" i="1"/>
  <c r="BN195" i="1"/>
  <c r="BM195" i="1"/>
  <c r="BL195" i="1"/>
  <c r="BG195" i="1" s="1"/>
  <c r="BI195" i="1"/>
  <c r="BD195" i="1"/>
  <c r="BF195" i="1" s="1"/>
  <c r="BB195" i="1"/>
  <c r="AW195" i="1"/>
  <c r="AV195" i="1"/>
  <c r="AR195" i="1"/>
  <c r="AP195" i="1"/>
  <c r="O195" i="1" s="1"/>
  <c r="AE195" i="1"/>
  <c r="AD195" i="1"/>
  <c r="AC195" i="1" s="1"/>
  <c r="Y195" i="1"/>
  <c r="V195" i="1"/>
  <c r="P195" i="1"/>
  <c r="BE195" i="1" s="1"/>
  <c r="BT194" i="1"/>
  <c r="BS194" i="1"/>
  <c r="BR194" i="1" s="1"/>
  <c r="Y194" i="1" s="1"/>
  <c r="BQ194" i="1"/>
  <c r="BP194" i="1"/>
  <c r="BO194" i="1"/>
  <c r="BN194" i="1"/>
  <c r="BM194" i="1"/>
  <c r="BL194" i="1"/>
  <c r="BG194" i="1" s="1"/>
  <c r="BI194" i="1"/>
  <c r="BD194" i="1"/>
  <c r="BF194" i="1" s="1"/>
  <c r="BB194" i="1"/>
  <c r="AW194" i="1"/>
  <c r="AV194" i="1"/>
  <c r="AR194" i="1"/>
  <c r="AP194" i="1"/>
  <c r="Q194" i="1" s="1"/>
  <c r="AE194" i="1"/>
  <c r="AD194" i="1"/>
  <c r="AC194" i="1"/>
  <c r="V194" i="1"/>
  <c r="BT193" i="1"/>
  <c r="BS193" i="1"/>
  <c r="BQ193" i="1"/>
  <c r="BP193" i="1"/>
  <c r="BO193" i="1"/>
  <c r="BN193" i="1"/>
  <c r="BM193" i="1"/>
  <c r="BL193" i="1"/>
  <c r="BI193" i="1"/>
  <c r="BG193" i="1"/>
  <c r="BB193" i="1"/>
  <c r="AV193" i="1"/>
  <c r="AW193" i="1" s="1"/>
  <c r="AR193" i="1"/>
  <c r="AQ193" i="1"/>
  <c r="AP193" i="1"/>
  <c r="Q193" i="1" s="1"/>
  <c r="AE193" i="1"/>
  <c r="AD193" i="1"/>
  <c r="AC193" i="1" s="1"/>
  <c r="V193" i="1"/>
  <c r="T193" i="1"/>
  <c r="P193" i="1"/>
  <c r="BE193" i="1" s="1"/>
  <c r="BT192" i="1"/>
  <c r="BS192" i="1"/>
  <c r="BR192" i="1"/>
  <c r="BQ192" i="1"/>
  <c r="BP192" i="1"/>
  <c r="BO192" i="1"/>
  <c r="BN192" i="1"/>
  <c r="BM192" i="1"/>
  <c r="BL192" i="1"/>
  <c r="BG192" i="1" s="1"/>
  <c r="BI192" i="1"/>
  <c r="BD192" i="1"/>
  <c r="BF192" i="1" s="1"/>
  <c r="BB192" i="1"/>
  <c r="AW192" i="1"/>
  <c r="AV192" i="1"/>
  <c r="AR192" i="1"/>
  <c r="AP192" i="1" s="1"/>
  <c r="AE192" i="1"/>
  <c r="AD192" i="1"/>
  <c r="AC192" i="1" s="1"/>
  <c r="Y192" i="1"/>
  <c r="V192" i="1"/>
  <c r="BT191" i="1"/>
  <c r="BS191" i="1"/>
  <c r="BQ191" i="1"/>
  <c r="BR191" i="1" s="1"/>
  <c r="BP191" i="1"/>
  <c r="BO191" i="1"/>
  <c r="BN191" i="1"/>
  <c r="BM191" i="1"/>
  <c r="BL191" i="1"/>
  <c r="BI191" i="1"/>
  <c r="BG191" i="1"/>
  <c r="BB191" i="1"/>
  <c r="AW191" i="1"/>
  <c r="AV191" i="1"/>
  <c r="AR191" i="1"/>
  <c r="AP191" i="1" s="1"/>
  <c r="AE191" i="1"/>
  <c r="AD191" i="1"/>
  <c r="AC191" i="1" s="1"/>
  <c r="V191" i="1"/>
  <c r="BT190" i="1"/>
  <c r="Y190" i="1" s="1"/>
  <c r="BS190" i="1"/>
  <c r="BR190" i="1"/>
  <c r="BD190" i="1" s="1"/>
  <c r="BF190" i="1" s="1"/>
  <c r="BQ190" i="1"/>
  <c r="BP190" i="1"/>
  <c r="BO190" i="1"/>
  <c r="BN190" i="1"/>
  <c r="BM190" i="1"/>
  <c r="BL190" i="1"/>
  <c r="BG190" i="1" s="1"/>
  <c r="BI190" i="1"/>
  <c r="BB190" i="1"/>
  <c r="AW190" i="1"/>
  <c r="AV190" i="1"/>
  <c r="AR190" i="1"/>
  <c r="AP190" i="1" s="1"/>
  <c r="AE190" i="1"/>
  <c r="AC190" i="1" s="1"/>
  <c r="AD190" i="1"/>
  <c r="V190" i="1"/>
  <c r="Q190" i="1"/>
  <c r="O190" i="1"/>
  <c r="BT189" i="1"/>
  <c r="BS189" i="1"/>
  <c r="BR189" i="1" s="1"/>
  <c r="BQ189" i="1"/>
  <c r="BP189" i="1"/>
  <c r="BO189" i="1"/>
  <c r="BN189" i="1"/>
  <c r="BM189" i="1"/>
  <c r="BL189" i="1"/>
  <c r="BG189" i="1" s="1"/>
  <c r="BI189" i="1"/>
  <c r="BB189" i="1"/>
  <c r="AV189" i="1"/>
  <c r="AW189" i="1" s="1"/>
  <c r="AR189" i="1"/>
  <c r="AP189" i="1" s="1"/>
  <c r="AE189" i="1"/>
  <c r="AD189" i="1"/>
  <c r="AC189" i="1" s="1"/>
  <c r="V189" i="1"/>
  <c r="T189" i="1"/>
  <c r="BT188" i="1"/>
  <c r="BS188" i="1"/>
  <c r="BR188" i="1"/>
  <c r="BQ188" i="1"/>
  <c r="BP188" i="1"/>
  <c r="BO188" i="1"/>
  <c r="BN188" i="1"/>
  <c r="BM188" i="1"/>
  <c r="BL188" i="1"/>
  <c r="BG188" i="1" s="1"/>
  <c r="BI188" i="1"/>
  <c r="BB188" i="1"/>
  <c r="AW188" i="1"/>
  <c r="AV188" i="1"/>
  <c r="AR188" i="1"/>
  <c r="AP188" i="1"/>
  <c r="AE188" i="1"/>
  <c r="AD188" i="1"/>
  <c r="AC188" i="1"/>
  <c r="V188" i="1"/>
  <c r="BT187" i="1"/>
  <c r="BS187" i="1"/>
  <c r="BQ187" i="1"/>
  <c r="BP187" i="1"/>
  <c r="BO187" i="1"/>
  <c r="BN187" i="1"/>
  <c r="BM187" i="1"/>
  <c r="BL187" i="1"/>
  <c r="BI187" i="1"/>
  <c r="BG187" i="1"/>
  <c r="BB187" i="1"/>
  <c r="AV187" i="1"/>
  <c r="AW187" i="1" s="1"/>
  <c r="AR187" i="1"/>
  <c r="AQ187" i="1"/>
  <c r="AP187" i="1"/>
  <c r="O187" i="1" s="1"/>
  <c r="AE187" i="1"/>
  <c r="AD187" i="1"/>
  <c r="AC187" i="1" s="1"/>
  <c r="V187" i="1"/>
  <c r="P187" i="1"/>
  <c r="BE187" i="1" s="1"/>
  <c r="BT186" i="1"/>
  <c r="BS186" i="1"/>
  <c r="BR186" i="1" s="1"/>
  <c r="Y186" i="1" s="1"/>
  <c r="BQ186" i="1"/>
  <c r="BP186" i="1"/>
  <c r="BO186" i="1"/>
  <c r="BN186" i="1"/>
  <c r="BM186" i="1"/>
  <c r="BL186" i="1"/>
  <c r="BG186" i="1" s="1"/>
  <c r="BI186" i="1"/>
  <c r="BB186" i="1"/>
  <c r="AW186" i="1"/>
  <c r="AV186" i="1"/>
  <c r="AR186" i="1"/>
  <c r="AP186" i="1"/>
  <c r="AE186" i="1"/>
  <c r="AD186" i="1"/>
  <c r="AC186" i="1"/>
  <c r="V186" i="1"/>
  <c r="BT185" i="1"/>
  <c r="BS185" i="1"/>
  <c r="BQ185" i="1"/>
  <c r="BP185" i="1"/>
  <c r="BO185" i="1"/>
  <c r="BN185" i="1"/>
  <c r="BM185" i="1"/>
  <c r="BL185" i="1"/>
  <c r="BI185" i="1"/>
  <c r="BG185" i="1"/>
  <c r="BB185" i="1"/>
  <c r="AV185" i="1"/>
  <c r="AW185" i="1" s="1"/>
  <c r="AR185" i="1"/>
  <c r="AQ185" i="1"/>
  <c r="AP185" i="1"/>
  <c r="Q185" i="1" s="1"/>
  <c r="AE185" i="1"/>
  <c r="AD185" i="1"/>
  <c r="AC185" i="1" s="1"/>
  <c r="V185" i="1"/>
  <c r="T185" i="1"/>
  <c r="P185" i="1"/>
  <c r="BE185" i="1" s="1"/>
  <c r="BT184" i="1"/>
  <c r="BS184" i="1"/>
  <c r="BR184" i="1"/>
  <c r="BQ184" i="1"/>
  <c r="BP184" i="1"/>
  <c r="BO184" i="1"/>
  <c r="BN184" i="1"/>
  <c r="BM184" i="1"/>
  <c r="BL184" i="1"/>
  <c r="BG184" i="1" s="1"/>
  <c r="BI184" i="1"/>
  <c r="BD184" i="1"/>
  <c r="BF184" i="1" s="1"/>
  <c r="BB184" i="1"/>
  <c r="AW184" i="1"/>
  <c r="AV184" i="1"/>
  <c r="AR184" i="1"/>
  <c r="AP184" i="1" s="1"/>
  <c r="Q184" i="1" s="1"/>
  <c r="AE184" i="1"/>
  <c r="AD184" i="1"/>
  <c r="AC184" i="1" s="1"/>
  <c r="Y184" i="1"/>
  <c r="V184" i="1"/>
  <c r="BT183" i="1"/>
  <c r="BS183" i="1"/>
  <c r="BQ183" i="1"/>
  <c r="BR183" i="1" s="1"/>
  <c r="BP183" i="1"/>
  <c r="BO183" i="1"/>
  <c r="BN183" i="1"/>
  <c r="BM183" i="1"/>
  <c r="BL183" i="1"/>
  <c r="BI183" i="1"/>
  <c r="BG183" i="1"/>
  <c r="BB183" i="1"/>
  <c r="AW183" i="1"/>
  <c r="AV183" i="1"/>
  <c r="AR183" i="1"/>
  <c r="AP183" i="1" s="1"/>
  <c r="AQ183" i="1" s="1"/>
  <c r="AE183" i="1"/>
  <c r="AD183" i="1"/>
  <c r="AC183" i="1" s="1"/>
  <c r="V183" i="1"/>
  <c r="T183" i="1"/>
  <c r="BT182" i="1"/>
  <c r="Y182" i="1" s="1"/>
  <c r="BS182" i="1"/>
  <c r="BR182" i="1"/>
  <c r="BD182" i="1" s="1"/>
  <c r="BF182" i="1" s="1"/>
  <c r="BQ182" i="1"/>
  <c r="BP182" i="1"/>
  <c r="BO182" i="1"/>
  <c r="BN182" i="1"/>
  <c r="BM182" i="1"/>
  <c r="BL182" i="1"/>
  <c r="BG182" i="1" s="1"/>
  <c r="BI182" i="1"/>
  <c r="BB182" i="1"/>
  <c r="AW182" i="1"/>
  <c r="AV182" i="1"/>
  <c r="AR182" i="1"/>
  <c r="AP182" i="1" s="1"/>
  <c r="AG182" i="1"/>
  <c r="AE182" i="1"/>
  <c r="AC182" i="1" s="1"/>
  <c r="AD182" i="1"/>
  <c r="V182" i="1"/>
  <c r="Q182" i="1"/>
  <c r="O182" i="1"/>
  <c r="BT181" i="1"/>
  <c r="BS181" i="1"/>
  <c r="BR181" i="1" s="1"/>
  <c r="BQ181" i="1"/>
  <c r="BP181" i="1"/>
  <c r="BO181" i="1"/>
  <c r="BN181" i="1"/>
  <c r="BM181" i="1"/>
  <c r="BL181" i="1"/>
  <c r="BG181" i="1" s="1"/>
  <c r="BI181" i="1"/>
  <c r="BB181" i="1"/>
  <c r="AV181" i="1"/>
  <c r="AW181" i="1" s="1"/>
  <c r="AR181" i="1"/>
  <c r="AP181" i="1" s="1"/>
  <c r="AE181" i="1"/>
  <c r="AD181" i="1"/>
  <c r="AC181" i="1" s="1"/>
  <c r="V181" i="1"/>
  <c r="T181" i="1"/>
  <c r="BT180" i="1"/>
  <c r="BS180" i="1"/>
  <c r="BR180" i="1"/>
  <c r="BQ180" i="1"/>
  <c r="BP180" i="1"/>
  <c r="BO180" i="1"/>
  <c r="BN180" i="1"/>
  <c r="BM180" i="1"/>
  <c r="BL180" i="1"/>
  <c r="BG180" i="1" s="1"/>
  <c r="BI180" i="1"/>
  <c r="BB180" i="1"/>
  <c r="AW180" i="1"/>
  <c r="AV180" i="1"/>
  <c r="AR180" i="1"/>
  <c r="AP180" i="1" s="1"/>
  <c r="AE180" i="1"/>
  <c r="AD180" i="1"/>
  <c r="AC180" i="1"/>
  <c r="V180" i="1"/>
  <c r="BT179" i="1"/>
  <c r="BS179" i="1"/>
  <c r="BQ179" i="1"/>
  <c r="BR179" i="1" s="1"/>
  <c r="BP179" i="1"/>
  <c r="BO179" i="1"/>
  <c r="BN179" i="1"/>
  <c r="BM179" i="1"/>
  <c r="BL179" i="1"/>
  <c r="BI179" i="1"/>
  <c r="BG179" i="1"/>
  <c r="BB179" i="1"/>
  <c r="AV179" i="1"/>
  <c r="AW179" i="1" s="1"/>
  <c r="AR179" i="1"/>
  <c r="AQ179" i="1"/>
  <c r="AP179" i="1"/>
  <c r="O179" i="1" s="1"/>
  <c r="AE179" i="1"/>
  <c r="AD179" i="1"/>
  <c r="AC179" i="1" s="1"/>
  <c r="V179" i="1"/>
  <c r="P179" i="1"/>
  <c r="BE179" i="1" s="1"/>
  <c r="BT178" i="1"/>
  <c r="BS178" i="1"/>
  <c r="BR178" i="1" s="1"/>
  <c r="Y178" i="1" s="1"/>
  <c r="BQ178" i="1"/>
  <c r="BP178" i="1"/>
  <c r="BO178" i="1"/>
  <c r="BN178" i="1"/>
  <c r="BM178" i="1"/>
  <c r="BL178" i="1"/>
  <c r="BG178" i="1" s="1"/>
  <c r="BI178" i="1"/>
  <c r="BD178" i="1"/>
  <c r="BF178" i="1" s="1"/>
  <c r="BB178" i="1"/>
  <c r="AW178" i="1"/>
  <c r="AV178" i="1"/>
  <c r="AR178" i="1"/>
  <c r="AP178" i="1"/>
  <c r="AE178" i="1"/>
  <c r="AD178" i="1"/>
  <c r="AC178" i="1"/>
  <c r="V178" i="1"/>
  <c r="BT177" i="1"/>
  <c r="BS177" i="1"/>
  <c r="BQ177" i="1"/>
  <c r="BR177" i="1" s="1"/>
  <c r="BP177" i="1"/>
  <c r="BO177" i="1"/>
  <c r="BN177" i="1"/>
  <c r="BM177" i="1"/>
  <c r="BL177" i="1"/>
  <c r="BI177" i="1"/>
  <c r="BG177" i="1"/>
  <c r="BB177" i="1"/>
  <c r="AV177" i="1"/>
  <c r="AW177" i="1" s="1"/>
  <c r="AR177" i="1"/>
  <c r="AQ177" i="1"/>
  <c r="AP177" i="1"/>
  <c r="Q177" i="1" s="1"/>
  <c r="AE177" i="1"/>
  <c r="AD177" i="1"/>
  <c r="AC177" i="1" s="1"/>
  <c r="V177" i="1"/>
  <c r="T177" i="1"/>
  <c r="P177" i="1"/>
  <c r="BE177" i="1" s="1"/>
  <c r="BT176" i="1"/>
  <c r="BS176" i="1"/>
  <c r="BR176" i="1"/>
  <c r="BQ176" i="1"/>
  <c r="BP176" i="1"/>
  <c r="BO176" i="1"/>
  <c r="BN176" i="1"/>
  <c r="BM176" i="1"/>
  <c r="BL176" i="1"/>
  <c r="BG176" i="1" s="1"/>
  <c r="BI176" i="1"/>
  <c r="BD176" i="1"/>
  <c r="BF176" i="1" s="1"/>
  <c r="BB176" i="1"/>
  <c r="AW176" i="1"/>
  <c r="AV176" i="1"/>
  <c r="AR176" i="1"/>
  <c r="AP176" i="1" s="1"/>
  <c r="Q176" i="1" s="1"/>
  <c r="AE176" i="1"/>
  <c r="AD176" i="1"/>
  <c r="AC176" i="1" s="1"/>
  <c r="Y176" i="1"/>
  <c r="V176" i="1"/>
  <c r="BT175" i="1"/>
  <c r="BS175" i="1"/>
  <c r="BQ175" i="1"/>
  <c r="BR175" i="1" s="1"/>
  <c r="BP175" i="1"/>
  <c r="BO175" i="1"/>
  <c r="BN175" i="1"/>
  <c r="BM175" i="1"/>
  <c r="BL175" i="1"/>
  <c r="BI175" i="1"/>
  <c r="BG175" i="1"/>
  <c r="BB175" i="1"/>
  <c r="AW175" i="1"/>
  <c r="AV175" i="1"/>
  <c r="AR175" i="1"/>
  <c r="AP175" i="1" s="1"/>
  <c r="AQ175" i="1" s="1"/>
  <c r="AE175" i="1"/>
  <c r="AD175" i="1"/>
  <c r="AC175" i="1" s="1"/>
  <c r="V175" i="1"/>
  <c r="T175" i="1"/>
  <c r="BT174" i="1"/>
  <c r="BS174" i="1"/>
  <c r="BR174" i="1"/>
  <c r="BD174" i="1" s="1"/>
  <c r="BF174" i="1" s="1"/>
  <c r="BQ174" i="1"/>
  <c r="BP174" i="1"/>
  <c r="BO174" i="1"/>
  <c r="BN174" i="1"/>
  <c r="BM174" i="1"/>
  <c r="BL174" i="1"/>
  <c r="BG174" i="1" s="1"/>
  <c r="BI174" i="1"/>
  <c r="BB174" i="1"/>
  <c r="AW174" i="1"/>
  <c r="AV174" i="1"/>
  <c r="AR174" i="1"/>
  <c r="AP174" i="1" s="1"/>
  <c r="AE174" i="1"/>
  <c r="AC174" i="1" s="1"/>
  <c r="AD174" i="1"/>
  <c r="Y174" i="1"/>
  <c r="V174" i="1"/>
  <c r="O174" i="1"/>
  <c r="BT173" i="1"/>
  <c r="BS173" i="1"/>
  <c r="BR173" i="1" s="1"/>
  <c r="BQ173" i="1"/>
  <c r="BP173" i="1"/>
  <c r="BO173" i="1"/>
  <c r="BN173" i="1"/>
  <c r="BM173" i="1"/>
  <c r="BL173" i="1"/>
  <c r="BG173" i="1" s="1"/>
  <c r="BI173" i="1"/>
  <c r="BB173" i="1"/>
  <c r="AV173" i="1"/>
  <c r="AW173" i="1" s="1"/>
  <c r="AR173" i="1"/>
  <c r="AP173" i="1" s="1"/>
  <c r="AE173" i="1"/>
  <c r="AD173" i="1"/>
  <c r="AC173" i="1" s="1"/>
  <c r="V173" i="1"/>
  <c r="T173" i="1"/>
  <c r="BT172" i="1"/>
  <c r="BS172" i="1"/>
  <c r="BR172" i="1"/>
  <c r="BQ172" i="1"/>
  <c r="BP172" i="1"/>
  <c r="BO172" i="1"/>
  <c r="BN172" i="1"/>
  <c r="BM172" i="1"/>
  <c r="BL172" i="1"/>
  <c r="BG172" i="1" s="1"/>
  <c r="BI172" i="1"/>
  <c r="BB172" i="1"/>
  <c r="AW172" i="1"/>
  <c r="AV172" i="1"/>
  <c r="AR172" i="1"/>
  <c r="AP172" i="1" s="1"/>
  <c r="AE172" i="1"/>
  <c r="AC172" i="1" s="1"/>
  <c r="AD172" i="1"/>
  <c r="V172" i="1"/>
  <c r="BT171" i="1"/>
  <c r="BS171" i="1"/>
  <c r="BQ171" i="1"/>
  <c r="BP171" i="1"/>
  <c r="BO171" i="1"/>
  <c r="BN171" i="1"/>
  <c r="BM171" i="1"/>
  <c r="BL171" i="1"/>
  <c r="BI171" i="1"/>
  <c r="BG171" i="1"/>
  <c r="BB171" i="1"/>
  <c r="AV171" i="1"/>
  <c r="AW171" i="1" s="1"/>
  <c r="AR171" i="1"/>
  <c r="AQ171" i="1"/>
  <c r="AP171" i="1"/>
  <c r="O171" i="1" s="1"/>
  <c r="AE171" i="1"/>
  <c r="AD171" i="1"/>
  <c r="AC171" i="1" s="1"/>
  <c r="V171" i="1"/>
  <c r="P171" i="1"/>
  <c r="BE171" i="1" s="1"/>
  <c r="BT170" i="1"/>
  <c r="BS170" i="1"/>
  <c r="BR170" i="1" s="1"/>
  <c r="BQ170" i="1"/>
  <c r="BP170" i="1"/>
  <c r="BO170" i="1"/>
  <c r="BN170" i="1"/>
  <c r="BM170" i="1"/>
  <c r="BL170" i="1"/>
  <c r="BG170" i="1" s="1"/>
  <c r="BI170" i="1"/>
  <c r="BB170" i="1"/>
  <c r="AW170" i="1"/>
  <c r="AV170" i="1"/>
  <c r="AR170" i="1"/>
  <c r="AP170" i="1"/>
  <c r="AE170" i="1"/>
  <c r="AD170" i="1"/>
  <c r="AC170" i="1"/>
  <c r="V170" i="1"/>
  <c r="BT169" i="1"/>
  <c r="BS169" i="1"/>
  <c r="BQ169" i="1"/>
  <c r="BP169" i="1"/>
  <c r="BO169" i="1"/>
  <c r="BN169" i="1"/>
  <c r="BM169" i="1"/>
  <c r="BL169" i="1"/>
  <c r="BI169" i="1"/>
  <c r="BG169" i="1"/>
  <c r="BB169" i="1"/>
  <c r="AV169" i="1"/>
  <c r="AW169" i="1" s="1"/>
  <c r="AR169" i="1"/>
  <c r="AQ169" i="1"/>
  <c r="AP169" i="1"/>
  <c r="Q169" i="1" s="1"/>
  <c r="AE169" i="1"/>
  <c r="AD169" i="1"/>
  <c r="AC169" i="1" s="1"/>
  <c r="V169" i="1"/>
  <c r="T169" i="1"/>
  <c r="P169" i="1"/>
  <c r="BE169" i="1" s="1"/>
  <c r="BT168" i="1"/>
  <c r="Y168" i="1" s="1"/>
  <c r="BS168" i="1"/>
  <c r="BR168" i="1"/>
  <c r="BQ168" i="1"/>
  <c r="BP168" i="1"/>
  <c r="BO168" i="1"/>
  <c r="BN168" i="1"/>
  <c r="BM168" i="1"/>
  <c r="BL168" i="1"/>
  <c r="BG168" i="1" s="1"/>
  <c r="BI168" i="1"/>
  <c r="BD168" i="1"/>
  <c r="BF168" i="1" s="1"/>
  <c r="BB168" i="1"/>
  <c r="AW168" i="1"/>
  <c r="AV168" i="1"/>
  <c r="AR168" i="1"/>
  <c r="AP168" i="1" s="1"/>
  <c r="AE168" i="1"/>
  <c r="AD168" i="1"/>
  <c r="AC168" i="1" s="1"/>
  <c r="V168" i="1"/>
  <c r="Q168" i="1"/>
  <c r="O168" i="1"/>
  <c r="BT167" i="1"/>
  <c r="BS167" i="1"/>
  <c r="BQ167" i="1"/>
  <c r="BR167" i="1" s="1"/>
  <c r="BP167" i="1"/>
  <c r="BO167" i="1"/>
  <c r="BN167" i="1"/>
  <c r="BM167" i="1"/>
  <c r="BL167" i="1"/>
  <c r="BI167" i="1"/>
  <c r="BG167" i="1"/>
  <c r="BB167" i="1"/>
  <c r="AW167" i="1"/>
  <c r="AV167" i="1"/>
  <c r="AR167" i="1"/>
  <c r="AP167" i="1" s="1"/>
  <c r="AQ167" i="1"/>
  <c r="AE167" i="1"/>
  <c r="AD167" i="1"/>
  <c r="AC167" i="1" s="1"/>
  <c r="V167" i="1"/>
  <c r="T167" i="1"/>
  <c r="BT166" i="1"/>
  <c r="BS166" i="1"/>
  <c r="BR166" i="1"/>
  <c r="BD166" i="1" s="1"/>
  <c r="BF166" i="1" s="1"/>
  <c r="BQ166" i="1"/>
  <c r="BP166" i="1"/>
  <c r="BO166" i="1"/>
  <c r="BN166" i="1"/>
  <c r="BM166" i="1"/>
  <c r="BL166" i="1"/>
  <c r="BG166" i="1" s="1"/>
  <c r="BI166" i="1"/>
  <c r="BB166" i="1"/>
  <c r="AW166" i="1"/>
  <c r="AV166" i="1"/>
  <c r="AR166" i="1"/>
  <c r="AP166" i="1" s="1"/>
  <c r="AE166" i="1"/>
  <c r="AC166" i="1" s="1"/>
  <c r="AD166" i="1"/>
  <c r="Y166" i="1"/>
  <c r="V166" i="1"/>
  <c r="BT165" i="1"/>
  <c r="BS165" i="1"/>
  <c r="BR165" i="1" s="1"/>
  <c r="BQ165" i="1"/>
  <c r="BP165" i="1"/>
  <c r="BO165" i="1"/>
  <c r="BN165" i="1"/>
  <c r="BM165" i="1"/>
  <c r="BL165" i="1"/>
  <c r="BG165" i="1" s="1"/>
  <c r="BI165" i="1"/>
  <c r="BB165" i="1"/>
  <c r="AV165" i="1"/>
  <c r="AW165" i="1" s="1"/>
  <c r="AR165" i="1"/>
  <c r="AP165" i="1" s="1"/>
  <c r="AE165" i="1"/>
  <c r="AD165" i="1"/>
  <c r="AC165" i="1" s="1"/>
  <c r="V165" i="1"/>
  <c r="T165" i="1"/>
  <c r="BT164" i="1"/>
  <c r="BS164" i="1"/>
  <c r="BR164" i="1"/>
  <c r="Y164" i="1" s="1"/>
  <c r="BQ164" i="1"/>
  <c r="BP164" i="1"/>
  <c r="BO164" i="1"/>
  <c r="BN164" i="1"/>
  <c r="BM164" i="1"/>
  <c r="BL164" i="1"/>
  <c r="BG164" i="1" s="1"/>
  <c r="BI164" i="1"/>
  <c r="BB164" i="1"/>
  <c r="AW164" i="1"/>
  <c r="AV164" i="1"/>
  <c r="AR164" i="1"/>
  <c r="AP164" i="1"/>
  <c r="AE164" i="1"/>
  <c r="AD164" i="1"/>
  <c r="AC164" i="1"/>
  <c r="V164" i="1"/>
  <c r="BT163" i="1"/>
  <c r="BS163" i="1"/>
  <c r="BQ163" i="1"/>
  <c r="BR163" i="1" s="1"/>
  <c r="BP163" i="1"/>
  <c r="BO163" i="1"/>
  <c r="BN163" i="1"/>
  <c r="BM163" i="1"/>
  <c r="BL163" i="1"/>
  <c r="BI163" i="1"/>
  <c r="BG163" i="1"/>
  <c r="BB163" i="1"/>
  <c r="AV163" i="1"/>
  <c r="AW163" i="1" s="1"/>
  <c r="AR163" i="1"/>
  <c r="AQ163" i="1"/>
  <c r="AP163" i="1"/>
  <c r="AE163" i="1"/>
  <c r="AD163" i="1"/>
  <c r="AC163" i="1" s="1"/>
  <c r="V163" i="1"/>
  <c r="P163" i="1"/>
  <c r="BE163" i="1" s="1"/>
  <c r="O163" i="1"/>
  <c r="BT162" i="1"/>
  <c r="Y162" i="1" s="1"/>
  <c r="BS162" i="1"/>
  <c r="BR162" i="1" s="1"/>
  <c r="BQ162" i="1"/>
  <c r="BP162" i="1"/>
  <c r="BO162" i="1"/>
  <c r="BN162" i="1"/>
  <c r="BM162" i="1"/>
  <c r="BL162" i="1"/>
  <c r="BG162" i="1" s="1"/>
  <c r="BI162" i="1"/>
  <c r="BD162" i="1"/>
  <c r="BB162" i="1"/>
  <c r="BF162" i="1" s="1"/>
  <c r="AW162" i="1"/>
  <c r="AV162" i="1"/>
  <c r="AR162" i="1"/>
  <c r="AP162" i="1"/>
  <c r="AE162" i="1"/>
  <c r="AD162" i="1"/>
  <c r="AC162" i="1"/>
  <c r="V162" i="1"/>
  <c r="O162" i="1"/>
  <c r="AG162" i="1" s="1"/>
  <c r="BT161" i="1"/>
  <c r="BS161" i="1"/>
  <c r="BQ161" i="1"/>
  <c r="BP161" i="1"/>
  <c r="BO161" i="1"/>
  <c r="BN161" i="1"/>
  <c r="BM161" i="1"/>
  <c r="BL161" i="1"/>
  <c r="BI161" i="1"/>
  <c r="BG161" i="1"/>
  <c r="BB161" i="1"/>
  <c r="AV161" i="1"/>
  <c r="AW161" i="1" s="1"/>
  <c r="AR161" i="1"/>
  <c r="AQ161" i="1"/>
  <c r="AP161" i="1"/>
  <c r="P161" i="1" s="1"/>
  <c r="BE161" i="1" s="1"/>
  <c r="AE161" i="1"/>
  <c r="AD161" i="1"/>
  <c r="AC161" i="1" s="1"/>
  <c r="V161" i="1"/>
  <c r="T161" i="1"/>
  <c r="BT160" i="1"/>
  <c r="BS160" i="1"/>
  <c r="BR160" i="1" s="1"/>
  <c r="BQ160" i="1"/>
  <c r="BP160" i="1"/>
  <c r="BO160" i="1"/>
  <c r="BN160" i="1"/>
  <c r="BM160" i="1"/>
  <c r="BL160" i="1"/>
  <c r="BG160" i="1" s="1"/>
  <c r="BI160" i="1"/>
  <c r="BB160" i="1"/>
  <c r="AV160" i="1"/>
  <c r="AW160" i="1" s="1"/>
  <c r="AR160" i="1"/>
  <c r="AP160" i="1" s="1"/>
  <c r="Q160" i="1" s="1"/>
  <c r="AE160" i="1"/>
  <c r="AD160" i="1"/>
  <c r="AC160" i="1"/>
  <c r="V160" i="1"/>
  <c r="BT159" i="1"/>
  <c r="BS159" i="1"/>
  <c r="BQ159" i="1"/>
  <c r="BP159" i="1"/>
  <c r="BO159" i="1"/>
  <c r="BN159" i="1"/>
  <c r="BM159" i="1"/>
  <c r="BL159" i="1"/>
  <c r="BI159" i="1"/>
  <c r="BG159" i="1"/>
  <c r="BB159" i="1"/>
  <c r="AW159" i="1"/>
  <c r="AV159" i="1"/>
  <c r="AR159" i="1"/>
  <c r="AP159" i="1" s="1"/>
  <c r="Q159" i="1" s="1"/>
  <c r="AQ159" i="1"/>
  <c r="AE159" i="1"/>
  <c r="AD159" i="1"/>
  <c r="V159" i="1"/>
  <c r="T159" i="1"/>
  <c r="O159" i="1"/>
  <c r="AG159" i="1" s="1"/>
  <c r="BT158" i="1"/>
  <c r="BS158" i="1"/>
  <c r="BQ158" i="1"/>
  <c r="BR158" i="1" s="1"/>
  <c r="BD158" i="1" s="1"/>
  <c r="BP158" i="1"/>
  <c r="BO158" i="1"/>
  <c r="BN158" i="1"/>
  <c r="BM158" i="1"/>
  <c r="BL158" i="1"/>
  <c r="BG158" i="1" s="1"/>
  <c r="BI158" i="1"/>
  <c r="BB158" i="1"/>
  <c r="BF158" i="1" s="1"/>
  <c r="AW158" i="1"/>
  <c r="AV158" i="1"/>
  <c r="AR158" i="1"/>
  <c r="AQ158" i="1"/>
  <c r="AP158" i="1"/>
  <c r="T158" i="1" s="1"/>
  <c r="AE158" i="1"/>
  <c r="AD158" i="1"/>
  <c r="AC158" i="1" s="1"/>
  <c r="Y158" i="1"/>
  <c r="V158" i="1"/>
  <c r="Q158" i="1"/>
  <c r="P158" i="1"/>
  <c r="BE158" i="1" s="1"/>
  <c r="BH158" i="1" s="1"/>
  <c r="BT157" i="1"/>
  <c r="BS157" i="1"/>
  <c r="BR157" i="1" s="1"/>
  <c r="BD157" i="1" s="1"/>
  <c r="BF157" i="1" s="1"/>
  <c r="BQ157" i="1"/>
  <c r="BP157" i="1"/>
  <c r="BO157" i="1"/>
  <c r="BN157" i="1"/>
  <c r="BM157" i="1"/>
  <c r="BL157" i="1"/>
  <c r="BG157" i="1" s="1"/>
  <c r="BI157" i="1"/>
  <c r="BB157" i="1"/>
  <c r="AW157" i="1"/>
  <c r="AV157" i="1"/>
  <c r="AR157" i="1"/>
  <c r="AP157" i="1"/>
  <c r="P157" i="1" s="1"/>
  <c r="BE157" i="1" s="1"/>
  <c r="BH157" i="1" s="1"/>
  <c r="AE157" i="1"/>
  <c r="AD157" i="1"/>
  <c r="AC157" i="1"/>
  <c r="V157" i="1"/>
  <c r="T157" i="1"/>
  <c r="Q157" i="1"/>
  <c r="BT156" i="1"/>
  <c r="BS156" i="1"/>
  <c r="BR156" i="1"/>
  <c r="BQ156" i="1"/>
  <c r="BP156" i="1"/>
  <c r="BO156" i="1"/>
  <c r="BN156" i="1"/>
  <c r="BM156" i="1"/>
  <c r="BL156" i="1"/>
  <c r="BI156" i="1"/>
  <c r="BG156" i="1"/>
  <c r="BB156" i="1"/>
  <c r="AV156" i="1"/>
  <c r="AW156" i="1" s="1"/>
  <c r="AR156" i="1"/>
  <c r="AP156" i="1" s="1"/>
  <c r="AE156" i="1"/>
  <c r="AD156" i="1"/>
  <c r="AC156" i="1" s="1"/>
  <c r="V156" i="1"/>
  <c r="T156" i="1"/>
  <c r="O156" i="1"/>
  <c r="AG156" i="1" s="1"/>
  <c r="BT155" i="1"/>
  <c r="BS155" i="1"/>
  <c r="BR155" i="1"/>
  <c r="BQ155" i="1"/>
  <c r="BP155" i="1"/>
  <c r="BO155" i="1"/>
  <c r="BN155" i="1"/>
  <c r="BM155" i="1"/>
  <c r="BL155" i="1"/>
  <c r="BG155" i="1" s="1"/>
  <c r="BI155" i="1"/>
  <c r="BB155" i="1"/>
  <c r="AW155" i="1"/>
  <c r="AV155" i="1"/>
  <c r="AR155" i="1"/>
  <c r="AP155" i="1" s="1"/>
  <c r="AE155" i="1"/>
  <c r="AD155" i="1"/>
  <c r="V155" i="1"/>
  <c r="O155" i="1"/>
  <c r="AG155" i="1" s="1"/>
  <c r="BT154" i="1"/>
  <c r="BS154" i="1"/>
  <c r="BQ154" i="1"/>
  <c r="BR154" i="1" s="1"/>
  <c r="BP154" i="1"/>
  <c r="BO154" i="1"/>
  <c r="BN154" i="1"/>
  <c r="BM154" i="1"/>
  <c r="BL154" i="1"/>
  <c r="BI154" i="1"/>
  <c r="BG154" i="1"/>
  <c r="BB154" i="1"/>
  <c r="AW154" i="1"/>
  <c r="AV154" i="1"/>
  <c r="AR154" i="1"/>
  <c r="AP154" i="1"/>
  <c r="AE154" i="1"/>
  <c r="AD154" i="1"/>
  <c r="AC154" i="1"/>
  <c r="V154" i="1"/>
  <c r="BT153" i="1"/>
  <c r="BS153" i="1"/>
  <c r="BR153" i="1" s="1"/>
  <c r="BQ153" i="1"/>
  <c r="BP153" i="1"/>
  <c r="BO153" i="1"/>
  <c r="BN153" i="1"/>
  <c r="BM153" i="1"/>
  <c r="BL153" i="1"/>
  <c r="BG153" i="1" s="1"/>
  <c r="BI153" i="1"/>
  <c r="BB153" i="1"/>
  <c r="AV153" i="1"/>
  <c r="AW153" i="1" s="1"/>
  <c r="AR153" i="1"/>
  <c r="AP153" i="1"/>
  <c r="AE153" i="1"/>
  <c r="AD153" i="1"/>
  <c r="AC153" i="1"/>
  <c r="V153" i="1"/>
  <c r="P153" i="1"/>
  <c r="BE153" i="1" s="1"/>
  <c r="BT152" i="1"/>
  <c r="BS152" i="1"/>
  <c r="BR152" i="1" s="1"/>
  <c r="Y152" i="1" s="1"/>
  <c r="BQ152" i="1"/>
  <c r="BP152" i="1"/>
  <c r="BO152" i="1"/>
  <c r="BN152" i="1"/>
  <c r="BM152" i="1"/>
  <c r="BL152" i="1"/>
  <c r="BG152" i="1" s="1"/>
  <c r="BI152" i="1"/>
  <c r="BD152" i="1"/>
  <c r="BB152" i="1"/>
  <c r="AV152" i="1"/>
  <c r="AW152" i="1" s="1"/>
  <c r="AR152" i="1"/>
  <c r="AP152" i="1" s="1"/>
  <c r="AE152" i="1"/>
  <c r="AD152" i="1"/>
  <c r="AC152" i="1" s="1"/>
  <c r="V152" i="1"/>
  <c r="P152" i="1"/>
  <c r="BE152" i="1" s="1"/>
  <c r="BT151" i="1"/>
  <c r="BS151" i="1"/>
  <c r="BQ151" i="1"/>
  <c r="BR151" i="1" s="1"/>
  <c r="Y151" i="1" s="1"/>
  <c r="BP151" i="1"/>
  <c r="BO151" i="1"/>
  <c r="BN151" i="1"/>
  <c r="BM151" i="1"/>
  <c r="BL151" i="1"/>
  <c r="BI151" i="1"/>
  <c r="BG151" i="1"/>
  <c r="BD151" i="1"/>
  <c r="BB151" i="1"/>
  <c r="AW151" i="1"/>
  <c r="AV151" i="1"/>
  <c r="AR151" i="1"/>
  <c r="AP151" i="1" s="1"/>
  <c r="AQ151" i="1"/>
  <c r="AE151" i="1"/>
  <c r="AD151" i="1"/>
  <c r="AC151" i="1" s="1"/>
  <c r="V151" i="1"/>
  <c r="BT150" i="1"/>
  <c r="BS150" i="1"/>
  <c r="BQ150" i="1"/>
  <c r="BR150" i="1" s="1"/>
  <c r="BD150" i="1" s="1"/>
  <c r="BP150" i="1"/>
  <c r="BO150" i="1"/>
  <c r="BN150" i="1"/>
  <c r="BM150" i="1"/>
  <c r="BL150" i="1"/>
  <c r="BG150" i="1" s="1"/>
  <c r="BI150" i="1"/>
  <c r="BB150" i="1"/>
  <c r="BF150" i="1" s="1"/>
  <c r="AW150" i="1"/>
  <c r="AV150" i="1"/>
  <c r="AR150" i="1"/>
  <c r="AQ150" i="1"/>
  <c r="AP150" i="1"/>
  <c r="T150" i="1" s="1"/>
  <c r="AE150" i="1"/>
  <c r="AD150" i="1"/>
  <c r="AC150" i="1" s="1"/>
  <c r="V150" i="1"/>
  <c r="Q150" i="1"/>
  <c r="P150" i="1"/>
  <c r="BE150" i="1" s="1"/>
  <c r="BT149" i="1"/>
  <c r="BS149" i="1"/>
  <c r="BR149" i="1" s="1"/>
  <c r="BD149" i="1" s="1"/>
  <c r="BF149" i="1" s="1"/>
  <c r="BQ149" i="1"/>
  <c r="BP149" i="1"/>
  <c r="BO149" i="1"/>
  <c r="BN149" i="1"/>
  <c r="BM149" i="1"/>
  <c r="BL149" i="1"/>
  <c r="BG149" i="1" s="1"/>
  <c r="BI149" i="1"/>
  <c r="BB149" i="1"/>
  <c r="AW149" i="1"/>
  <c r="AV149" i="1"/>
  <c r="AR149" i="1"/>
  <c r="AP149" i="1"/>
  <c r="P149" i="1" s="1"/>
  <c r="BE149" i="1" s="1"/>
  <c r="BH149" i="1" s="1"/>
  <c r="AE149" i="1"/>
  <c r="AD149" i="1"/>
  <c r="AC149" i="1"/>
  <c r="Y149" i="1"/>
  <c r="V149" i="1"/>
  <c r="T149" i="1"/>
  <c r="Q149" i="1"/>
  <c r="BT148" i="1"/>
  <c r="BS148" i="1"/>
  <c r="BR148" i="1"/>
  <c r="BQ148" i="1"/>
  <c r="BP148" i="1"/>
  <c r="BO148" i="1"/>
  <c r="BN148" i="1"/>
  <c r="BM148" i="1"/>
  <c r="BL148" i="1"/>
  <c r="BI148" i="1"/>
  <c r="BG148" i="1"/>
  <c r="BB148" i="1"/>
  <c r="AV148" i="1"/>
  <c r="AW148" i="1" s="1"/>
  <c r="AR148" i="1"/>
  <c r="AP148" i="1" s="1"/>
  <c r="T148" i="1" s="1"/>
  <c r="AE148" i="1"/>
  <c r="AD148" i="1"/>
  <c r="AC148" i="1" s="1"/>
  <c r="V148" i="1"/>
  <c r="O148" i="1"/>
  <c r="AG148" i="1" s="1"/>
  <c r="BT147" i="1"/>
  <c r="BS147" i="1"/>
  <c r="BR147" i="1"/>
  <c r="BQ147" i="1"/>
  <c r="BP147" i="1"/>
  <c r="BO147" i="1"/>
  <c r="BN147" i="1"/>
  <c r="BM147" i="1"/>
  <c r="BL147" i="1"/>
  <c r="BG147" i="1" s="1"/>
  <c r="BI147" i="1"/>
  <c r="BB147" i="1"/>
  <c r="AW147" i="1"/>
  <c r="AV147" i="1"/>
  <c r="AR147" i="1"/>
  <c r="AP147" i="1" s="1"/>
  <c r="AE147" i="1"/>
  <c r="AD147" i="1"/>
  <c r="AC147" i="1" s="1"/>
  <c r="V147" i="1"/>
  <c r="O147" i="1"/>
  <c r="AG147" i="1" s="1"/>
  <c r="BT146" i="1"/>
  <c r="BS146" i="1"/>
  <c r="BQ146" i="1"/>
  <c r="BR146" i="1" s="1"/>
  <c r="BP146" i="1"/>
  <c r="BO146" i="1"/>
  <c r="BN146" i="1"/>
  <c r="BM146" i="1"/>
  <c r="BL146" i="1"/>
  <c r="BI146" i="1"/>
  <c r="BG146" i="1"/>
  <c r="BB146" i="1"/>
  <c r="AW146" i="1"/>
  <c r="AV146" i="1"/>
  <c r="AR146" i="1"/>
  <c r="AP146" i="1"/>
  <c r="AE146" i="1"/>
  <c r="AD146" i="1"/>
  <c r="AC146" i="1"/>
  <c r="V146" i="1"/>
  <c r="BT145" i="1"/>
  <c r="BS145" i="1"/>
  <c r="BR145" i="1" s="1"/>
  <c r="BQ145" i="1"/>
  <c r="BP145" i="1"/>
  <c r="BO145" i="1"/>
  <c r="BN145" i="1"/>
  <c r="BM145" i="1"/>
  <c r="BL145" i="1"/>
  <c r="BG145" i="1" s="1"/>
  <c r="BI145" i="1"/>
  <c r="BB145" i="1"/>
  <c r="AV145" i="1"/>
  <c r="AW145" i="1" s="1"/>
  <c r="AR145" i="1"/>
  <c r="AP145" i="1"/>
  <c r="AE145" i="1"/>
  <c r="AD145" i="1"/>
  <c r="AC145" i="1"/>
  <c r="V145" i="1"/>
  <c r="BT144" i="1"/>
  <c r="BS144" i="1"/>
  <c r="BR144" i="1" s="1"/>
  <c r="Y144" i="1" s="1"/>
  <c r="BQ144" i="1"/>
  <c r="BP144" i="1"/>
  <c r="BO144" i="1"/>
  <c r="BN144" i="1"/>
  <c r="BM144" i="1"/>
  <c r="BL144" i="1"/>
  <c r="BG144" i="1" s="1"/>
  <c r="BI144" i="1"/>
  <c r="BD144" i="1"/>
  <c r="BB144" i="1"/>
  <c r="BF144" i="1" s="1"/>
  <c r="AV144" i="1"/>
  <c r="AW144" i="1" s="1"/>
  <c r="AR144" i="1"/>
  <c r="AP144" i="1" s="1"/>
  <c r="AE144" i="1"/>
  <c r="AD144" i="1"/>
  <c r="AC144" i="1" s="1"/>
  <c r="V144" i="1"/>
  <c r="P144" i="1"/>
  <c r="BE144" i="1" s="1"/>
  <c r="BH144" i="1" s="1"/>
  <c r="BT143" i="1"/>
  <c r="BS143" i="1"/>
  <c r="BQ143" i="1"/>
  <c r="BR143" i="1" s="1"/>
  <c r="Y143" i="1" s="1"/>
  <c r="BP143" i="1"/>
  <c r="BO143" i="1"/>
  <c r="BN143" i="1"/>
  <c r="BM143" i="1"/>
  <c r="BL143" i="1"/>
  <c r="BI143" i="1"/>
  <c r="BG143" i="1"/>
  <c r="BD143" i="1"/>
  <c r="BF143" i="1" s="1"/>
  <c r="BB143" i="1"/>
  <c r="AW143" i="1"/>
  <c r="AV143" i="1"/>
  <c r="AR143" i="1"/>
  <c r="AP143" i="1" s="1"/>
  <c r="AQ143" i="1"/>
  <c r="AE143" i="1"/>
  <c r="AD143" i="1"/>
  <c r="AC143" i="1" s="1"/>
  <c r="V143" i="1"/>
  <c r="BT142" i="1"/>
  <c r="BS142" i="1"/>
  <c r="BQ142" i="1"/>
  <c r="BR142" i="1" s="1"/>
  <c r="BD142" i="1" s="1"/>
  <c r="BP142" i="1"/>
  <c r="BO142" i="1"/>
  <c r="BN142" i="1"/>
  <c r="BM142" i="1"/>
  <c r="BL142" i="1"/>
  <c r="BI142" i="1"/>
  <c r="BG142" i="1"/>
  <c r="BB142" i="1"/>
  <c r="BF142" i="1" s="1"/>
  <c r="AW142" i="1"/>
  <c r="AV142" i="1"/>
  <c r="AR142" i="1"/>
  <c r="AQ142" i="1"/>
  <c r="AP142" i="1"/>
  <c r="T142" i="1" s="1"/>
  <c r="AE142" i="1"/>
  <c r="AD142" i="1"/>
  <c r="AC142" i="1" s="1"/>
  <c r="Y142" i="1"/>
  <c r="V142" i="1"/>
  <c r="Q142" i="1"/>
  <c r="P142" i="1"/>
  <c r="BE142" i="1" s="1"/>
  <c r="BH142" i="1" s="1"/>
  <c r="BT141" i="1"/>
  <c r="BS141" i="1"/>
  <c r="BR141" i="1" s="1"/>
  <c r="BD141" i="1" s="1"/>
  <c r="BF141" i="1" s="1"/>
  <c r="BQ141" i="1"/>
  <c r="BP141" i="1"/>
  <c r="BO141" i="1"/>
  <c r="BN141" i="1"/>
  <c r="BM141" i="1"/>
  <c r="BL141" i="1"/>
  <c r="BG141" i="1" s="1"/>
  <c r="BI141" i="1"/>
  <c r="BB141" i="1"/>
  <c r="AW141" i="1"/>
  <c r="AV141" i="1"/>
  <c r="AR141" i="1"/>
  <c r="AP141" i="1"/>
  <c r="P141" i="1" s="1"/>
  <c r="BE141" i="1" s="1"/>
  <c r="BH141" i="1" s="1"/>
  <c r="AE141" i="1"/>
  <c r="AD141" i="1"/>
  <c r="AC141" i="1"/>
  <c r="Y141" i="1"/>
  <c r="V141" i="1"/>
  <c r="T141" i="1"/>
  <c r="Q141" i="1"/>
  <c r="BT140" i="1"/>
  <c r="BS140" i="1"/>
  <c r="BR140" i="1"/>
  <c r="BQ140" i="1"/>
  <c r="BP140" i="1"/>
  <c r="BO140" i="1"/>
  <c r="BN140" i="1"/>
  <c r="BM140" i="1"/>
  <c r="BL140" i="1"/>
  <c r="BI140" i="1"/>
  <c r="BG140" i="1"/>
  <c r="BB140" i="1"/>
  <c r="AV140" i="1"/>
  <c r="AW140" i="1" s="1"/>
  <c r="AR140" i="1"/>
  <c r="AP140" i="1" s="1"/>
  <c r="AE140" i="1"/>
  <c r="AD140" i="1"/>
  <c r="V140" i="1"/>
  <c r="T140" i="1"/>
  <c r="O140" i="1"/>
  <c r="AG140" i="1" s="1"/>
  <c r="BT139" i="1"/>
  <c r="BS139" i="1"/>
  <c r="BR139" i="1"/>
  <c r="BQ139" i="1"/>
  <c r="BP139" i="1"/>
  <c r="BO139" i="1"/>
  <c r="BN139" i="1"/>
  <c r="BM139" i="1"/>
  <c r="BL139" i="1"/>
  <c r="BG139" i="1" s="1"/>
  <c r="BI139" i="1"/>
  <c r="BB139" i="1"/>
  <c r="AW139" i="1"/>
  <c r="AV139" i="1"/>
  <c r="AR139" i="1"/>
  <c r="AP139" i="1" s="1"/>
  <c r="AE139" i="1"/>
  <c r="AD139" i="1"/>
  <c r="AC139" i="1" s="1"/>
  <c r="V139" i="1"/>
  <c r="O139" i="1"/>
  <c r="AG139" i="1" s="1"/>
  <c r="BT138" i="1"/>
  <c r="BS138" i="1"/>
  <c r="BQ138" i="1"/>
  <c r="BR138" i="1" s="1"/>
  <c r="BP138" i="1"/>
  <c r="BO138" i="1"/>
  <c r="BN138" i="1"/>
  <c r="BM138" i="1"/>
  <c r="BL138" i="1"/>
  <c r="BI138" i="1"/>
  <c r="BG138" i="1"/>
  <c r="BB138" i="1"/>
  <c r="AW138" i="1"/>
  <c r="AV138" i="1"/>
  <c r="AR138" i="1"/>
  <c r="AP138" i="1"/>
  <c r="AE138" i="1"/>
  <c r="AD138" i="1"/>
  <c r="AC138" i="1"/>
  <c r="V138" i="1"/>
  <c r="BT137" i="1"/>
  <c r="BS137" i="1"/>
  <c r="BR137" i="1" s="1"/>
  <c r="BQ137" i="1"/>
  <c r="BP137" i="1"/>
  <c r="BO137" i="1"/>
  <c r="BN137" i="1"/>
  <c r="BM137" i="1"/>
  <c r="BL137" i="1"/>
  <c r="BG137" i="1" s="1"/>
  <c r="BI137" i="1"/>
  <c r="BB137" i="1"/>
  <c r="AV137" i="1"/>
  <c r="AW137" i="1" s="1"/>
  <c r="AR137" i="1"/>
  <c r="AP137" i="1"/>
  <c r="AE137" i="1"/>
  <c r="AD137" i="1"/>
  <c r="AC137" i="1"/>
  <c r="V137" i="1"/>
  <c r="P137" i="1"/>
  <c r="BE137" i="1" s="1"/>
  <c r="BT136" i="1"/>
  <c r="BS136" i="1"/>
  <c r="BR136" i="1" s="1"/>
  <c r="Y136" i="1" s="1"/>
  <c r="BQ136" i="1"/>
  <c r="BP136" i="1"/>
  <c r="BO136" i="1"/>
  <c r="BN136" i="1"/>
  <c r="BM136" i="1"/>
  <c r="BL136" i="1"/>
  <c r="BG136" i="1" s="1"/>
  <c r="BI136" i="1"/>
  <c r="BD136" i="1"/>
  <c r="BB136" i="1"/>
  <c r="AV136" i="1"/>
  <c r="AW136" i="1" s="1"/>
  <c r="AR136" i="1"/>
  <c r="AP136" i="1" s="1"/>
  <c r="P136" i="1" s="1"/>
  <c r="BE136" i="1" s="1"/>
  <c r="BH136" i="1" s="1"/>
  <c r="AE136" i="1"/>
  <c r="AD136" i="1"/>
  <c r="AC136" i="1" s="1"/>
  <c r="V136" i="1"/>
  <c r="BT135" i="1"/>
  <c r="BS135" i="1"/>
  <c r="BQ135" i="1"/>
  <c r="BR135" i="1" s="1"/>
  <c r="Y135" i="1" s="1"/>
  <c r="BP135" i="1"/>
  <c r="BO135" i="1"/>
  <c r="BN135" i="1"/>
  <c r="BM135" i="1"/>
  <c r="BL135" i="1"/>
  <c r="BI135" i="1"/>
  <c r="BG135" i="1"/>
  <c r="BD135" i="1"/>
  <c r="BF135" i="1" s="1"/>
  <c r="BB135" i="1"/>
  <c r="AW135" i="1"/>
  <c r="AV135" i="1"/>
  <c r="AR135" i="1"/>
  <c r="AQ135" i="1"/>
  <c r="AP135" i="1"/>
  <c r="Q135" i="1" s="1"/>
  <c r="AE135" i="1"/>
  <c r="AD135" i="1"/>
  <c r="AC135" i="1" s="1"/>
  <c r="V135" i="1"/>
  <c r="O135" i="1"/>
  <c r="AG135" i="1" s="1"/>
  <c r="BT134" i="1"/>
  <c r="Y134" i="1" s="1"/>
  <c r="BS134" i="1"/>
  <c r="BQ134" i="1"/>
  <c r="BR134" i="1" s="1"/>
  <c r="BD134" i="1" s="1"/>
  <c r="BP134" i="1"/>
  <c r="BO134" i="1"/>
  <c r="BN134" i="1"/>
  <c r="BM134" i="1"/>
  <c r="BL134" i="1"/>
  <c r="BI134" i="1"/>
  <c r="BG134" i="1"/>
  <c r="BB134" i="1"/>
  <c r="BF134" i="1" s="1"/>
  <c r="AW134" i="1"/>
  <c r="AV134" i="1"/>
  <c r="AR134" i="1"/>
  <c r="AQ134" i="1"/>
  <c r="AP134" i="1"/>
  <c r="T134" i="1" s="1"/>
  <c r="AE134" i="1"/>
  <c r="AD134" i="1"/>
  <c r="AC134" i="1" s="1"/>
  <c r="V134" i="1"/>
  <c r="Q134" i="1"/>
  <c r="P134" i="1"/>
  <c r="BE134" i="1" s="1"/>
  <c r="BH134" i="1" s="1"/>
  <c r="BT133" i="1"/>
  <c r="BS133" i="1"/>
  <c r="BR133" i="1" s="1"/>
  <c r="BQ133" i="1"/>
  <c r="BP133" i="1"/>
  <c r="BO133" i="1"/>
  <c r="BN133" i="1"/>
  <c r="BM133" i="1"/>
  <c r="BL133" i="1"/>
  <c r="BG133" i="1" s="1"/>
  <c r="BI133" i="1"/>
  <c r="BE133" i="1"/>
  <c r="BB133" i="1"/>
  <c r="AW133" i="1"/>
  <c r="AV133" i="1"/>
  <c r="AR133" i="1"/>
  <c r="AP133" i="1"/>
  <c r="P133" i="1" s="1"/>
  <c r="AE133" i="1"/>
  <c r="AD133" i="1"/>
  <c r="AC133" i="1"/>
  <c r="V133" i="1"/>
  <c r="T133" i="1"/>
  <c r="Q133" i="1"/>
  <c r="BT132" i="1"/>
  <c r="BS132" i="1"/>
  <c r="BR132" i="1"/>
  <c r="BQ132" i="1"/>
  <c r="BP132" i="1"/>
  <c r="BO132" i="1"/>
  <c r="BN132" i="1"/>
  <c r="BM132" i="1"/>
  <c r="BL132" i="1"/>
  <c r="BI132" i="1"/>
  <c r="BG132" i="1"/>
  <c r="BB132" i="1"/>
  <c r="AV132" i="1"/>
  <c r="AW132" i="1" s="1"/>
  <c r="AR132" i="1"/>
  <c r="AP132" i="1" s="1"/>
  <c r="AE132" i="1"/>
  <c r="AD132" i="1"/>
  <c r="AC132" i="1" s="1"/>
  <c r="V132" i="1"/>
  <c r="T132" i="1"/>
  <c r="O132" i="1"/>
  <c r="AG132" i="1" s="1"/>
  <c r="BT131" i="1"/>
  <c r="BS131" i="1"/>
  <c r="BR131" i="1"/>
  <c r="BQ131" i="1"/>
  <c r="BP131" i="1"/>
  <c r="BO131" i="1"/>
  <c r="BN131" i="1"/>
  <c r="BM131" i="1"/>
  <c r="BL131" i="1"/>
  <c r="BG131" i="1" s="1"/>
  <c r="BI131" i="1"/>
  <c r="BB131" i="1"/>
  <c r="AW131" i="1"/>
  <c r="AV131" i="1"/>
  <c r="AR131" i="1"/>
  <c r="AP131" i="1" s="1"/>
  <c r="AE131" i="1"/>
  <c r="AD131" i="1"/>
  <c r="V131" i="1"/>
  <c r="O131" i="1"/>
  <c r="AG131" i="1" s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W130" i="1"/>
  <c r="AV130" i="1"/>
  <c r="AR130" i="1"/>
  <c r="AP130" i="1"/>
  <c r="AE130" i="1"/>
  <c r="AD130" i="1"/>
  <c r="AC130" i="1"/>
  <c r="V130" i="1"/>
  <c r="BT129" i="1"/>
  <c r="BS129" i="1"/>
  <c r="BR129" i="1" s="1"/>
  <c r="BQ129" i="1"/>
  <c r="BP129" i="1"/>
  <c r="BO129" i="1"/>
  <c r="BN129" i="1"/>
  <c r="BM129" i="1"/>
  <c r="BL129" i="1"/>
  <c r="BG129" i="1" s="1"/>
  <c r="BI129" i="1"/>
  <c r="BB129" i="1"/>
  <c r="AV129" i="1"/>
  <c r="AW129" i="1" s="1"/>
  <c r="AR129" i="1"/>
  <c r="AP129" i="1"/>
  <c r="AE129" i="1"/>
  <c r="AD129" i="1"/>
  <c r="AC129" i="1"/>
  <c r="V129" i="1"/>
  <c r="P129" i="1"/>
  <c r="BE129" i="1" s="1"/>
  <c r="BT128" i="1"/>
  <c r="BS128" i="1"/>
  <c r="BR128" i="1" s="1"/>
  <c r="Y128" i="1" s="1"/>
  <c r="BQ128" i="1"/>
  <c r="BP128" i="1"/>
  <c r="BO128" i="1"/>
  <c r="BN128" i="1"/>
  <c r="BM128" i="1"/>
  <c r="BL128" i="1"/>
  <c r="BG128" i="1" s="1"/>
  <c r="BI128" i="1"/>
  <c r="BD128" i="1"/>
  <c r="BB128" i="1"/>
  <c r="AV128" i="1"/>
  <c r="AW128" i="1" s="1"/>
  <c r="AR128" i="1"/>
  <c r="AP128" i="1" s="1"/>
  <c r="AE128" i="1"/>
  <c r="AD128" i="1"/>
  <c r="AC128" i="1" s="1"/>
  <c r="V128" i="1"/>
  <c r="BT127" i="1"/>
  <c r="BS127" i="1"/>
  <c r="BQ127" i="1"/>
  <c r="BR127" i="1" s="1"/>
  <c r="Y127" i="1" s="1"/>
  <c r="BP127" i="1"/>
  <c r="BO127" i="1"/>
  <c r="BN127" i="1"/>
  <c r="BM127" i="1"/>
  <c r="BL127" i="1"/>
  <c r="BI127" i="1"/>
  <c r="BG127" i="1"/>
  <c r="BD127" i="1"/>
  <c r="BF127" i="1" s="1"/>
  <c r="BB127" i="1"/>
  <c r="AW127" i="1"/>
  <c r="AV127" i="1"/>
  <c r="AR127" i="1"/>
  <c r="AP127" i="1"/>
  <c r="AE127" i="1"/>
  <c r="AC127" i="1" s="1"/>
  <c r="AD127" i="1"/>
  <c r="V127" i="1"/>
  <c r="O127" i="1"/>
  <c r="BT126" i="1"/>
  <c r="BS126" i="1"/>
  <c r="BQ126" i="1"/>
  <c r="BR126" i="1" s="1"/>
  <c r="BD126" i="1" s="1"/>
  <c r="BP126" i="1"/>
  <c r="BO126" i="1"/>
  <c r="BN126" i="1"/>
  <c r="BM126" i="1"/>
  <c r="BL126" i="1"/>
  <c r="BG126" i="1" s="1"/>
  <c r="BI126" i="1"/>
  <c r="BB126" i="1"/>
  <c r="BF126" i="1" s="1"/>
  <c r="AV126" i="1"/>
  <c r="AW126" i="1" s="1"/>
  <c r="AR126" i="1"/>
  <c r="AQ126" i="1"/>
  <c r="AP126" i="1"/>
  <c r="T126" i="1" s="1"/>
  <c r="AE126" i="1"/>
  <c r="AD126" i="1"/>
  <c r="AC126" i="1" s="1"/>
  <c r="V126" i="1"/>
  <c r="Q126" i="1"/>
  <c r="P126" i="1"/>
  <c r="BE126" i="1" s="1"/>
  <c r="BT125" i="1"/>
  <c r="BS125" i="1"/>
  <c r="BR125" i="1" s="1"/>
  <c r="Y125" i="1" s="1"/>
  <c r="BQ125" i="1"/>
  <c r="BP125" i="1"/>
  <c r="BO125" i="1"/>
  <c r="BN125" i="1"/>
  <c r="BM125" i="1"/>
  <c r="BL125" i="1"/>
  <c r="BG125" i="1" s="1"/>
  <c r="BI125" i="1"/>
  <c r="BD125" i="1"/>
  <c r="BF125" i="1" s="1"/>
  <c r="BB125" i="1"/>
  <c r="AV125" i="1"/>
  <c r="AW125" i="1" s="1"/>
  <c r="AR125" i="1"/>
  <c r="AP125" i="1"/>
  <c r="AE125" i="1"/>
  <c r="AD125" i="1"/>
  <c r="AC125" i="1"/>
  <c r="V125" i="1"/>
  <c r="T125" i="1"/>
  <c r="Q125" i="1"/>
  <c r="P125" i="1"/>
  <c r="BE125" i="1" s="1"/>
  <c r="BT124" i="1"/>
  <c r="BS124" i="1"/>
  <c r="BQ124" i="1"/>
  <c r="BR124" i="1" s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Q124" i="1" s="1"/>
  <c r="AQ124" i="1"/>
  <c r="AE124" i="1"/>
  <c r="AD124" i="1"/>
  <c r="AC124" i="1" s="1"/>
  <c r="V124" i="1"/>
  <c r="T124" i="1"/>
  <c r="O124" i="1"/>
  <c r="AG124" i="1" s="1"/>
  <c r="BT123" i="1"/>
  <c r="BS123" i="1"/>
  <c r="BQ123" i="1"/>
  <c r="BR123" i="1" s="1"/>
  <c r="BP123" i="1"/>
  <c r="BO123" i="1"/>
  <c r="BN123" i="1"/>
  <c r="BM123" i="1"/>
  <c r="BL123" i="1"/>
  <c r="BG123" i="1" s="1"/>
  <c r="BI123" i="1"/>
  <c r="BB123" i="1"/>
  <c r="AV123" i="1"/>
  <c r="AW123" i="1" s="1"/>
  <c r="AR123" i="1"/>
  <c r="AP123" i="1" s="1"/>
  <c r="T123" i="1" s="1"/>
  <c r="AQ123" i="1"/>
  <c r="AE123" i="1"/>
  <c r="AD123" i="1"/>
  <c r="AC123" i="1" s="1"/>
  <c r="V123" i="1"/>
  <c r="Q123" i="1"/>
  <c r="P123" i="1"/>
  <c r="BE123" i="1" s="1"/>
  <c r="BT122" i="1"/>
  <c r="BS122" i="1"/>
  <c r="BQ122" i="1"/>
  <c r="BR122" i="1" s="1"/>
  <c r="BP122" i="1"/>
  <c r="BO122" i="1"/>
  <c r="BN122" i="1"/>
  <c r="BM122" i="1"/>
  <c r="BL122" i="1"/>
  <c r="BI122" i="1"/>
  <c r="BG122" i="1"/>
  <c r="BD122" i="1"/>
  <c r="BB122" i="1"/>
  <c r="BF122" i="1" s="1"/>
  <c r="AW122" i="1"/>
  <c r="AV122" i="1"/>
  <c r="AR122" i="1"/>
  <c r="AQ122" i="1"/>
  <c r="AP122" i="1"/>
  <c r="AE122" i="1"/>
  <c r="AD122" i="1"/>
  <c r="AC122" i="1"/>
  <c r="Y122" i="1"/>
  <c r="V122" i="1"/>
  <c r="T122" i="1"/>
  <c r="Q122" i="1"/>
  <c r="BT121" i="1"/>
  <c r="BS121" i="1"/>
  <c r="BR121" i="1"/>
  <c r="BQ121" i="1"/>
  <c r="BP121" i="1"/>
  <c r="BO121" i="1"/>
  <c r="BN121" i="1"/>
  <c r="BM121" i="1"/>
  <c r="BL121" i="1"/>
  <c r="BG121" i="1" s="1"/>
  <c r="BI121" i="1"/>
  <c r="BB121" i="1"/>
  <c r="AW121" i="1"/>
  <c r="AV121" i="1"/>
  <c r="AR121" i="1"/>
  <c r="AP121" i="1" s="1"/>
  <c r="AE121" i="1"/>
  <c r="AD121" i="1"/>
  <c r="AC121" i="1" s="1"/>
  <c r="V121" i="1"/>
  <c r="BT120" i="1"/>
  <c r="BS120" i="1"/>
  <c r="BR120" i="1"/>
  <c r="BQ120" i="1"/>
  <c r="BP120" i="1"/>
  <c r="BO120" i="1"/>
  <c r="BN120" i="1"/>
  <c r="BM120" i="1"/>
  <c r="BL120" i="1"/>
  <c r="BG120" i="1" s="1"/>
  <c r="BI120" i="1"/>
  <c r="BB120" i="1"/>
  <c r="AV120" i="1"/>
  <c r="AW120" i="1" s="1"/>
  <c r="AR120" i="1"/>
  <c r="AP120" i="1" s="1"/>
  <c r="P120" i="1" s="1"/>
  <c r="BE120" i="1" s="1"/>
  <c r="AQ120" i="1"/>
  <c r="AE120" i="1"/>
  <c r="AD120" i="1"/>
  <c r="V120" i="1"/>
  <c r="T120" i="1"/>
  <c r="BT119" i="1"/>
  <c r="BS119" i="1"/>
  <c r="BQ119" i="1"/>
  <c r="BR119" i="1" s="1"/>
  <c r="BP119" i="1"/>
  <c r="BO119" i="1"/>
  <c r="BN119" i="1"/>
  <c r="BM119" i="1"/>
  <c r="BL119" i="1"/>
  <c r="BI119" i="1"/>
  <c r="BG119" i="1"/>
  <c r="BB119" i="1"/>
  <c r="AW119" i="1"/>
  <c r="AV119" i="1"/>
  <c r="AR119" i="1"/>
  <c r="AP119" i="1" s="1"/>
  <c r="AQ119" i="1" s="1"/>
  <c r="AE119" i="1"/>
  <c r="AD119" i="1"/>
  <c r="AC119" i="1"/>
  <c r="V119" i="1"/>
  <c r="BT118" i="1"/>
  <c r="BS118" i="1"/>
  <c r="BQ118" i="1"/>
  <c r="BP118" i="1"/>
  <c r="BO118" i="1"/>
  <c r="BN118" i="1"/>
  <c r="BM118" i="1"/>
  <c r="BL118" i="1"/>
  <c r="BG118" i="1" s="1"/>
  <c r="BI118" i="1"/>
  <c r="BB118" i="1"/>
  <c r="AV118" i="1"/>
  <c r="AW118" i="1" s="1"/>
  <c r="AR118" i="1"/>
  <c r="AP118" i="1"/>
  <c r="T118" i="1" s="1"/>
  <c r="AE118" i="1"/>
  <c r="AD118" i="1"/>
  <c r="AC118" i="1"/>
  <c r="V118" i="1"/>
  <c r="Q118" i="1"/>
  <c r="P118" i="1"/>
  <c r="BE118" i="1" s="1"/>
  <c r="BT117" i="1"/>
  <c r="BS117" i="1"/>
  <c r="BQ117" i="1"/>
  <c r="BR117" i="1" s="1"/>
  <c r="Y117" i="1" s="1"/>
  <c r="BP117" i="1"/>
  <c r="BO117" i="1"/>
  <c r="BN117" i="1"/>
  <c r="BM117" i="1"/>
  <c r="BL117" i="1"/>
  <c r="BG117" i="1" s="1"/>
  <c r="BI117" i="1"/>
  <c r="BD117" i="1"/>
  <c r="BF117" i="1" s="1"/>
  <c r="BB117" i="1"/>
  <c r="AV117" i="1"/>
  <c r="AW117" i="1" s="1"/>
  <c r="AR117" i="1"/>
  <c r="AP117" i="1"/>
  <c r="P117" i="1" s="1"/>
  <c r="BE117" i="1" s="1"/>
  <c r="AE117" i="1"/>
  <c r="AD117" i="1"/>
  <c r="AC117" i="1"/>
  <c r="V117" i="1"/>
  <c r="BT116" i="1"/>
  <c r="BS116" i="1"/>
  <c r="BQ116" i="1"/>
  <c r="BR116" i="1" s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 s="1"/>
  <c r="AE116" i="1"/>
  <c r="AD116" i="1"/>
  <c r="AC116" i="1" s="1"/>
  <c r="V116" i="1"/>
  <c r="BT115" i="1"/>
  <c r="BS115" i="1"/>
  <c r="BQ115" i="1"/>
  <c r="BR115" i="1" s="1"/>
  <c r="BD115" i="1" s="1"/>
  <c r="BP115" i="1"/>
  <c r="BO115" i="1"/>
  <c r="BN115" i="1"/>
  <c r="BM115" i="1"/>
  <c r="BL115" i="1"/>
  <c r="BG115" i="1" s="1"/>
  <c r="BI115" i="1"/>
  <c r="BB115" i="1"/>
  <c r="BF115" i="1" s="1"/>
  <c r="AW115" i="1"/>
  <c r="AV115" i="1"/>
  <c r="AR115" i="1"/>
  <c r="AP115" i="1" s="1"/>
  <c r="Q115" i="1" s="1"/>
  <c r="AE115" i="1"/>
  <c r="AD115" i="1"/>
  <c r="AC115" i="1" s="1"/>
  <c r="Y115" i="1"/>
  <c r="V115" i="1"/>
  <c r="BT114" i="1"/>
  <c r="BS114" i="1"/>
  <c r="BQ114" i="1"/>
  <c r="BR114" i="1" s="1"/>
  <c r="BP114" i="1"/>
  <c r="BO114" i="1"/>
  <c r="BN114" i="1"/>
  <c r="BM114" i="1"/>
  <c r="BL114" i="1"/>
  <c r="BI114" i="1"/>
  <c r="BG114" i="1"/>
  <c r="BB114" i="1"/>
  <c r="AW114" i="1"/>
  <c r="AV114" i="1"/>
  <c r="AR114" i="1"/>
  <c r="AQ114" i="1"/>
  <c r="AP114" i="1"/>
  <c r="Q114" i="1" s="1"/>
  <c r="AE114" i="1"/>
  <c r="AD114" i="1"/>
  <c r="AC114" i="1" s="1"/>
  <c r="V114" i="1"/>
  <c r="T114" i="1"/>
  <c r="BT113" i="1"/>
  <c r="BS113" i="1"/>
  <c r="BR113" i="1"/>
  <c r="BQ113" i="1"/>
  <c r="BP113" i="1"/>
  <c r="BO113" i="1"/>
  <c r="BN113" i="1"/>
  <c r="BM113" i="1"/>
  <c r="BL113" i="1"/>
  <c r="BG113" i="1" s="1"/>
  <c r="BI113" i="1"/>
  <c r="BB113" i="1"/>
  <c r="AW113" i="1"/>
  <c r="AV113" i="1"/>
  <c r="AR113" i="1"/>
  <c r="AP113" i="1" s="1"/>
  <c r="AE113" i="1"/>
  <c r="AC113" i="1" s="1"/>
  <c r="AD113" i="1"/>
  <c r="V113" i="1"/>
  <c r="BT112" i="1"/>
  <c r="BS112" i="1"/>
  <c r="BR112" i="1"/>
  <c r="Y112" i="1" s="1"/>
  <c r="BQ112" i="1"/>
  <c r="BP112" i="1"/>
  <c r="BO112" i="1"/>
  <c r="BN112" i="1"/>
  <c r="BM112" i="1"/>
  <c r="BL112" i="1"/>
  <c r="BG112" i="1" s="1"/>
  <c r="BI112" i="1"/>
  <c r="BD112" i="1"/>
  <c r="BB112" i="1"/>
  <c r="BF112" i="1" s="1"/>
  <c r="AV112" i="1"/>
  <c r="AW112" i="1" s="1"/>
  <c r="AR112" i="1"/>
  <c r="AP112" i="1" s="1"/>
  <c r="AE112" i="1"/>
  <c r="AC112" i="1" s="1"/>
  <c r="AD112" i="1"/>
  <c r="V112" i="1"/>
  <c r="BT111" i="1"/>
  <c r="BS111" i="1"/>
  <c r="BR111" i="1"/>
  <c r="Y111" i="1" s="1"/>
  <c r="BQ111" i="1"/>
  <c r="BP111" i="1"/>
  <c r="BO111" i="1"/>
  <c r="BN111" i="1"/>
  <c r="BM111" i="1"/>
  <c r="BL111" i="1"/>
  <c r="BI111" i="1"/>
  <c r="BG111" i="1"/>
  <c r="BB111" i="1"/>
  <c r="AV111" i="1"/>
  <c r="AW111" i="1" s="1"/>
  <c r="AR111" i="1"/>
  <c r="AP111" i="1" s="1"/>
  <c r="AE111" i="1"/>
  <c r="AD111" i="1"/>
  <c r="AC111" i="1"/>
  <c r="V111" i="1"/>
  <c r="BT110" i="1"/>
  <c r="BS110" i="1"/>
  <c r="BQ110" i="1"/>
  <c r="BR110" i="1" s="1"/>
  <c r="BP110" i="1"/>
  <c r="BO110" i="1"/>
  <c r="BN110" i="1"/>
  <c r="BM110" i="1"/>
  <c r="BL110" i="1"/>
  <c r="BG110" i="1" s="1"/>
  <c r="BI110" i="1"/>
  <c r="BB110" i="1"/>
  <c r="AV110" i="1"/>
  <c r="AW110" i="1" s="1"/>
  <c r="AR110" i="1"/>
  <c r="AP110" i="1"/>
  <c r="T110" i="1" s="1"/>
  <c r="AE110" i="1"/>
  <c r="AD110" i="1"/>
  <c r="AC110" i="1"/>
  <c r="V110" i="1"/>
  <c r="Q110" i="1"/>
  <c r="P110" i="1"/>
  <c r="BE110" i="1" s="1"/>
  <c r="BT109" i="1"/>
  <c r="BS109" i="1"/>
  <c r="BQ109" i="1"/>
  <c r="BR109" i="1" s="1"/>
  <c r="Y109" i="1" s="1"/>
  <c r="BP109" i="1"/>
  <c r="BO109" i="1"/>
  <c r="BN109" i="1"/>
  <c r="BM109" i="1"/>
  <c r="BL109" i="1"/>
  <c r="BG109" i="1" s="1"/>
  <c r="BI109" i="1"/>
  <c r="BB109" i="1"/>
  <c r="AV109" i="1"/>
  <c r="AW109" i="1" s="1"/>
  <c r="AR109" i="1"/>
  <c r="AP109" i="1"/>
  <c r="AE109" i="1"/>
  <c r="AD109" i="1"/>
  <c r="AC109" i="1"/>
  <c r="V109" i="1"/>
  <c r="BT108" i="1"/>
  <c r="BS108" i="1"/>
  <c r="BQ108" i="1"/>
  <c r="BP108" i="1"/>
  <c r="BO108" i="1"/>
  <c r="BN108" i="1"/>
  <c r="BM108" i="1"/>
  <c r="BL108" i="1"/>
  <c r="BI108" i="1"/>
  <c r="BG108" i="1"/>
  <c r="BB108" i="1"/>
  <c r="AV108" i="1"/>
  <c r="AW108" i="1" s="1"/>
  <c r="AR108" i="1"/>
  <c r="AP108" i="1" s="1"/>
  <c r="AQ108" i="1" s="1"/>
  <c r="AE108" i="1"/>
  <c r="AD108" i="1"/>
  <c r="AC108" i="1" s="1"/>
  <c r="V108" i="1"/>
  <c r="P108" i="1"/>
  <c r="BE108" i="1" s="1"/>
  <c r="BT107" i="1"/>
  <c r="BS107" i="1"/>
  <c r="BQ107" i="1"/>
  <c r="BR107" i="1" s="1"/>
  <c r="BD107" i="1" s="1"/>
  <c r="BP107" i="1"/>
  <c r="BO107" i="1"/>
  <c r="BN107" i="1"/>
  <c r="BM107" i="1"/>
  <c r="BL107" i="1"/>
  <c r="BG107" i="1" s="1"/>
  <c r="BI107" i="1"/>
  <c r="BB107" i="1"/>
  <c r="AW107" i="1"/>
  <c r="AV107" i="1"/>
  <c r="AR107" i="1"/>
  <c r="AP107" i="1" s="1"/>
  <c r="Q107" i="1" s="1"/>
  <c r="AE107" i="1"/>
  <c r="AD107" i="1"/>
  <c r="AC107" i="1" s="1"/>
  <c r="V107" i="1"/>
  <c r="BT106" i="1"/>
  <c r="BS106" i="1"/>
  <c r="BQ106" i="1"/>
  <c r="BR106" i="1" s="1"/>
  <c r="BP106" i="1"/>
  <c r="BO106" i="1"/>
  <c r="BN106" i="1"/>
  <c r="BM106" i="1"/>
  <c r="BL106" i="1"/>
  <c r="BI106" i="1"/>
  <c r="BG106" i="1"/>
  <c r="BB106" i="1"/>
  <c r="AW106" i="1"/>
  <c r="AV106" i="1"/>
  <c r="AR106" i="1"/>
  <c r="AQ106" i="1"/>
  <c r="AP106" i="1"/>
  <c r="Q106" i="1" s="1"/>
  <c r="AE106" i="1"/>
  <c r="AD106" i="1"/>
  <c r="AC106" i="1" s="1"/>
  <c r="V106" i="1"/>
  <c r="T106" i="1"/>
  <c r="BT105" i="1"/>
  <c r="BS105" i="1"/>
  <c r="BR105" i="1"/>
  <c r="BD105" i="1" s="1"/>
  <c r="BF105" i="1" s="1"/>
  <c r="BQ105" i="1"/>
  <c r="BP105" i="1"/>
  <c r="BO105" i="1"/>
  <c r="BN105" i="1"/>
  <c r="BM105" i="1"/>
  <c r="BL105" i="1"/>
  <c r="BG105" i="1" s="1"/>
  <c r="BI105" i="1"/>
  <c r="BB105" i="1"/>
  <c r="AW105" i="1"/>
  <c r="AV105" i="1"/>
  <c r="AR105" i="1"/>
  <c r="AP105" i="1" s="1"/>
  <c r="AE105" i="1"/>
  <c r="AC105" i="1" s="1"/>
  <c r="AD105" i="1"/>
  <c r="Y105" i="1"/>
  <c r="V105" i="1"/>
  <c r="O105" i="1"/>
  <c r="BT104" i="1"/>
  <c r="BS104" i="1"/>
  <c r="BR104" i="1"/>
  <c r="Y104" i="1" s="1"/>
  <c r="BQ104" i="1"/>
  <c r="BP104" i="1"/>
  <c r="BO104" i="1"/>
  <c r="BN104" i="1"/>
  <c r="BM104" i="1"/>
  <c r="BL104" i="1"/>
  <c r="BG104" i="1" s="1"/>
  <c r="BI104" i="1"/>
  <c r="BD104" i="1"/>
  <c r="BB104" i="1"/>
  <c r="BF104" i="1" s="1"/>
  <c r="AV104" i="1"/>
  <c r="AW104" i="1" s="1"/>
  <c r="AR104" i="1"/>
  <c r="AP104" i="1" s="1"/>
  <c r="AE104" i="1"/>
  <c r="AC104" i="1" s="1"/>
  <c r="AD104" i="1"/>
  <c r="V104" i="1"/>
  <c r="T104" i="1"/>
  <c r="BT103" i="1"/>
  <c r="BS103" i="1"/>
  <c r="BR103" i="1"/>
  <c r="BQ103" i="1"/>
  <c r="BP103" i="1"/>
  <c r="BO103" i="1"/>
  <c r="BN103" i="1"/>
  <c r="BM103" i="1"/>
  <c r="BL103" i="1"/>
  <c r="BI103" i="1"/>
  <c r="BG103" i="1"/>
  <c r="BB103" i="1"/>
  <c r="AV103" i="1"/>
  <c r="AW103" i="1" s="1"/>
  <c r="AR103" i="1"/>
  <c r="AP103" i="1" s="1"/>
  <c r="AE103" i="1"/>
  <c r="AC103" i="1" s="1"/>
  <c r="AD103" i="1"/>
  <c r="V103" i="1"/>
  <c r="BT102" i="1"/>
  <c r="BS102" i="1"/>
  <c r="BQ102" i="1"/>
  <c r="BR102" i="1" s="1"/>
  <c r="BP102" i="1"/>
  <c r="BO102" i="1"/>
  <c r="BN102" i="1"/>
  <c r="BM102" i="1"/>
  <c r="BL102" i="1"/>
  <c r="BG102" i="1" s="1"/>
  <c r="BI102" i="1"/>
  <c r="BB102" i="1"/>
  <c r="AV102" i="1"/>
  <c r="AW102" i="1" s="1"/>
  <c r="AR102" i="1"/>
  <c r="AP102" i="1"/>
  <c r="T102" i="1" s="1"/>
  <c r="AE102" i="1"/>
  <c r="AD102" i="1"/>
  <c r="AC102" i="1"/>
  <c r="V102" i="1"/>
  <c r="Q102" i="1"/>
  <c r="P102" i="1"/>
  <c r="BE102" i="1" s="1"/>
  <c r="BT101" i="1"/>
  <c r="BS101" i="1"/>
  <c r="BQ101" i="1"/>
  <c r="BR101" i="1" s="1"/>
  <c r="Y101" i="1" s="1"/>
  <c r="BP101" i="1"/>
  <c r="BO101" i="1"/>
  <c r="BN101" i="1"/>
  <c r="BM101" i="1"/>
  <c r="BL101" i="1"/>
  <c r="BG101" i="1" s="1"/>
  <c r="BI101" i="1"/>
  <c r="BB101" i="1"/>
  <c r="AV101" i="1"/>
  <c r="AW101" i="1" s="1"/>
  <c r="AR101" i="1"/>
  <c r="AP101" i="1"/>
  <c r="AE101" i="1"/>
  <c r="AD101" i="1"/>
  <c r="AC101" i="1"/>
  <c r="V101" i="1"/>
  <c r="BT100" i="1"/>
  <c r="BS100" i="1"/>
  <c r="BQ100" i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 s="1"/>
  <c r="AQ100" i="1" s="1"/>
  <c r="AE100" i="1"/>
  <c r="AD100" i="1"/>
  <c r="AC100" i="1" s="1"/>
  <c r="V100" i="1"/>
  <c r="P100" i="1"/>
  <c r="BE100" i="1" s="1"/>
  <c r="BT99" i="1"/>
  <c r="BS99" i="1"/>
  <c r="BQ99" i="1"/>
  <c r="BR99" i="1" s="1"/>
  <c r="BD99" i="1" s="1"/>
  <c r="BP99" i="1"/>
  <c r="BO99" i="1"/>
  <c r="BN99" i="1"/>
  <c r="BM99" i="1"/>
  <c r="BL99" i="1"/>
  <c r="BG99" i="1" s="1"/>
  <c r="BI99" i="1"/>
  <c r="BB99" i="1"/>
  <c r="AW99" i="1"/>
  <c r="AV99" i="1"/>
  <c r="AR99" i="1"/>
  <c r="AP99" i="1" s="1"/>
  <c r="Q99" i="1" s="1"/>
  <c r="AE99" i="1"/>
  <c r="AD99" i="1"/>
  <c r="AC99" i="1" s="1"/>
  <c r="V99" i="1"/>
  <c r="BT98" i="1"/>
  <c r="BS98" i="1"/>
  <c r="BQ98" i="1"/>
  <c r="BR98" i="1" s="1"/>
  <c r="BP98" i="1"/>
  <c r="BO98" i="1"/>
  <c r="BN98" i="1"/>
  <c r="BM98" i="1"/>
  <c r="BL98" i="1"/>
  <c r="BI98" i="1"/>
  <c r="BG98" i="1"/>
  <c r="BB98" i="1"/>
  <c r="AW98" i="1"/>
  <c r="AV98" i="1"/>
  <c r="AR98" i="1"/>
  <c r="AQ98" i="1"/>
  <c r="AP98" i="1"/>
  <c r="Q98" i="1" s="1"/>
  <c r="AE98" i="1"/>
  <c r="AD98" i="1"/>
  <c r="AC98" i="1" s="1"/>
  <c r="V98" i="1"/>
  <c r="T98" i="1"/>
  <c r="BT97" i="1"/>
  <c r="Y97" i="1" s="1"/>
  <c r="BS97" i="1"/>
  <c r="BR97" i="1"/>
  <c r="BD97" i="1" s="1"/>
  <c r="BF97" i="1" s="1"/>
  <c r="BQ97" i="1"/>
  <c r="BP97" i="1"/>
  <c r="BO97" i="1"/>
  <c r="BN97" i="1"/>
  <c r="BM97" i="1"/>
  <c r="BL97" i="1"/>
  <c r="BG97" i="1" s="1"/>
  <c r="BI97" i="1"/>
  <c r="BB97" i="1"/>
  <c r="AW97" i="1"/>
  <c r="AV97" i="1"/>
  <c r="AR97" i="1"/>
  <c r="AP97" i="1" s="1"/>
  <c r="AE97" i="1"/>
  <c r="AC97" i="1" s="1"/>
  <c r="AD97" i="1"/>
  <c r="V97" i="1"/>
  <c r="O97" i="1"/>
  <c r="BT96" i="1"/>
  <c r="BS96" i="1"/>
  <c r="BR96" i="1"/>
  <c r="Y96" i="1" s="1"/>
  <c r="BQ96" i="1"/>
  <c r="BP96" i="1"/>
  <c r="BO96" i="1"/>
  <c r="BN96" i="1"/>
  <c r="BM96" i="1"/>
  <c r="BL96" i="1"/>
  <c r="BG96" i="1" s="1"/>
  <c r="BI96" i="1"/>
  <c r="BD96" i="1"/>
  <c r="BB96" i="1"/>
  <c r="BF96" i="1" s="1"/>
  <c r="AV96" i="1"/>
  <c r="AW96" i="1" s="1"/>
  <c r="AR96" i="1"/>
  <c r="AP96" i="1" s="1"/>
  <c r="AE96" i="1"/>
  <c r="AC96" i="1" s="1"/>
  <c r="AD96" i="1"/>
  <c r="V96" i="1"/>
  <c r="T96" i="1"/>
  <c r="BT95" i="1"/>
  <c r="BS95" i="1"/>
  <c r="BR95" i="1"/>
  <c r="BQ95" i="1"/>
  <c r="BP95" i="1"/>
  <c r="BO95" i="1"/>
  <c r="BN95" i="1"/>
  <c r="BM95" i="1"/>
  <c r="BL95" i="1"/>
  <c r="BI95" i="1"/>
  <c r="BG95" i="1"/>
  <c r="BB95" i="1"/>
  <c r="AV95" i="1"/>
  <c r="AW95" i="1" s="1"/>
  <c r="AR95" i="1"/>
  <c r="AP95" i="1" s="1"/>
  <c r="AE95" i="1"/>
  <c r="AC95" i="1" s="1"/>
  <c r="AD95" i="1"/>
  <c r="V95" i="1"/>
  <c r="BT94" i="1"/>
  <c r="BS94" i="1"/>
  <c r="BQ94" i="1"/>
  <c r="BR94" i="1" s="1"/>
  <c r="BP94" i="1"/>
  <c r="BO94" i="1"/>
  <c r="BN94" i="1"/>
  <c r="BM94" i="1"/>
  <c r="BL94" i="1"/>
  <c r="BG94" i="1" s="1"/>
  <c r="BI94" i="1"/>
  <c r="BB94" i="1"/>
  <c r="AV94" i="1"/>
  <c r="AW94" i="1" s="1"/>
  <c r="AR94" i="1"/>
  <c r="AP94" i="1"/>
  <c r="T94" i="1" s="1"/>
  <c r="AE94" i="1"/>
  <c r="AD94" i="1"/>
  <c r="AC94" i="1"/>
  <c r="V94" i="1"/>
  <c r="Q94" i="1"/>
  <c r="P94" i="1"/>
  <c r="BE94" i="1" s="1"/>
  <c r="BT93" i="1"/>
  <c r="BS93" i="1"/>
  <c r="BQ93" i="1"/>
  <c r="BR93" i="1" s="1"/>
  <c r="Y93" i="1" s="1"/>
  <c r="BP93" i="1"/>
  <c r="BO93" i="1"/>
  <c r="BN93" i="1"/>
  <c r="BM93" i="1"/>
  <c r="BL93" i="1"/>
  <c r="BG93" i="1" s="1"/>
  <c r="BI93" i="1"/>
  <c r="BB93" i="1"/>
  <c r="AV93" i="1"/>
  <c r="AW93" i="1" s="1"/>
  <c r="AR93" i="1"/>
  <c r="AP93" i="1"/>
  <c r="AE93" i="1"/>
  <c r="AD93" i="1"/>
  <c r="AC93" i="1"/>
  <c r="V93" i="1"/>
  <c r="BT92" i="1"/>
  <c r="BS92" i="1"/>
  <c r="BQ92" i="1"/>
  <c r="BR92" i="1" s="1"/>
  <c r="BP92" i="1"/>
  <c r="BO92" i="1"/>
  <c r="BN92" i="1"/>
  <c r="BM92" i="1"/>
  <c r="BL92" i="1"/>
  <c r="BI92" i="1"/>
  <c r="BG92" i="1"/>
  <c r="BB92" i="1"/>
  <c r="AV92" i="1"/>
  <c r="AW92" i="1" s="1"/>
  <c r="AR92" i="1"/>
  <c r="AP92" i="1" s="1"/>
  <c r="AQ92" i="1" s="1"/>
  <c r="AE92" i="1"/>
  <c r="AD92" i="1"/>
  <c r="AC92" i="1" s="1"/>
  <c r="V92" i="1"/>
  <c r="P92" i="1"/>
  <c r="BE92" i="1" s="1"/>
  <c r="BT91" i="1"/>
  <c r="BS91" i="1"/>
  <c r="BQ91" i="1"/>
  <c r="BR91" i="1" s="1"/>
  <c r="BD91" i="1" s="1"/>
  <c r="BP91" i="1"/>
  <c r="BO91" i="1"/>
  <c r="BN91" i="1"/>
  <c r="BM91" i="1"/>
  <c r="BL91" i="1"/>
  <c r="BG91" i="1" s="1"/>
  <c r="BI91" i="1"/>
  <c r="BB91" i="1"/>
  <c r="AW91" i="1"/>
  <c r="AV91" i="1"/>
  <c r="AR91" i="1"/>
  <c r="AP91" i="1" s="1"/>
  <c r="AE91" i="1"/>
  <c r="AD91" i="1"/>
  <c r="AC91" i="1" s="1"/>
  <c r="V91" i="1"/>
  <c r="Q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W90" i="1"/>
  <c r="AV90" i="1"/>
  <c r="AR90" i="1"/>
  <c r="AQ90" i="1"/>
  <c r="AP90" i="1"/>
  <c r="Q90" i="1" s="1"/>
  <c r="AE90" i="1"/>
  <c r="AD90" i="1"/>
  <c r="AC90" i="1" s="1"/>
  <c r="V90" i="1"/>
  <c r="T90" i="1"/>
  <c r="BT89" i="1"/>
  <c r="Y89" i="1" s="1"/>
  <c r="BS89" i="1"/>
  <c r="BR89" i="1"/>
  <c r="BD89" i="1" s="1"/>
  <c r="BF89" i="1" s="1"/>
  <c r="BQ89" i="1"/>
  <c r="BP89" i="1"/>
  <c r="BO89" i="1"/>
  <c r="BN89" i="1"/>
  <c r="BM89" i="1"/>
  <c r="BL89" i="1"/>
  <c r="BG89" i="1" s="1"/>
  <c r="BI89" i="1"/>
  <c r="BB89" i="1"/>
  <c r="AW89" i="1"/>
  <c r="AV89" i="1"/>
  <c r="AR89" i="1"/>
  <c r="AP89" i="1" s="1"/>
  <c r="AE89" i="1"/>
  <c r="AC89" i="1" s="1"/>
  <c r="AD89" i="1"/>
  <c r="V89" i="1"/>
  <c r="O89" i="1"/>
  <c r="BT88" i="1"/>
  <c r="BS88" i="1"/>
  <c r="BR88" i="1"/>
  <c r="Y88" i="1" s="1"/>
  <c r="BQ88" i="1"/>
  <c r="BP88" i="1"/>
  <c r="BO88" i="1"/>
  <c r="BN88" i="1"/>
  <c r="BM88" i="1"/>
  <c r="BL88" i="1"/>
  <c r="BG88" i="1" s="1"/>
  <c r="BI88" i="1"/>
  <c r="BD88" i="1"/>
  <c r="BB88" i="1"/>
  <c r="BF88" i="1" s="1"/>
  <c r="AV88" i="1"/>
  <c r="AW88" i="1" s="1"/>
  <c r="AR88" i="1"/>
  <c r="AP88" i="1" s="1"/>
  <c r="AE88" i="1"/>
  <c r="AC88" i="1" s="1"/>
  <c r="AD88" i="1"/>
  <c r="V88" i="1"/>
  <c r="T88" i="1"/>
  <c r="BT87" i="1"/>
  <c r="BS87" i="1"/>
  <c r="BR87" i="1"/>
  <c r="BQ87" i="1"/>
  <c r="BP87" i="1"/>
  <c r="BO87" i="1"/>
  <c r="BN87" i="1"/>
  <c r="BM87" i="1"/>
  <c r="BL87" i="1"/>
  <c r="BI87" i="1"/>
  <c r="BG87" i="1"/>
  <c r="BB87" i="1"/>
  <c r="AV87" i="1"/>
  <c r="AW87" i="1" s="1"/>
  <c r="AR87" i="1"/>
  <c r="AP87" i="1" s="1"/>
  <c r="AE87" i="1"/>
  <c r="AC87" i="1" s="1"/>
  <c r="AD87" i="1"/>
  <c r="V87" i="1"/>
  <c r="BT86" i="1"/>
  <c r="BS86" i="1"/>
  <c r="BQ86" i="1"/>
  <c r="BR86" i="1" s="1"/>
  <c r="BP86" i="1"/>
  <c r="BO86" i="1"/>
  <c r="BN86" i="1"/>
  <c r="BM86" i="1"/>
  <c r="BL86" i="1"/>
  <c r="BG86" i="1" s="1"/>
  <c r="BI86" i="1"/>
  <c r="BB86" i="1"/>
  <c r="AV86" i="1"/>
  <c r="AW86" i="1" s="1"/>
  <c r="AR86" i="1"/>
  <c r="AP86" i="1"/>
  <c r="T86" i="1" s="1"/>
  <c r="AE86" i="1"/>
  <c r="AD86" i="1"/>
  <c r="AC86" i="1"/>
  <c r="V86" i="1"/>
  <c r="Q86" i="1"/>
  <c r="P86" i="1"/>
  <c r="BE86" i="1" s="1"/>
  <c r="BT85" i="1"/>
  <c r="BS85" i="1"/>
  <c r="BQ85" i="1"/>
  <c r="BR85" i="1" s="1"/>
  <c r="Y85" i="1" s="1"/>
  <c r="BP85" i="1"/>
  <c r="BO85" i="1"/>
  <c r="BN85" i="1"/>
  <c r="BM85" i="1"/>
  <c r="BL85" i="1"/>
  <c r="BG85" i="1" s="1"/>
  <c r="BI85" i="1"/>
  <c r="BB85" i="1"/>
  <c r="AV85" i="1"/>
  <c r="AW85" i="1" s="1"/>
  <c r="AR85" i="1"/>
  <c r="AP85" i="1"/>
  <c r="AE85" i="1"/>
  <c r="AD85" i="1"/>
  <c r="AC85" i="1"/>
  <c r="V85" i="1"/>
  <c r="BT84" i="1"/>
  <c r="BS84" i="1"/>
  <c r="BQ84" i="1"/>
  <c r="BR84" i="1" s="1"/>
  <c r="BP84" i="1"/>
  <c r="BO84" i="1"/>
  <c r="BN84" i="1"/>
  <c r="BM84" i="1"/>
  <c r="BL84" i="1"/>
  <c r="BI84" i="1"/>
  <c r="BG84" i="1"/>
  <c r="BB84" i="1"/>
  <c r="AV84" i="1"/>
  <c r="AW84" i="1" s="1"/>
  <c r="AR84" i="1"/>
  <c r="AP84" i="1" s="1"/>
  <c r="AQ84" i="1" s="1"/>
  <c r="AE84" i="1"/>
  <c r="AD84" i="1"/>
  <c r="AC84" i="1" s="1"/>
  <c r="V84" i="1"/>
  <c r="P84" i="1"/>
  <c r="BE84" i="1" s="1"/>
  <c r="BT83" i="1"/>
  <c r="BS83" i="1"/>
  <c r="BQ83" i="1"/>
  <c r="BR83" i="1" s="1"/>
  <c r="BD83" i="1" s="1"/>
  <c r="BP83" i="1"/>
  <c r="BO83" i="1"/>
  <c r="BN83" i="1"/>
  <c r="BM83" i="1"/>
  <c r="BL83" i="1"/>
  <c r="BG83" i="1" s="1"/>
  <c r="BI83" i="1"/>
  <c r="BB83" i="1"/>
  <c r="AW83" i="1"/>
  <c r="AV83" i="1"/>
  <c r="AR83" i="1"/>
  <c r="AP83" i="1" s="1"/>
  <c r="AE83" i="1"/>
  <c r="AD83" i="1"/>
  <c r="AC83" i="1" s="1"/>
  <c r="V83" i="1"/>
  <c r="Q83" i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W82" i="1"/>
  <c r="AV82" i="1"/>
  <c r="AR82" i="1"/>
  <c r="AQ82" i="1"/>
  <c r="AP82" i="1"/>
  <c r="Q82" i="1" s="1"/>
  <c r="AE82" i="1"/>
  <c r="AD82" i="1"/>
  <c r="AC82" i="1" s="1"/>
  <c r="V82" i="1"/>
  <c r="T82" i="1"/>
  <c r="BT81" i="1"/>
  <c r="Y81" i="1" s="1"/>
  <c r="BS81" i="1"/>
  <c r="BR81" i="1"/>
  <c r="BD81" i="1" s="1"/>
  <c r="BF81" i="1" s="1"/>
  <c r="BQ81" i="1"/>
  <c r="BP81" i="1"/>
  <c r="BO81" i="1"/>
  <c r="BN81" i="1"/>
  <c r="BM81" i="1"/>
  <c r="BL81" i="1"/>
  <c r="BG81" i="1" s="1"/>
  <c r="BI81" i="1"/>
  <c r="BB81" i="1"/>
  <c r="AW81" i="1"/>
  <c r="AV81" i="1"/>
  <c r="AR81" i="1"/>
  <c r="AP81" i="1" s="1"/>
  <c r="AE81" i="1"/>
  <c r="AC81" i="1" s="1"/>
  <c r="AD81" i="1"/>
  <c r="V81" i="1"/>
  <c r="O81" i="1"/>
  <c r="BT80" i="1"/>
  <c r="BS80" i="1"/>
  <c r="BR80" i="1"/>
  <c r="Y80" i="1" s="1"/>
  <c r="BQ80" i="1"/>
  <c r="BP80" i="1"/>
  <c r="BO80" i="1"/>
  <c r="BN80" i="1"/>
  <c r="BM80" i="1"/>
  <c r="BL80" i="1"/>
  <c r="BG80" i="1" s="1"/>
  <c r="BI80" i="1"/>
  <c r="BD80" i="1"/>
  <c r="BB80" i="1"/>
  <c r="BF80" i="1" s="1"/>
  <c r="AV80" i="1"/>
  <c r="AW80" i="1" s="1"/>
  <c r="AR80" i="1"/>
  <c r="AP80" i="1" s="1"/>
  <c r="AE80" i="1"/>
  <c r="AC80" i="1" s="1"/>
  <c r="AD80" i="1"/>
  <c r="V80" i="1"/>
  <c r="T80" i="1"/>
  <c r="BT79" i="1"/>
  <c r="BS79" i="1"/>
  <c r="BR79" i="1"/>
  <c r="BQ79" i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AE79" i="1"/>
  <c r="AC79" i="1" s="1"/>
  <c r="AD79" i="1"/>
  <c r="V79" i="1"/>
  <c r="BT78" i="1"/>
  <c r="BS78" i="1"/>
  <c r="BQ78" i="1"/>
  <c r="BR78" i="1" s="1"/>
  <c r="BP78" i="1"/>
  <c r="BO78" i="1"/>
  <c r="BN78" i="1"/>
  <c r="BM78" i="1"/>
  <c r="BL78" i="1"/>
  <c r="BG78" i="1" s="1"/>
  <c r="BI78" i="1"/>
  <c r="BB78" i="1"/>
  <c r="AV78" i="1"/>
  <c r="AW78" i="1" s="1"/>
  <c r="AR78" i="1"/>
  <c r="AP78" i="1"/>
  <c r="T78" i="1" s="1"/>
  <c r="AE78" i="1"/>
  <c r="AD78" i="1"/>
  <c r="AC78" i="1"/>
  <c r="V78" i="1"/>
  <c r="Q78" i="1"/>
  <c r="P78" i="1"/>
  <c r="BE78" i="1" s="1"/>
  <c r="BT77" i="1"/>
  <c r="BS77" i="1"/>
  <c r="BQ77" i="1"/>
  <c r="BR77" i="1" s="1"/>
  <c r="Y77" i="1" s="1"/>
  <c r="BP77" i="1"/>
  <c r="BO77" i="1"/>
  <c r="BN77" i="1"/>
  <c r="BM77" i="1"/>
  <c r="BL77" i="1"/>
  <c r="BG77" i="1" s="1"/>
  <c r="BI77" i="1"/>
  <c r="BB77" i="1"/>
  <c r="AV77" i="1"/>
  <c r="AW77" i="1" s="1"/>
  <c r="AR77" i="1"/>
  <c r="AP77" i="1"/>
  <c r="T77" i="1" s="1"/>
  <c r="AE77" i="1"/>
  <c r="AD77" i="1"/>
  <c r="AC77" i="1"/>
  <c r="V77" i="1"/>
  <c r="BT76" i="1"/>
  <c r="BS76" i="1"/>
  <c r="BQ76" i="1"/>
  <c r="BR76" i="1" s="1"/>
  <c r="BP76" i="1"/>
  <c r="BO76" i="1"/>
  <c r="BN76" i="1"/>
  <c r="BM76" i="1"/>
  <c r="BL76" i="1"/>
  <c r="BI76" i="1"/>
  <c r="BG76" i="1"/>
  <c r="BB76" i="1"/>
  <c r="AV76" i="1"/>
  <c r="AW76" i="1" s="1"/>
  <c r="AR76" i="1"/>
  <c r="AP76" i="1" s="1"/>
  <c r="AE76" i="1"/>
  <c r="AD76" i="1"/>
  <c r="AC76" i="1" s="1"/>
  <c r="V76" i="1"/>
  <c r="BT75" i="1"/>
  <c r="BS75" i="1"/>
  <c r="BQ75" i="1"/>
  <c r="BR75" i="1" s="1"/>
  <c r="Y75" i="1" s="1"/>
  <c r="BP75" i="1"/>
  <c r="BO75" i="1"/>
  <c r="BN75" i="1"/>
  <c r="BM75" i="1"/>
  <c r="BL75" i="1"/>
  <c r="BI75" i="1"/>
  <c r="BG75" i="1"/>
  <c r="BD75" i="1"/>
  <c r="BB75" i="1"/>
  <c r="BF75" i="1" s="1"/>
  <c r="AW75" i="1"/>
  <c r="AV75" i="1"/>
  <c r="AR75" i="1"/>
  <c r="AP75" i="1" s="1"/>
  <c r="AQ75" i="1"/>
  <c r="AE75" i="1"/>
  <c r="AD75" i="1"/>
  <c r="AC75" i="1" s="1"/>
  <c r="V75" i="1"/>
  <c r="Q75" i="1"/>
  <c r="BT74" i="1"/>
  <c r="BS74" i="1"/>
  <c r="BQ74" i="1"/>
  <c r="BR74" i="1" s="1"/>
  <c r="BD74" i="1" s="1"/>
  <c r="BP74" i="1"/>
  <c r="BO74" i="1"/>
  <c r="BN74" i="1"/>
  <c r="BM74" i="1"/>
  <c r="BL74" i="1"/>
  <c r="BG74" i="1" s="1"/>
  <c r="BI74" i="1"/>
  <c r="BF74" i="1"/>
  <c r="BB74" i="1"/>
  <c r="AW74" i="1"/>
  <c r="AV74" i="1"/>
  <c r="AR74" i="1"/>
  <c r="AQ74" i="1"/>
  <c r="AP74" i="1"/>
  <c r="AE74" i="1"/>
  <c r="AD74" i="1"/>
  <c r="AC74" i="1"/>
  <c r="Y74" i="1"/>
  <c r="V74" i="1"/>
  <c r="T74" i="1"/>
  <c r="Q74" i="1"/>
  <c r="BT73" i="1"/>
  <c r="BS73" i="1"/>
  <c r="BR73" i="1"/>
  <c r="BD73" i="1" s="1"/>
  <c r="BF73" i="1" s="1"/>
  <c r="BQ73" i="1"/>
  <c r="BP73" i="1"/>
  <c r="BO73" i="1"/>
  <c r="BN73" i="1"/>
  <c r="BM73" i="1"/>
  <c r="BL73" i="1"/>
  <c r="BG73" i="1" s="1"/>
  <c r="BI73" i="1"/>
  <c r="BB73" i="1"/>
  <c r="AW73" i="1"/>
  <c r="AV73" i="1"/>
  <c r="AR73" i="1"/>
  <c r="AP73" i="1" s="1"/>
  <c r="AQ73" i="1" s="1"/>
  <c r="AE73" i="1"/>
  <c r="AC73" i="1" s="1"/>
  <c r="AD73" i="1"/>
  <c r="V73" i="1"/>
  <c r="O73" i="1"/>
  <c r="AG73" i="1" s="1"/>
  <c r="BT72" i="1"/>
  <c r="BS72" i="1"/>
  <c r="BR72" i="1"/>
  <c r="Y72" i="1" s="1"/>
  <c r="BQ72" i="1"/>
  <c r="BP72" i="1"/>
  <c r="BO72" i="1"/>
  <c r="BN72" i="1"/>
  <c r="BM72" i="1"/>
  <c r="BL72" i="1"/>
  <c r="BG72" i="1" s="1"/>
  <c r="BI72" i="1"/>
  <c r="BB72" i="1"/>
  <c r="AV72" i="1"/>
  <c r="AW72" i="1" s="1"/>
  <c r="AR72" i="1"/>
  <c r="AP72" i="1" s="1"/>
  <c r="O72" i="1" s="1"/>
  <c r="AE72" i="1"/>
  <c r="AC72" i="1" s="1"/>
  <c r="AD72" i="1"/>
  <c r="V72" i="1"/>
  <c r="P72" i="1"/>
  <c r="BE72" i="1" s="1"/>
  <c r="BT71" i="1"/>
  <c r="BS71" i="1"/>
  <c r="BR71" i="1"/>
  <c r="Y71" i="1" s="1"/>
  <c r="BQ71" i="1"/>
  <c r="BP71" i="1"/>
  <c r="BO71" i="1"/>
  <c r="BN71" i="1"/>
  <c r="BM71" i="1"/>
  <c r="BL71" i="1"/>
  <c r="BI71" i="1"/>
  <c r="BG71" i="1"/>
  <c r="BB71" i="1"/>
  <c r="AV71" i="1"/>
  <c r="AW71" i="1" s="1"/>
  <c r="AR71" i="1"/>
  <c r="AP71" i="1" s="1"/>
  <c r="AE71" i="1"/>
  <c r="AD71" i="1"/>
  <c r="AC71" i="1" s="1"/>
  <c r="V71" i="1"/>
  <c r="BT70" i="1"/>
  <c r="BS70" i="1"/>
  <c r="BQ70" i="1"/>
  <c r="BP70" i="1"/>
  <c r="BO70" i="1"/>
  <c r="BN70" i="1"/>
  <c r="BM70" i="1"/>
  <c r="BL70" i="1"/>
  <c r="BI70" i="1"/>
  <c r="BG70" i="1"/>
  <c r="BB70" i="1"/>
  <c r="AW70" i="1"/>
  <c r="AV70" i="1"/>
  <c r="AR70" i="1"/>
  <c r="AP70" i="1"/>
  <c r="AE70" i="1"/>
  <c r="AD70" i="1"/>
  <c r="AC70" i="1"/>
  <c r="V70" i="1"/>
  <c r="P70" i="1"/>
  <c r="BE70" i="1" s="1"/>
  <c r="BT69" i="1"/>
  <c r="BS69" i="1"/>
  <c r="BQ69" i="1"/>
  <c r="BR69" i="1" s="1"/>
  <c r="BD69" i="1" s="1"/>
  <c r="BF69" i="1" s="1"/>
  <c r="BP69" i="1"/>
  <c r="BO69" i="1"/>
  <c r="BN69" i="1"/>
  <c r="BM69" i="1"/>
  <c r="BL69" i="1"/>
  <c r="BG69" i="1" s="1"/>
  <c r="BI69" i="1"/>
  <c r="BB69" i="1"/>
  <c r="AW69" i="1"/>
  <c r="AV69" i="1"/>
  <c r="AR69" i="1"/>
  <c r="AP69" i="1"/>
  <c r="AE69" i="1"/>
  <c r="AD69" i="1"/>
  <c r="AC69" i="1"/>
  <c r="V69" i="1"/>
  <c r="T69" i="1"/>
  <c r="BT68" i="1"/>
  <c r="BS68" i="1"/>
  <c r="BR68" i="1"/>
  <c r="BD68" i="1" s="1"/>
  <c r="BF68" i="1" s="1"/>
  <c r="BQ68" i="1"/>
  <c r="BP68" i="1"/>
  <c r="BO68" i="1"/>
  <c r="BN68" i="1"/>
  <c r="BM68" i="1"/>
  <c r="BL68" i="1"/>
  <c r="BI68" i="1"/>
  <c r="BG68" i="1"/>
  <c r="BB68" i="1"/>
  <c r="AW68" i="1"/>
  <c r="AV68" i="1"/>
  <c r="AR68" i="1"/>
  <c r="AP68" i="1" s="1"/>
  <c r="AE68" i="1"/>
  <c r="AC68" i="1" s="1"/>
  <c r="AD68" i="1"/>
  <c r="V68" i="1"/>
  <c r="BT67" i="1"/>
  <c r="BS67" i="1"/>
  <c r="BR67" i="1"/>
  <c r="BD67" i="1" s="1"/>
  <c r="BQ67" i="1"/>
  <c r="BP67" i="1"/>
  <c r="BO67" i="1"/>
  <c r="BN67" i="1"/>
  <c r="BM67" i="1"/>
  <c r="BL67" i="1"/>
  <c r="BG67" i="1" s="1"/>
  <c r="BI67" i="1"/>
  <c r="BB67" i="1"/>
  <c r="BF67" i="1" s="1"/>
  <c r="AV67" i="1"/>
  <c r="AW67" i="1" s="1"/>
  <c r="AR67" i="1"/>
  <c r="AP67" i="1" s="1"/>
  <c r="AE67" i="1"/>
  <c r="AD67" i="1"/>
  <c r="AC67" i="1" s="1"/>
  <c r="V67" i="1"/>
  <c r="BT66" i="1"/>
  <c r="BS66" i="1"/>
  <c r="BQ66" i="1"/>
  <c r="BR66" i="1" s="1"/>
  <c r="BP66" i="1"/>
  <c r="BO66" i="1"/>
  <c r="BN66" i="1"/>
  <c r="BM66" i="1"/>
  <c r="BL66" i="1"/>
  <c r="BG66" i="1" s="1"/>
  <c r="BI66" i="1"/>
  <c r="BB66" i="1"/>
  <c r="AW66" i="1"/>
  <c r="AV66" i="1"/>
  <c r="AR66" i="1"/>
  <c r="AP66" i="1"/>
  <c r="Q66" i="1" s="1"/>
  <c r="AE66" i="1"/>
  <c r="AD66" i="1"/>
  <c r="AC66" i="1"/>
  <c r="V66" i="1"/>
  <c r="BT65" i="1"/>
  <c r="BS65" i="1"/>
  <c r="BQ65" i="1"/>
  <c r="BR65" i="1" s="1"/>
  <c r="BP65" i="1"/>
  <c r="BO65" i="1"/>
  <c r="BN65" i="1"/>
  <c r="BM65" i="1"/>
  <c r="BL65" i="1"/>
  <c r="BI65" i="1"/>
  <c r="BG65" i="1"/>
  <c r="BB65" i="1"/>
  <c r="AV65" i="1"/>
  <c r="AW65" i="1" s="1"/>
  <c r="AR65" i="1"/>
  <c r="AP65" i="1"/>
  <c r="T65" i="1" s="1"/>
  <c r="AE65" i="1"/>
  <c r="AD65" i="1"/>
  <c r="AC65" i="1"/>
  <c r="V65" i="1"/>
  <c r="BT64" i="1"/>
  <c r="BS64" i="1"/>
  <c r="BR64" i="1" s="1"/>
  <c r="BQ64" i="1"/>
  <c r="BP64" i="1"/>
  <c r="BO64" i="1"/>
  <c r="BN64" i="1"/>
  <c r="BM64" i="1"/>
  <c r="BL64" i="1"/>
  <c r="BG64" i="1" s="1"/>
  <c r="BI64" i="1"/>
  <c r="BB64" i="1"/>
  <c r="AV64" i="1"/>
  <c r="AW64" i="1" s="1"/>
  <c r="AR64" i="1"/>
  <c r="AP64" i="1" s="1"/>
  <c r="AE64" i="1"/>
  <c r="AC64" i="1" s="1"/>
  <c r="AD64" i="1"/>
  <c r="V64" i="1"/>
  <c r="BT63" i="1"/>
  <c r="BS63" i="1"/>
  <c r="BQ63" i="1"/>
  <c r="BR63" i="1" s="1"/>
  <c r="BP63" i="1"/>
  <c r="BO63" i="1"/>
  <c r="BN63" i="1"/>
  <c r="BM63" i="1"/>
  <c r="BL63" i="1"/>
  <c r="BI63" i="1"/>
  <c r="BG63" i="1"/>
  <c r="BB63" i="1"/>
  <c r="AV63" i="1"/>
  <c r="AW63" i="1" s="1"/>
  <c r="AR63" i="1"/>
  <c r="AQ63" i="1"/>
  <c r="AP63" i="1"/>
  <c r="Q63" i="1" s="1"/>
  <c r="AE63" i="1"/>
  <c r="AD63" i="1"/>
  <c r="AC63" i="1" s="1"/>
  <c r="V63" i="1"/>
  <c r="T63" i="1"/>
  <c r="BT62" i="1"/>
  <c r="BS62" i="1"/>
  <c r="BQ62" i="1"/>
  <c r="BR62" i="1" s="1"/>
  <c r="BP62" i="1"/>
  <c r="BO62" i="1"/>
  <c r="BN62" i="1"/>
  <c r="BM62" i="1"/>
  <c r="BL62" i="1"/>
  <c r="BI62" i="1"/>
  <c r="BG62" i="1"/>
  <c r="BB62" i="1"/>
  <c r="AW62" i="1"/>
  <c r="AV62" i="1"/>
  <c r="AR62" i="1"/>
  <c r="AP62" i="1" s="1"/>
  <c r="AE62" i="1"/>
  <c r="AD62" i="1"/>
  <c r="AC62" i="1" s="1"/>
  <c r="V62" i="1"/>
  <c r="BT61" i="1"/>
  <c r="BS61" i="1"/>
  <c r="BQ61" i="1"/>
  <c r="BR61" i="1" s="1"/>
  <c r="BP61" i="1"/>
  <c r="BO61" i="1"/>
  <c r="BN61" i="1"/>
  <c r="BM61" i="1"/>
  <c r="BL61" i="1"/>
  <c r="BG61" i="1" s="1"/>
  <c r="BI61" i="1"/>
  <c r="BE61" i="1"/>
  <c r="BB61" i="1"/>
  <c r="AW61" i="1"/>
  <c r="AV61" i="1"/>
  <c r="AR61" i="1"/>
  <c r="AP61" i="1"/>
  <c r="O61" i="1" s="1"/>
  <c r="AE61" i="1"/>
  <c r="AD61" i="1"/>
  <c r="AC61" i="1"/>
  <c r="V61" i="1"/>
  <c r="T61" i="1"/>
  <c r="Q61" i="1"/>
  <c r="P61" i="1"/>
  <c r="BT60" i="1"/>
  <c r="BS60" i="1"/>
  <c r="BR60" i="1"/>
  <c r="BD60" i="1" s="1"/>
  <c r="BF60" i="1" s="1"/>
  <c r="BQ60" i="1"/>
  <c r="BP60" i="1"/>
  <c r="BO60" i="1"/>
  <c r="BN60" i="1"/>
  <c r="BM60" i="1"/>
  <c r="BL60" i="1"/>
  <c r="BI60" i="1"/>
  <c r="BG60" i="1"/>
  <c r="BB60" i="1"/>
  <c r="AV60" i="1"/>
  <c r="AW60" i="1" s="1"/>
  <c r="AR60" i="1"/>
  <c r="AP60" i="1" s="1"/>
  <c r="AE60" i="1"/>
  <c r="AC60" i="1" s="1"/>
  <c r="AD60" i="1"/>
  <c r="V60" i="1"/>
  <c r="BT59" i="1"/>
  <c r="BS59" i="1"/>
  <c r="BR59" i="1"/>
  <c r="BD59" i="1" s="1"/>
  <c r="BQ59" i="1"/>
  <c r="BP59" i="1"/>
  <c r="BO59" i="1"/>
  <c r="BN59" i="1"/>
  <c r="BM59" i="1"/>
  <c r="BL59" i="1"/>
  <c r="BG59" i="1" s="1"/>
  <c r="BI59" i="1"/>
  <c r="BB59" i="1"/>
  <c r="BF59" i="1" s="1"/>
  <c r="AV59" i="1"/>
  <c r="AW59" i="1" s="1"/>
  <c r="AR59" i="1"/>
  <c r="AP59" i="1" s="1"/>
  <c r="AE59" i="1"/>
  <c r="AD59" i="1"/>
  <c r="AC59" i="1" s="1"/>
  <c r="V59" i="1"/>
  <c r="BT58" i="1"/>
  <c r="BS58" i="1"/>
  <c r="BQ58" i="1"/>
  <c r="BR58" i="1" s="1"/>
  <c r="BP58" i="1"/>
  <c r="BO58" i="1"/>
  <c r="BN58" i="1"/>
  <c r="BM58" i="1"/>
  <c r="BL58" i="1"/>
  <c r="BG58" i="1" s="1"/>
  <c r="BI58" i="1"/>
  <c r="BB58" i="1"/>
  <c r="AW58" i="1"/>
  <c r="AV58" i="1"/>
  <c r="AR58" i="1"/>
  <c r="AP58" i="1"/>
  <c r="Q58" i="1" s="1"/>
  <c r="AE58" i="1"/>
  <c r="AD58" i="1"/>
  <c r="AC58" i="1"/>
  <c r="V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V57" i="1"/>
  <c r="AW57" i="1" s="1"/>
  <c r="AR57" i="1"/>
  <c r="AP57" i="1"/>
  <c r="T57" i="1" s="1"/>
  <c r="AE57" i="1"/>
  <c r="AD57" i="1"/>
  <c r="AC57" i="1"/>
  <c r="V57" i="1"/>
  <c r="BT56" i="1"/>
  <c r="BS56" i="1"/>
  <c r="BR56" i="1" s="1"/>
  <c r="BQ56" i="1"/>
  <c r="BP56" i="1"/>
  <c r="BO56" i="1"/>
  <c r="BN56" i="1"/>
  <c r="BM56" i="1"/>
  <c r="BL56" i="1"/>
  <c r="BG56" i="1" s="1"/>
  <c r="BI56" i="1"/>
  <c r="BB56" i="1"/>
  <c r="AV56" i="1"/>
  <c r="AW56" i="1" s="1"/>
  <c r="AR56" i="1"/>
  <c r="AP56" i="1" s="1"/>
  <c r="AE56" i="1"/>
  <c r="AC56" i="1" s="1"/>
  <c r="AD56" i="1"/>
  <c r="V56" i="1"/>
  <c r="BT55" i="1"/>
  <c r="BS55" i="1"/>
  <c r="BQ55" i="1"/>
  <c r="BR55" i="1" s="1"/>
  <c r="BP55" i="1"/>
  <c r="BO55" i="1"/>
  <c r="BN55" i="1"/>
  <c r="BM55" i="1"/>
  <c r="BL55" i="1"/>
  <c r="BI55" i="1"/>
  <c r="BG55" i="1"/>
  <c r="BB55" i="1"/>
  <c r="AV55" i="1"/>
  <c r="AW55" i="1" s="1"/>
  <c r="AR55" i="1"/>
  <c r="AQ55" i="1"/>
  <c r="AP55" i="1"/>
  <c r="Q55" i="1" s="1"/>
  <c r="AE55" i="1"/>
  <c r="AD55" i="1"/>
  <c r="AC55" i="1" s="1"/>
  <c r="V55" i="1"/>
  <c r="T55" i="1"/>
  <c r="BT54" i="1"/>
  <c r="BS54" i="1"/>
  <c r="BQ54" i="1"/>
  <c r="BR54" i="1" s="1"/>
  <c r="BP54" i="1"/>
  <c r="BO54" i="1"/>
  <c r="BN54" i="1"/>
  <c r="BM54" i="1"/>
  <c r="BL54" i="1"/>
  <c r="BI54" i="1"/>
  <c r="BG54" i="1"/>
  <c r="BB54" i="1"/>
  <c r="AW54" i="1"/>
  <c r="AV54" i="1"/>
  <c r="AR54" i="1"/>
  <c r="AP54" i="1" s="1"/>
  <c r="AE54" i="1"/>
  <c r="AD54" i="1"/>
  <c r="AC54" i="1" s="1"/>
  <c r="V54" i="1"/>
  <c r="BT53" i="1"/>
  <c r="BS53" i="1"/>
  <c r="BQ53" i="1"/>
  <c r="BR53" i="1" s="1"/>
  <c r="BP53" i="1"/>
  <c r="BO53" i="1"/>
  <c r="BN53" i="1"/>
  <c r="BM53" i="1"/>
  <c r="BL53" i="1"/>
  <c r="BG53" i="1" s="1"/>
  <c r="BI53" i="1"/>
  <c r="BB53" i="1"/>
  <c r="AW53" i="1"/>
  <c r="AV53" i="1"/>
  <c r="AR53" i="1"/>
  <c r="AP53" i="1"/>
  <c r="P53" i="1" s="1"/>
  <c r="BE53" i="1" s="1"/>
  <c r="AE53" i="1"/>
  <c r="AD53" i="1"/>
  <c r="AC53" i="1"/>
  <c r="V53" i="1"/>
  <c r="T53" i="1"/>
  <c r="Q53" i="1"/>
  <c r="BT52" i="1"/>
  <c r="BS52" i="1"/>
  <c r="BR52" i="1"/>
  <c r="BD52" i="1" s="1"/>
  <c r="BF52" i="1" s="1"/>
  <c r="BQ52" i="1"/>
  <c r="BP52" i="1"/>
  <c r="BO52" i="1"/>
  <c r="BN52" i="1"/>
  <c r="BM52" i="1"/>
  <c r="BL52" i="1"/>
  <c r="BI52" i="1"/>
  <c r="BG52" i="1"/>
  <c r="BB52" i="1"/>
  <c r="AV52" i="1"/>
  <c r="AW52" i="1" s="1"/>
  <c r="AR52" i="1"/>
  <c r="AP52" i="1" s="1"/>
  <c r="AE52" i="1"/>
  <c r="AC52" i="1" s="1"/>
  <c r="AD52" i="1"/>
  <c r="V52" i="1"/>
  <c r="BT51" i="1"/>
  <c r="BS51" i="1"/>
  <c r="BR51" i="1"/>
  <c r="BD51" i="1" s="1"/>
  <c r="BQ51" i="1"/>
  <c r="BP51" i="1"/>
  <c r="BO51" i="1"/>
  <c r="BN51" i="1"/>
  <c r="BM51" i="1"/>
  <c r="BL51" i="1"/>
  <c r="BG51" i="1" s="1"/>
  <c r="BI51" i="1"/>
  <c r="BB51" i="1"/>
  <c r="BF51" i="1" s="1"/>
  <c r="AV51" i="1"/>
  <c r="AW51" i="1" s="1"/>
  <c r="AR51" i="1"/>
  <c r="AP51" i="1" s="1"/>
  <c r="AE51" i="1"/>
  <c r="AD51" i="1"/>
  <c r="AC51" i="1" s="1"/>
  <c r="V51" i="1"/>
  <c r="BT50" i="1"/>
  <c r="BS50" i="1"/>
  <c r="BQ50" i="1"/>
  <c r="BR50" i="1" s="1"/>
  <c r="BP50" i="1"/>
  <c r="BO50" i="1"/>
  <c r="BN50" i="1"/>
  <c r="BM50" i="1"/>
  <c r="BL50" i="1"/>
  <c r="BI50" i="1"/>
  <c r="BG50" i="1"/>
  <c r="BB50" i="1"/>
  <c r="AW50" i="1"/>
  <c r="AV50" i="1"/>
  <c r="AR50" i="1"/>
  <c r="AP50" i="1"/>
  <c r="Q50" i="1" s="1"/>
  <c r="AE50" i="1"/>
  <c r="AD50" i="1"/>
  <c r="AC50" i="1"/>
  <c r="V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V49" i="1"/>
  <c r="AW49" i="1" s="1"/>
  <c r="AR49" i="1"/>
  <c r="AP49" i="1"/>
  <c r="T49" i="1" s="1"/>
  <c r="AE49" i="1"/>
  <c r="AD49" i="1"/>
  <c r="AC49" i="1"/>
  <c r="V49" i="1"/>
  <c r="BT48" i="1"/>
  <c r="BS48" i="1"/>
  <c r="BR48" i="1" s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 s="1"/>
  <c r="AE48" i="1"/>
  <c r="AC48" i="1" s="1"/>
  <c r="AD48" i="1"/>
  <c r="V48" i="1"/>
  <c r="BT47" i="1"/>
  <c r="BS47" i="1"/>
  <c r="BQ47" i="1"/>
  <c r="BR47" i="1" s="1"/>
  <c r="BP47" i="1"/>
  <c r="BO47" i="1"/>
  <c r="BN47" i="1"/>
  <c r="BM47" i="1"/>
  <c r="BL47" i="1"/>
  <c r="BI47" i="1"/>
  <c r="BG47" i="1"/>
  <c r="BB47" i="1"/>
  <c r="AV47" i="1"/>
  <c r="AW47" i="1" s="1"/>
  <c r="AR47" i="1"/>
  <c r="AQ47" i="1"/>
  <c r="AP47" i="1"/>
  <c r="Q47" i="1" s="1"/>
  <c r="AE47" i="1"/>
  <c r="AD47" i="1"/>
  <c r="AC47" i="1" s="1"/>
  <c r="V47" i="1"/>
  <c r="T47" i="1"/>
  <c r="BT46" i="1"/>
  <c r="BS46" i="1"/>
  <c r="BQ46" i="1"/>
  <c r="BR46" i="1" s="1"/>
  <c r="BP46" i="1"/>
  <c r="BO46" i="1"/>
  <c r="BN46" i="1"/>
  <c r="BM46" i="1"/>
  <c r="BL46" i="1"/>
  <c r="BI46" i="1"/>
  <c r="BG46" i="1"/>
  <c r="BB46" i="1"/>
  <c r="AW46" i="1"/>
  <c r="AV46" i="1"/>
  <c r="AR46" i="1"/>
  <c r="AP46" i="1" s="1"/>
  <c r="AE46" i="1"/>
  <c r="AD46" i="1"/>
  <c r="AC46" i="1" s="1"/>
  <c r="V46" i="1"/>
  <c r="BT45" i="1"/>
  <c r="BS45" i="1"/>
  <c r="BQ45" i="1"/>
  <c r="BR45" i="1" s="1"/>
  <c r="BP45" i="1"/>
  <c r="BO45" i="1"/>
  <c r="BN45" i="1"/>
  <c r="BM45" i="1"/>
  <c r="BL45" i="1"/>
  <c r="BG45" i="1" s="1"/>
  <c r="BI45" i="1"/>
  <c r="BB45" i="1"/>
  <c r="AW45" i="1"/>
  <c r="AV45" i="1"/>
  <c r="AR45" i="1"/>
  <c r="AP45" i="1"/>
  <c r="P45" i="1" s="1"/>
  <c r="BE45" i="1" s="1"/>
  <c r="AE45" i="1"/>
  <c r="AD45" i="1"/>
  <c r="AC45" i="1"/>
  <c r="V45" i="1"/>
  <c r="T45" i="1"/>
  <c r="Q45" i="1"/>
  <c r="BT44" i="1"/>
  <c r="BS44" i="1"/>
  <c r="BR44" i="1"/>
  <c r="BD44" i="1" s="1"/>
  <c r="BF44" i="1" s="1"/>
  <c r="BQ44" i="1"/>
  <c r="BP44" i="1"/>
  <c r="BO44" i="1"/>
  <c r="BN44" i="1"/>
  <c r="BM44" i="1"/>
  <c r="BL44" i="1"/>
  <c r="BI44" i="1"/>
  <c r="BG44" i="1"/>
  <c r="BB44" i="1"/>
  <c r="AV44" i="1"/>
  <c r="AW44" i="1" s="1"/>
  <c r="AR44" i="1"/>
  <c r="AP44" i="1" s="1"/>
  <c r="AE44" i="1"/>
  <c r="AC44" i="1" s="1"/>
  <c r="AD44" i="1"/>
  <c r="V44" i="1"/>
  <c r="BT43" i="1"/>
  <c r="BS43" i="1"/>
  <c r="BR43" i="1"/>
  <c r="BD43" i="1" s="1"/>
  <c r="BQ43" i="1"/>
  <c r="BP43" i="1"/>
  <c r="BO43" i="1"/>
  <c r="BN43" i="1"/>
  <c r="BM43" i="1"/>
  <c r="BL43" i="1"/>
  <c r="BG43" i="1" s="1"/>
  <c r="BI43" i="1"/>
  <c r="BB43" i="1"/>
  <c r="BF43" i="1" s="1"/>
  <c r="AV43" i="1"/>
  <c r="AW43" i="1" s="1"/>
  <c r="AR43" i="1"/>
  <c r="AP43" i="1" s="1"/>
  <c r="AE43" i="1"/>
  <c r="AD43" i="1"/>
  <c r="AC43" i="1" s="1"/>
  <c r="V43" i="1"/>
  <c r="BT42" i="1"/>
  <c r="BS42" i="1"/>
  <c r="BQ42" i="1"/>
  <c r="BR42" i="1" s="1"/>
  <c r="BP42" i="1"/>
  <c r="BO42" i="1"/>
  <c r="BN42" i="1"/>
  <c r="BM42" i="1"/>
  <c r="BL42" i="1"/>
  <c r="BI42" i="1"/>
  <c r="BG42" i="1"/>
  <c r="BB42" i="1"/>
  <c r="AW42" i="1"/>
  <c r="AV42" i="1"/>
  <c r="AR42" i="1"/>
  <c r="AP42" i="1"/>
  <c r="Q42" i="1" s="1"/>
  <c r="AE42" i="1"/>
  <c r="AD42" i="1"/>
  <c r="AC42" i="1"/>
  <c r="V42" i="1"/>
  <c r="BT41" i="1"/>
  <c r="BS41" i="1"/>
  <c r="BQ41" i="1"/>
  <c r="BR41" i="1" s="1"/>
  <c r="BP41" i="1"/>
  <c r="BO41" i="1"/>
  <c r="BN41" i="1"/>
  <c r="BM41" i="1"/>
  <c r="BL41" i="1"/>
  <c r="BI41" i="1"/>
  <c r="BG41" i="1"/>
  <c r="BB41" i="1"/>
  <c r="AV41" i="1"/>
  <c r="AW41" i="1" s="1"/>
  <c r="AR41" i="1"/>
  <c r="AP41" i="1"/>
  <c r="T41" i="1" s="1"/>
  <c r="AE41" i="1"/>
  <c r="AD41" i="1"/>
  <c r="AC41" i="1"/>
  <c r="V41" i="1"/>
  <c r="BT40" i="1"/>
  <c r="BS40" i="1"/>
  <c r="BR40" i="1" s="1"/>
  <c r="BQ40" i="1"/>
  <c r="BP40" i="1"/>
  <c r="BO40" i="1"/>
  <c r="BN40" i="1"/>
  <c r="BM40" i="1"/>
  <c r="BL40" i="1"/>
  <c r="BG40" i="1" s="1"/>
  <c r="BI40" i="1"/>
  <c r="BB40" i="1"/>
  <c r="AV40" i="1"/>
  <c r="AW40" i="1" s="1"/>
  <c r="AR40" i="1"/>
  <c r="AP40" i="1" s="1"/>
  <c r="AE40" i="1"/>
  <c r="AC40" i="1" s="1"/>
  <c r="AD40" i="1"/>
  <c r="V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Q39" i="1"/>
  <c r="AP39" i="1"/>
  <c r="Q39" i="1" s="1"/>
  <c r="AE39" i="1"/>
  <c r="AD39" i="1"/>
  <c r="AC39" i="1" s="1"/>
  <c r="V39" i="1"/>
  <c r="T39" i="1"/>
  <c r="BT38" i="1"/>
  <c r="BS38" i="1"/>
  <c r="BQ38" i="1"/>
  <c r="BR38" i="1" s="1"/>
  <c r="BP38" i="1"/>
  <c r="BO38" i="1"/>
  <c r="BN38" i="1"/>
  <c r="BM38" i="1"/>
  <c r="BL38" i="1"/>
  <c r="BI38" i="1"/>
  <c r="BG38" i="1"/>
  <c r="BB38" i="1"/>
  <c r="AW38" i="1"/>
  <c r="AV38" i="1"/>
  <c r="AR38" i="1"/>
  <c r="AP38" i="1" s="1"/>
  <c r="AE38" i="1"/>
  <c r="AD38" i="1"/>
  <c r="AC38" i="1" s="1"/>
  <c r="V38" i="1"/>
  <c r="BT37" i="1"/>
  <c r="BS37" i="1"/>
  <c r="BQ37" i="1"/>
  <c r="BR37" i="1" s="1"/>
  <c r="BP37" i="1"/>
  <c r="BO37" i="1"/>
  <c r="BN37" i="1"/>
  <c r="BM37" i="1"/>
  <c r="BL37" i="1"/>
  <c r="BG37" i="1" s="1"/>
  <c r="BI37" i="1"/>
  <c r="BB37" i="1"/>
  <c r="AW37" i="1"/>
  <c r="AV37" i="1"/>
  <c r="AR37" i="1"/>
  <c r="AP37" i="1"/>
  <c r="P37" i="1" s="1"/>
  <c r="BE37" i="1" s="1"/>
  <c r="AE37" i="1"/>
  <c r="AD37" i="1"/>
  <c r="AC37" i="1"/>
  <c r="V37" i="1"/>
  <c r="T37" i="1"/>
  <c r="Q37" i="1"/>
  <c r="BT36" i="1"/>
  <c r="BS36" i="1"/>
  <c r="BR36" i="1"/>
  <c r="BD36" i="1" s="1"/>
  <c r="BF36" i="1" s="1"/>
  <c r="BQ36" i="1"/>
  <c r="BP36" i="1"/>
  <c r="BO36" i="1"/>
  <c r="BN36" i="1"/>
  <c r="BM36" i="1"/>
  <c r="BL36" i="1"/>
  <c r="BI36" i="1"/>
  <c r="BG36" i="1"/>
  <c r="BB36" i="1"/>
  <c r="AV36" i="1"/>
  <c r="AW36" i="1" s="1"/>
  <c r="AR36" i="1"/>
  <c r="AP36" i="1" s="1"/>
  <c r="AE36" i="1"/>
  <c r="AC36" i="1" s="1"/>
  <c r="AD36" i="1"/>
  <c r="V36" i="1"/>
  <c r="BT35" i="1"/>
  <c r="BS35" i="1"/>
  <c r="BR35" i="1"/>
  <c r="BD35" i="1" s="1"/>
  <c r="BQ35" i="1"/>
  <c r="BP35" i="1"/>
  <c r="BO35" i="1"/>
  <c r="BN35" i="1"/>
  <c r="BM35" i="1"/>
  <c r="BL35" i="1"/>
  <c r="BG35" i="1" s="1"/>
  <c r="BI35" i="1"/>
  <c r="BB35" i="1"/>
  <c r="BF35" i="1" s="1"/>
  <c r="AV35" i="1"/>
  <c r="AW35" i="1" s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/>
  <c r="Q34" i="1" s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P33" i="1"/>
  <c r="T33" i="1" s="1"/>
  <c r="AE33" i="1"/>
  <c r="AD33" i="1"/>
  <c r="AC33" i="1"/>
  <c r="V33" i="1"/>
  <c r="BT32" i="1"/>
  <c r="BS32" i="1"/>
  <c r="BR32" i="1" s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 s="1"/>
  <c r="AE32" i="1"/>
  <c r="AC32" i="1" s="1"/>
  <c r="AD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Q31" i="1"/>
  <c r="AP31" i="1"/>
  <c r="Q31" i="1" s="1"/>
  <c r="AE31" i="1"/>
  <c r="AD31" i="1"/>
  <c r="AC31" i="1" s="1"/>
  <c r="V31" i="1"/>
  <c r="T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W30" i="1"/>
  <c r="AV30" i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G29" i="1" s="1"/>
  <c r="BI29" i="1"/>
  <c r="BB29" i="1"/>
  <c r="AW29" i="1"/>
  <c r="AV29" i="1"/>
  <c r="AR29" i="1"/>
  <c r="AP29" i="1"/>
  <c r="P29" i="1" s="1"/>
  <c r="BE29" i="1" s="1"/>
  <c r="AE29" i="1"/>
  <c r="AD29" i="1"/>
  <c r="AC29" i="1"/>
  <c r="V29" i="1"/>
  <c r="T29" i="1"/>
  <c r="Q29" i="1"/>
  <c r="BT28" i="1"/>
  <c r="BS28" i="1"/>
  <c r="BR28" i="1"/>
  <c r="BD28" i="1" s="1"/>
  <c r="BF28" i="1" s="1"/>
  <c r="BQ28" i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AE28" i="1"/>
  <c r="AC28" i="1" s="1"/>
  <c r="AD28" i="1"/>
  <c r="V28" i="1"/>
  <c r="BT27" i="1"/>
  <c r="BS27" i="1"/>
  <c r="BR27" i="1"/>
  <c r="BD27" i="1" s="1"/>
  <c r="BQ27" i="1"/>
  <c r="BP27" i="1"/>
  <c r="BO27" i="1"/>
  <c r="BN27" i="1"/>
  <c r="BM27" i="1"/>
  <c r="BL27" i="1"/>
  <c r="BG27" i="1" s="1"/>
  <c r="BI27" i="1"/>
  <c r="BB27" i="1"/>
  <c r="BF27" i="1" s="1"/>
  <c r="AV27" i="1"/>
  <c r="AW27" i="1" s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/>
  <c r="Q26" i="1" s="1"/>
  <c r="AE26" i="1"/>
  <c r="AD26" i="1"/>
  <c r="AC26" i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/>
  <c r="T25" i="1" s="1"/>
  <c r="AE25" i="1"/>
  <c r="AD25" i="1"/>
  <c r="AC25" i="1"/>
  <c r="V25" i="1"/>
  <c r="BT24" i="1"/>
  <c r="BS24" i="1"/>
  <c r="BR24" i="1" s="1"/>
  <c r="BQ24" i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 s="1"/>
  <c r="AE24" i="1"/>
  <c r="AD24" i="1"/>
  <c r="AC24" i="1" s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W23" i="1"/>
  <c r="AV23" i="1"/>
  <c r="AR23" i="1"/>
  <c r="AQ23" i="1"/>
  <c r="AP23" i="1"/>
  <c r="Q23" i="1" s="1"/>
  <c r="AE23" i="1"/>
  <c r="AD23" i="1"/>
  <c r="AC23" i="1" s="1"/>
  <c r="V23" i="1"/>
  <c r="T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W22" i="1"/>
  <c r="AV22" i="1"/>
  <c r="AR22" i="1"/>
  <c r="AP22" i="1" s="1"/>
  <c r="AE22" i="1"/>
  <c r="AD22" i="1"/>
  <c r="AC22" i="1" s="1"/>
  <c r="V22" i="1"/>
  <c r="BT21" i="1"/>
  <c r="BS21" i="1"/>
  <c r="BQ21" i="1"/>
  <c r="BR21" i="1" s="1"/>
  <c r="BP21" i="1"/>
  <c r="BO21" i="1"/>
  <c r="BN21" i="1"/>
  <c r="BM21" i="1"/>
  <c r="BL21" i="1"/>
  <c r="BG21" i="1" s="1"/>
  <c r="BI21" i="1"/>
  <c r="BB21" i="1"/>
  <c r="AW21" i="1"/>
  <c r="AV21" i="1"/>
  <c r="AR21" i="1"/>
  <c r="AP21" i="1"/>
  <c r="P21" i="1" s="1"/>
  <c r="BE21" i="1" s="1"/>
  <c r="AE21" i="1"/>
  <c r="AD21" i="1"/>
  <c r="AC21" i="1"/>
  <c r="V21" i="1"/>
  <c r="T21" i="1"/>
  <c r="Q21" i="1"/>
  <c r="BT20" i="1"/>
  <c r="BS20" i="1"/>
  <c r="BR20" i="1"/>
  <c r="BD20" i="1" s="1"/>
  <c r="BF20" i="1" s="1"/>
  <c r="BQ20" i="1"/>
  <c r="BP20" i="1"/>
  <c r="BO20" i="1"/>
  <c r="BN20" i="1"/>
  <c r="BM20" i="1"/>
  <c r="BL20" i="1"/>
  <c r="BI20" i="1"/>
  <c r="BG20" i="1"/>
  <c r="BB20" i="1"/>
  <c r="AV20" i="1"/>
  <c r="AW20" i="1" s="1"/>
  <c r="AR20" i="1"/>
  <c r="AP20" i="1" s="1"/>
  <c r="AE20" i="1"/>
  <c r="AC20" i="1" s="1"/>
  <c r="AD20" i="1"/>
  <c r="V20" i="1"/>
  <c r="BT19" i="1"/>
  <c r="BS19" i="1"/>
  <c r="BR19" i="1"/>
  <c r="BD19" i="1" s="1"/>
  <c r="BQ19" i="1"/>
  <c r="BP19" i="1"/>
  <c r="BO19" i="1"/>
  <c r="BN19" i="1"/>
  <c r="BM19" i="1"/>
  <c r="BL19" i="1"/>
  <c r="BG19" i="1" s="1"/>
  <c r="BI19" i="1"/>
  <c r="BB19" i="1"/>
  <c r="BF19" i="1" s="1"/>
  <c r="AV19" i="1"/>
  <c r="AW19" i="1" s="1"/>
  <c r="AR19" i="1"/>
  <c r="AP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/>
  <c r="Q18" i="1" s="1"/>
  <c r="AE18" i="1"/>
  <c r="AD18" i="1"/>
  <c r="AC18" i="1"/>
  <c r="V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P17" i="1"/>
  <c r="T17" i="1" s="1"/>
  <c r="AE17" i="1"/>
  <c r="AD17" i="1"/>
  <c r="AC17" i="1"/>
  <c r="V17" i="1"/>
  <c r="T30" i="1" l="1"/>
  <c r="Q30" i="1"/>
  <c r="P30" i="1"/>
  <c r="BE30" i="1" s="1"/>
  <c r="BH30" i="1" s="1"/>
  <c r="AQ30" i="1"/>
  <c r="O30" i="1"/>
  <c r="AQ35" i="1"/>
  <c r="T35" i="1"/>
  <c r="Q35" i="1"/>
  <c r="P35" i="1"/>
  <c r="BE35" i="1" s="1"/>
  <c r="BH35" i="1" s="1"/>
  <c r="O35" i="1"/>
  <c r="Q36" i="1"/>
  <c r="P36" i="1"/>
  <c r="BE36" i="1" s="1"/>
  <c r="BH36" i="1" s="1"/>
  <c r="O36" i="1"/>
  <c r="AQ36" i="1"/>
  <c r="T36" i="1"/>
  <c r="BD38" i="1"/>
  <c r="BF38" i="1" s="1"/>
  <c r="Y38" i="1"/>
  <c r="Y47" i="1"/>
  <c r="BD47" i="1"/>
  <c r="BF47" i="1" s="1"/>
  <c r="BD48" i="1"/>
  <c r="BF48" i="1" s="1"/>
  <c r="Y48" i="1"/>
  <c r="Y58" i="1"/>
  <c r="BD58" i="1"/>
  <c r="BF58" i="1" s="1"/>
  <c r="BF62" i="1"/>
  <c r="BD62" i="1"/>
  <c r="Y62" i="1"/>
  <c r="Q79" i="1"/>
  <c r="P79" i="1"/>
  <c r="BE79" i="1" s="1"/>
  <c r="AQ79" i="1"/>
  <c r="T79" i="1"/>
  <c r="O79" i="1"/>
  <c r="Z89" i="1"/>
  <c r="AA89" i="1" s="1"/>
  <c r="Y18" i="1"/>
  <c r="BD18" i="1"/>
  <c r="T54" i="1"/>
  <c r="Q54" i="1"/>
  <c r="P54" i="1"/>
  <c r="BE54" i="1" s="1"/>
  <c r="O54" i="1"/>
  <c r="AQ54" i="1"/>
  <c r="W89" i="1"/>
  <c r="U89" i="1" s="1"/>
  <c r="X89" i="1" s="1"/>
  <c r="Y23" i="1"/>
  <c r="BD23" i="1"/>
  <c r="BF23" i="1" s="1"/>
  <c r="BD24" i="1"/>
  <c r="BF24" i="1" s="1"/>
  <c r="Y24" i="1"/>
  <c r="O40" i="1"/>
  <c r="AQ40" i="1"/>
  <c r="T40" i="1"/>
  <c r="Q40" i="1"/>
  <c r="P40" i="1"/>
  <c r="BE40" i="1" s="1"/>
  <c r="BH40" i="1" s="1"/>
  <c r="BD49" i="1"/>
  <c r="BF49" i="1" s="1"/>
  <c r="Y49" i="1"/>
  <c r="BD53" i="1"/>
  <c r="Y53" i="1"/>
  <c r="O64" i="1"/>
  <c r="AQ64" i="1"/>
  <c r="T64" i="1"/>
  <c r="P64" i="1"/>
  <c r="BE64" i="1" s="1"/>
  <c r="Q64" i="1"/>
  <c r="Z81" i="1"/>
  <c r="AA81" i="1" s="1"/>
  <c r="W81" i="1" s="1"/>
  <c r="U81" i="1" s="1"/>
  <c r="X81" i="1" s="1"/>
  <c r="R81" i="1" s="1"/>
  <c r="S81" i="1" s="1"/>
  <c r="BF18" i="1"/>
  <c r="O24" i="1"/>
  <c r="AQ24" i="1"/>
  <c r="T24" i="1"/>
  <c r="Q24" i="1"/>
  <c r="P24" i="1"/>
  <c r="BE24" i="1" s="1"/>
  <c r="BH24" i="1" s="1"/>
  <c r="Y42" i="1"/>
  <c r="BD42" i="1"/>
  <c r="BF42" i="1" s="1"/>
  <c r="Z97" i="1"/>
  <c r="AA97" i="1" s="1"/>
  <c r="T22" i="1"/>
  <c r="Q22" i="1"/>
  <c r="P22" i="1"/>
  <c r="BE22" i="1" s="1"/>
  <c r="AQ22" i="1"/>
  <c r="O22" i="1"/>
  <c r="BD25" i="1"/>
  <c r="BF25" i="1" s="1"/>
  <c r="Y25" i="1"/>
  <c r="BD29" i="1"/>
  <c r="BF29" i="1" s="1"/>
  <c r="Y29" i="1"/>
  <c r="Y34" i="1"/>
  <c r="BD34" i="1"/>
  <c r="BF34" i="1" s="1"/>
  <c r="T46" i="1"/>
  <c r="Q46" i="1"/>
  <c r="P46" i="1"/>
  <c r="BE46" i="1" s="1"/>
  <c r="BH46" i="1" s="1"/>
  <c r="AQ46" i="1"/>
  <c r="O46" i="1"/>
  <c r="AQ51" i="1"/>
  <c r="T51" i="1"/>
  <c r="Q51" i="1"/>
  <c r="O51" i="1"/>
  <c r="P51" i="1"/>
  <c r="BE51" i="1" s="1"/>
  <c r="BH51" i="1" s="1"/>
  <c r="Q52" i="1"/>
  <c r="P52" i="1"/>
  <c r="BE52" i="1" s="1"/>
  <c r="BH52" i="1" s="1"/>
  <c r="O52" i="1"/>
  <c r="AQ52" i="1"/>
  <c r="T52" i="1"/>
  <c r="BF53" i="1"/>
  <c r="BF54" i="1"/>
  <c r="BD54" i="1"/>
  <c r="Y54" i="1"/>
  <c r="AG72" i="1"/>
  <c r="Q87" i="1"/>
  <c r="P87" i="1"/>
  <c r="BE87" i="1" s="1"/>
  <c r="BH87" i="1" s="1"/>
  <c r="AQ87" i="1"/>
  <c r="T87" i="1"/>
  <c r="O87" i="1"/>
  <c r="AQ27" i="1"/>
  <c r="T27" i="1"/>
  <c r="Q27" i="1"/>
  <c r="O27" i="1"/>
  <c r="P27" i="1"/>
  <c r="BE27" i="1" s="1"/>
  <c r="BH27" i="1" s="1"/>
  <c r="Q28" i="1"/>
  <c r="P28" i="1"/>
  <c r="BE28" i="1" s="1"/>
  <c r="BH28" i="1" s="1"/>
  <c r="O28" i="1"/>
  <c r="AQ28" i="1"/>
  <c r="T28" i="1"/>
  <c r="BF30" i="1"/>
  <c r="BD30" i="1"/>
  <c r="Y30" i="1"/>
  <c r="Y39" i="1"/>
  <c r="BD39" i="1"/>
  <c r="BF39" i="1" s="1"/>
  <c r="BD40" i="1"/>
  <c r="BF40" i="1" s="1"/>
  <c r="Y40" i="1"/>
  <c r="O56" i="1"/>
  <c r="AQ56" i="1"/>
  <c r="T56" i="1"/>
  <c r="Q56" i="1"/>
  <c r="P56" i="1"/>
  <c r="BE56" i="1" s="1"/>
  <c r="BH56" i="1" s="1"/>
  <c r="AG61" i="1"/>
  <c r="Y63" i="1"/>
  <c r="BD63" i="1"/>
  <c r="BF63" i="1" s="1"/>
  <c r="BD64" i="1"/>
  <c r="BF64" i="1" s="1"/>
  <c r="Y64" i="1"/>
  <c r="BD33" i="1"/>
  <c r="BF33" i="1" s="1"/>
  <c r="Y33" i="1"/>
  <c r="BD17" i="1"/>
  <c r="BF17" i="1" s="1"/>
  <c r="Y17" i="1"/>
  <c r="BD21" i="1"/>
  <c r="BH21" i="1" s="1"/>
  <c r="Y21" i="1"/>
  <c r="O32" i="1"/>
  <c r="AQ32" i="1"/>
  <c r="T32" i="1"/>
  <c r="P32" i="1"/>
  <c r="BE32" i="1" s="1"/>
  <c r="Q32" i="1"/>
  <c r="BD41" i="1"/>
  <c r="BF41" i="1" s="1"/>
  <c r="Y41" i="1"/>
  <c r="BD45" i="1"/>
  <c r="BH45" i="1" s="1"/>
  <c r="Y45" i="1"/>
  <c r="Y50" i="1"/>
  <c r="BD50" i="1"/>
  <c r="BF50" i="1" s="1"/>
  <c r="BD65" i="1"/>
  <c r="BF65" i="1" s="1"/>
  <c r="Y65" i="1"/>
  <c r="AQ67" i="1"/>
  <c r="T67" i="1"/>
  <c r="Q67" i="1"/>
  <c r="O67" i="1"/>
  <c r="P67" i="1"/>
  <c r="BE67" i="1" s="1"/>
  <c r="BH67" i="1" s="1"/>
  <c r="Q68" i="1"/>
  <c r="P68" i="1"/>
  <c r="BE68" i="1" s="1"/>
  <c r="BH68" i="1" s="1"/>
  <c r="O68" i="1"/>
  <c r="AQ68" i="1"/>
  <c r="T68" i="1"/>
  <c r="Q103" i="1"/>
  <c r="P103" i="1"/>
  <c r="BE103" i="1" s="1"/>
  <c r="AQ103" i="1"/>
  <c r="T103" i="1"/>
  <c r="O103" i="1"/>
  <c r="Q111" i="1"/>
  <c r="P111" i="1"/>
  <c r="BE111" i="1" s="1"/>
  <c r="AQ111" i="1"/>
  <c r="T111" i="1"/>
  <c r="O111" i="1"/>
  <c r="AQ19" i="1"/>
  <c r="T19" i="1"/>
  <c r="Q19" i="1"/>
  <c r="P19" i="1"/>
  <c r="BE19" i="1" s="1"/>
  <c r="BH19" i="1" s="1"/>
  <c r="O19" i="1"/>
  <c r="Q20" i="1"/>
  <c r="P20" i="1"/>
  <c r="BE20" i="1" s="1"/>
  <c r="BH20" i="1" s="1"/>
  <c r="O20" i="1"/>
  <c r="AQ20" i="1"/>
  <c r="T20" i="1"/>
  <c r="BF21" i="1"/>
  <c r="BD22" i="1"/>
  <c r="BF22" i="1" s="1"/>
  <c r="Y22" i="1"/>
  <c r="Y26" i="1"/>
  <c r="BD26" i="1"/>
  <c r="BF26" i="1" s="1"/>
  <c r="T38" i="1"/>
  <c r="Q38" i="1"/>
  <c r="P38" i="1"/>
  <c r="BE38" i="1" s="1"/>
  <c r="AQ38" i="1"/>
  <c r="O38" i="1"/>
  <c r="AQ43" i="1"/>
  <c r="T43" i="1"/>
  <c r="Q43" i="1"/>
  <c r="P43" i="1"/>
  <c r="BE43" i="1" s="1"/>
  <c r="BH43" i="1" s="1"/>
  <c r="O43" i="1"/>
  <c r="Q44" i="1"/>
  <c r="P44" i="1"/>
  <c r="BE44" i="1" s="1"/>
  <c r="BH44" i="1" s="1"/>
  <c r="O44" i="1"/>
  <c r="AQ44" i="1"/>
  <c r="T44" i="1"/>
  <c r="BF46" i="1"/>
  <c r="BD46" i="1"/>
  <c r="Y46" i="1"/>
  <c r="Y55" i="1"/>
  <c r="BD55" i="1"/>
  <c r="BF55" i="1" s="1"/>
  <c r="BF56" i="1"/>
  <c r="BD56" i="1"/>
  <c r="Y56" i="1"/>
  <c r="T62" i="1"/>
  <c r="Q62" i="1"/>
  <c r="P62" i="1"/>
  <c r="BE62" i="1" s="1"/>
  <c r="BH62" i="1" s="1"/>
  <c r="AQ62" i="1"/>
  <c r="O62" i="1"/>
  <c r="Q71" i="1"/>
  <c r="P71" i="1"/>
  <c r="BE71" i="1" s="1"/>
  <c r="T71" i="1"/>
  <c r="O71" i="1"/>
  <c r="AQ71" i="1"/>
  <c r="Z80" i="1"/>
  <c r="AA80" i="1" s="1"/>
  <c r="BD37" i="1"/>
  <c r="BH37" i="1" s="1"/>
  <c r="Y37" i="1"/>
  <c r="BD61" i="1"/>
  <c r="BH61" i="1" s="1"/>
  <c r="Y61" i="1"/>
  <c r="Y31" i="1"/>
  <c r="BD31" i="1"/>
  <c r="BF31" i="1" s="1"/>
  <c r="BD32" i="1"/>
  <c r="BF32" i="1" s="1"/>
  <c r="Y32" i="1"/>
  <c r="O48" i="1"/>
  <c r="AQ48" i="1"/>
  <c r="T48" i="1"/>
  <c r="Q48" i="1"/>
  <c r="P48" i="1"/>
  <c r="BE48" i="1" s="1"/>
  <c r="BH48" i="1" s="1"/>
  <c r="BH53" i="1"/>
  <c r="BD57" i="1"/>
  <c r="BF57" i="1" s="1"/>
  <c r="Y57" i="1"/>
  <c r="AQ59" i="1"/>
  <c r="T59" i="1"/>
  <c r="Q59" i="1"/>
  <c r="O59" i="1"/>
  <c r="P59" i="1"/>
  <c r="BE59" i="1" s="1"/>
  <c r="BH59" i="1" s="1"/>
  <c r="Q60" i="1"/>
  <c r="P60" i="1"/>
  <c r="BE60" i="1" s="1"/>
  <c r="BH60" i="1" s="1"/>
  <c r="O60" i="1"/>
  <c r="AQ60" i="1"/>
  <c r="T60" i="1"/>
  <c r="Y66" i="1"/>
  <c r="BD66" i="1"/>
  <c r="BF66" i="1" s="1"/>
  <c r="Z75" i="1"/>
  <c r="AA75" i="1" s="1"/>
  <c r="Y76" i="1"/>
  <c r="BD76" i="1"/>
  <c r="BF76" i="1" s="1"/>
  <c r="Q95" i="1"/>
  <c r="P95" i="1"/>
  <c r="BE95" i="1" s="1"/>
  <c r="BH95" i="1" s="1"/>
  <c r="AQ95" i="1"/>
  <c r="T95" i="1"/>
  <c r="O95" i="1"/>
  <c r="W97" i="1"/>
  <c r="U97" i="1" s="1"/>
  <c r="X97" i="1" s="1"/>
  <c r="R97" i="1" s="1"/>
  <c r="S97" i="1" s="1"/>
  <c r="Y79" i="1"/>
  <c r="BD79" i="1"/>
  <c r="BF79" i="1" s="1"/>
  <c r="BD85" i="1"/>
  <c r="BF85" i="1" s="1"/>
  <c r="BD86" i="1"/>
  <c r="BF86" i="1" s="1"/>
  <c r="Y86" i="1"/>
  <c r="BD93" i="1"/>
  <c r="BF93" i="1" s="1"/>
  <c r="BD94" i="1"/>
  <c r="BF94" i="1" s="1"/>
  <c r="Y94" i="1"/>
  <c r="Y95" i="1"/>
  <c r="BD95" i="1"/>
  <c r="BF95" i="1" s="1"/>
  <c r="BD102" i="1"/>
  <c r="BF102" i="1" s="1"/>
  <c r="Y102" i="1"/>
  <c r="BD110" i="1"/>
  <c r="Y110" i="1"/>
  <c r="BD119" i="1"/>
  <c r="BF119" i="1" s="1"/>
  <c r="Y119" i="1"/>
  <c r="Y124" i="1"/>
  <c r="BD124" i="1"/>
  <c r="BF124" i="1" s="1"/>
  <c r="AQ17" i="1"/>
  <c r="AQ25" i="1"/>
  <c r="AQ33" i="1"/>
  <c r="AQ41" i="1"/>
  <c r="AQ49" i="1"/>
  <c r="AQ57" i="1"/>
  <c r="AQ65" i="1"/>
  <c r="T70" i="1"/>
  <c r="O70" i="1"/>
  <c r="BD84" i="1"/>
  <c r="BF84" i="1" s="1"/>
  <c r="Y84" i="1"/>
  <c r="BD92" i="1"/>
  <c r="BF92" i="1" s="1"/>
  <c r="Y92" i="1"/>
  <c r="BR100" i="1"/>
  <c r="BR108" i="1"/>
  <c r="BF110" i="1"/>
  <c r="Z134" i="1"/>
  <c r="AA134" i="1" s="1"/>
  <c r="Q76" i="1"/>
  <c r="T76" i="1"/>
  <c r="BD78" i="1"/>
  <c r="BF78" i="1" s="1"/>
  <c r="Y78" i="1"/>
  <c r="Y87" i="1"/>
  <c r="BD87" i="1"/>
  <c r="BF87" i="1" s="1"/>
  <c r="BD101" i="1"/>
  <c r="BF101" i="1" s="1"/>
  <c r="Y103" i="1"/>
  <c r="BD103" i="1"/>
  <c r="BF103" i="1" s="1"/>
  <c r="BD109" i="1"/>
  <c r="BF109" i="1" s="1"/>
  <c r="O112" i="1"/>
  <c r="AQ112" i="1"/>
  <c r="T112" i="1"/>
  <c r="Q112" i="1"/>
  <c r="P112" i="1"/>
  <c r="BE112" i="1" s="1"/>
  <c r="BH112" i="1" s="1"/>
  <c r="Q116" i="1"/>
  <c r="P116" i="1"/>
  <c r="BE116" i="1" s="1"/>
  <c r="O116" i="1"/>
  <c r="T116" i="1"/>
  <c r="BD121" i="1"/>
  <c r="BF121" i="1" s="1"/>
  <c r="Y121" i="1"/>
  <c r="BD160" i="1"/>
  <c r="BF160" i="1" s="1"/>
  <c r="Y160" i="1"/>
  <c r="O17" i="1"/>
  <c r="T18" i="1"/>
  <c r="Y19" i="1"/>
  <c r="O25" i="1"/>
  <c r="T26" i="1"/>
  <c r="Y27" i="1"/>
  <c r="O33" i="1"/>
  <c r="T34" i="1"/>
  <c r="Y35" i="1"/>
  <c r="O41" i="1"/>
  <c r="T42" i="1"/>
  <c r="Y43" i="1"/>
  <c r="O49" i="1"/>
  <c r="T50" i="1"/>
  <c r="Y51" i="1"/>
  <c r="O57" i="1"/>
  <c r="T58" i="1"/>
  <c r="Y59" i="1"/>
  <c r="O65" i="1"/>
  <c r="T66" i="1"/>
  <c r="Y67" i="1"/>
  <c r="O69" i="1"/>
  <c r="AQ69" i="1"/>
  <c r="AQ70" i="1"/>
  <c r="Z72" i="1"/>
  <c r="AA72" i="1" s="1"/>
  <c r="W72" i="1" s="1"/>
  <c r="U72" i="1" s="1"/>
  <c r="X72" i="1" s="1"/>
  <c r="R72" i="1" s="1"/>
  <c r="S72" i="1" s="1"/>
  <c r="AG81" i="1"/>
  <c r="AQ83" i="1"/>
  <c r="T83" i="1"/>
  <c r="P83" i="1"/>
  <c r="BE83" i="1" s="1"/>
  <c r="BH83" i="1" s="1"/>
  <c r="O83" i="1"/>
  <c r="AG89" i="1"/>
  <c r="AQ91" i="1"/>
  <c r="T91" i="1"/>
  <c r="P91" i="1"/>
  <c r="BE91" i="1" s="1"/>
  <c r="BH91" i="1" s="1"/>
  <c r="O91" i="1"/>
  <c r="AG97" i="1"/>
  <c r="AQ99" i="1"/>
  <c r="T99" i="1"/>
  <c r="P99" i="1"/>
  <c r="BE99" i="1" s="1"/>
  <c r="BH99" i="1" s="1"/>
  <c r="O99" i="1"/>
  <c r="AG105" i="1"/>
  <c r="AQ107" i="1"/>
  <c r="T107" i="1"/>
  <c r="P107" i="1"/>
  <c r="BE107" i="1" s="1"/>
  <c r="BH107" i="1" s="1"/>
  <c r="O107" i="1"/>
  <c r="BD116" i="1"/>
  <c r="BF116" i="1" s="1"/>
  <c r="Y116" i="1"/>
  <c r="BD133" i="1"/>
  <c r="BF133" i="1" s="1"/>
  <c r="Y133" i="1"/>
  <c r="P17" i="1"/>
  <c r="BE17" i="1" s="1"/>
  <c r="BH17" i="1" s="1"/>
  <c r="P25" i="1"/>
  <c r="BE25" i="1" s="1"/>
  <c r="BH25" i="1" s="1"/>
  <c r="P33" i="1"/>
  <c r="BE33" i="1" s="1"/>
  <c r="P41" i="1"/>
  <c r="BE41" i="1" s="1"/>
  <c r="BH41" i="1" s="1"/>
  <c r="P49" i="1"/>
  <c r="BE49" i="1" s="1"/>
  <c r="BH49" i="1" s="1"/>
  <c r="P57" i="1"/>
  <c r="BE57" i="1" s="1"/>
  <c r="BH57" i="1" s="1"/>
  <c r="P65" i="1"/>
  <c r="BE65" i="1" s="1"/>
  <c r="AQ72" i="1"/>
  <c r="Q72" i="1"/>
  <c r="Y73" i="1"/>
  <c r="P77" i="1"/>
  <c r="BE77" i="1" s="1"/>
  <c r="O77" i="1"/>
  <c r="AQ77" i="1"/>
  <c r="Q77" i="1"/>
  <c r="BH78" i="1"/>
  <c r="T81" i="1"/>
  <c r="P81" i="1"/>
  <c r="BE81" i="1" s="1"/>
  <c r="BH81" i="1" s="1"/>
  <c r="AQ81" i="1"/>
  <c r="BH86" i="1"/>
  <c r="T89" i="1"/>
  <c r="P89" i="1"/>
  <c r="BE89" i="1" s="1"/>
  <c r="BH89" i="1" s="1"/>
  <c r="AQ89" i="1"/>
  <c r="T97" i="1"/>
  <c r="P97" i="1"/>
  <c r="BE97" i="1" s="1"/>
  <c r="BH97" i="1" s="1"/>
  <c r="AQ97" i="1"/>
  <c r="T105" i="1"/>
  <c r="P105" i="1"/>
  <c r="BE105" i="1" s="1"/>
  <c r="BH105" i="1" s="1"/>
  <c r="AQ105" i="1"/>
  <c r="BH110" i="1"/>
  <c r="T113" i="1"/>
  <c r="Q113" i="1"/>
  <c r="P113" i="1"/>
  <c r="BE113" i="1" s="1"/>
  <c r="AQ113" i="1"/>
  <c r="BH125" i="1"/>
  <c r="T145" i="1"/>
  <c r="Q145" i="1"/>
  <c r="O145" i="1"/>
  <c r="AQ145" i="1"/>
  <c r="Q17" i="1"/>
  <c r="AQ18" i="1"/>
  <c r="O23" i="1"/>
  <c r="Q25" i="1"/>
  <c r="AQ26" i="1"/>
  <c r="O31" i="1"/>
  <c r="Q33" i="1"/>
  <c r="AQ34" i="1"/>
  <c r="O39" i="1"/>
  <c r="Q41" i="1"/>
  <c r="AQ42" i="1"/>
  <c r="O47" i="1"/>
  <c r="Q49" i="1"/>
  <c r="AQ50" i="1"/>
  <c r="O55" i="1"/>
  <c r="Q57" i="1"/>
  <c r="AQ58" i="1"/>
  <c r="O63" i="1"/>
  <c r="Q65" i="1"/>
  <c r="AQ66" i="1"/>
  <c r="Q70" i="1"/>
  <c r="BD71" i="1"/>
  <c r="BF71" i="1" s="1"/>
  <c r="P73" i="1"/>
  <c r="BE73" i="1" s="1"/>
  <c r="BH73" i="1" s="1"/>
  <c r="O76" i="1"/>
  <c r="O80" i="1"/>
  <c r="AQ80" i="1"/>
  <c r="Q80" i="1"/>
  <c r="P80" i="1"/>
  <c r="BE80" i="1" s="1"/>
  <c r="BH80" i="1" s="1"/>
  <c r="Q81" i="1"/>
  <c r="Y83" i="1"/>
  <c r="P85" i="1"/>
  <c r="BE85" i="1" s="1"/>
  <c r="BH85" i="1" s="1"/>
  <c r="O85" i="1"/>
  <c r="Z85" i="1" s="1"/>
  <c r="AA85" i="1" s="1"/>
  <c r="AQ85" i="1"/>
  <c r="T85" i="1"/>
  <c r="Q85" i="1"/>
  <c r="O88" i="1"/>
  <c r="AQ88" i="1"/>
  <c r="Q88" i="1"/>
  <c r="P88" i="1"/>
  <c r="BE88" i="1" s="1"/>
  <c r="BH88" i="1" s="1"/>
  <c r="Q89" i="1"/>
  <c r="Y91" i="1"/>
  <c r="P93" i="1"/>
  <c r="BE93" i="1" s="1"/>
  <c r="O93" i="1"/>
  <c r="Z93" i="1" s="1"/>
  <c r="AA93" i="1" s="1"/>
  <c r="AQ93" i="1"/>
  <c r="T93" i="1"/>
  <c r="Q93" i="1"/>
  <c r="O96" i="1"/>
  <c r="AQ96" i="1"/>
  <c r="Q96" i="1"/>
  <c r="P96" i="1"/>
  <c r="BE96" i="1" s="1"/>
  <c r="BH96" i="1" s="1"/>
  <c r="Q97" i="1"/>
  <c r="Y99" i="1"/>
  <c r="P101" i="1"/>
  <c r="BE101" i="1" s="1"/>
  <c r="BH101" i="1" s="1"/>
  <c r="O101" i="1"/>
  <c r="AQ101" i="1"/>
  <c r="T101" i="1"/>
  <c r="Q101" i="1"/>
  <c r="O104" i="1"/>
  <c r="AQ104" i="1"/>
  <c r="Q104" i="1"/>
  <c r="P104" i="1"/>
  <c r="BE104" i="1" s="1"/>
  <c r="BH104" i="1" s="1"/>
  <c r="Q105" i="1"/>
  <c r="Y107" i="1"/>
  <c r="P109" i="1"/>
  <c r="BE109" i="1" s="1"/>
  <c r="BH109" i="1" s="1"/>
  <c r="O109" i="1"/>
  <c r="Z109" i="1" s="1"/>
  <c r="AA109" i="1" s="1"/>
  <c r="AQ109" i="1"/>
  <c r="T109" i="1"/>
  <c r="Q109" i="1"/>
  <c r="Z112" i="1"/>
  <c r="AA112" i="1" s="1"/>
  <c r="BH117" i="1"/>
  <c r="BR118" i="1"/>
  <c r="Q121" i="1"/>
  <c r="P121" i="1"/>
  <c r="BE121" i="1" s="1"/>
  <c r="BH121" i="1" s="1"/>
  <c r="O121" i="1"/>
  <c r="AQ121" i="1"/>
  <c r="T121" i="1"/>
  <c r="BD123" i="1"/>
  <c r="BH123" i="1" s="1"/>
  <c r="Y123" i="1"/>
  <c r="BD129" i="1"/>
  <c r="BF129" i="1" s="1"/>
  <c r="Y129" i="1"/>
  <c r="O18" i="1"/>
  <c r="Y20" i="1"/>
  <c r="AQ21" i="1"/>
  <c r="P23" i="1"/>
  <c r="BE23" i="1" s="1"/>
  <c r="O26" i="1"/>
  <c r="Y28" i="1"/>
  <c r="AQ29" i="1"/>
  <c r="P31" i="1"/>
  <c r="BE31" i="1" s="1"/>
  <c r="BH31" i="1" s="1"/>
  <c r="O34" i="1"/>
  <c r="Y36" i="1"/>
  <c r="AQ37" i="1"/>
  <c r="P39" i="1"/>
  <c r="BE39" i="1" s="1"/>
  <c r="BH39" i="1" s="1"/>
  <c r="O42" i="1"/>
  <c r="Y44" i="1"/>
  <c r="AQ45" i="1"/>
  <c r="P47" i="1"/>
  <c r="BE47" i="1" s="1"/>
  <c r="BH47" i="1" s="1"/>
  <c r="O50" i="1"/>
  <c r="Y52" i="1"/>
  <c r="AQ53" i="1"/>
  <c r="P55" i="1"/>
  <c r="BE55" i="1" s="1"/>
  <c r="O58" i="1"/>
  <c r="Y60" i="1"/>
  <c r="AQ61" i="1"/>
  <c r="P63" i="1"/>
  <c r="BE63" i="1" s="1"/>
  <c r="BH63" i="1" s="1"/>
  <c r="O66" i="1"/>
  <c r="Y68" i="1"/>
  <c r="BF72" i="1"/>
  <c r="Q73" i="1"/>
  <c r="T75" i="1"/>
  <c r="P75" i="1"/>
  <c r="BE75" i="1" s="1"/>
  <c r="BH75" i="1" s="1"/>
  <c r="O75" i="1"/>
  <c r="P76" i="1"/>
  <c r="BE76" i="1" s="1"/>
  <c r="BH76" i="1" s="1"/>
  <c r="AH81" i="1"/>
  <c r="BF83" i="1"/>
  <c r="BF91" i="1"/>
  <c r="BF99" i="1"/>
  <c r="BF107" i="1"/>
  <c r="AH111" i="1"/>
  <c r="Q119" i="1"/>
  <c r="P119" i="1"/>
  <c r="BE119" i="1" s="1"/>
  <c r="BH119" i="1" s="1"/>
  <c r="O119" i="1"/>
  <c r="T119" i="1"/>
  <c r="BD120" i="1"/>
  <c r="BH120" i="1" s="1"/>
  <c r="Y120" i="1"/>
  <c r="AQ166" i="1"/>
  <c r="T166" i="1"/>
  <c r="P166" i="1"/>
  <c r="BE166" i="1" s="1"/>
  <c r="BH166" i="1" s="1"/>
  <c r="O166" i="1"/>
  <c r="Q166" i="1"/>
  <c r="P18" i="1"/>
  <c r="BE18" i="1" s="1"/>
  <c r="BH18" i="1" s="1"/>
  <c r="O21" i="1"/>
  <c r="P26" i="1"/>
  <c r="BE26" i="1" s="1"/>
  <c r="O29" i="1"/>
  <c r="P34" i="1"/>
  <c r="BE34" i="1" s="1"/>
  <c r="BH34" i="1" s="1"/>
  <c r="O37" i="1"/>
  <c r="P42" i="1"/>
  <c r="BE42" i="1" s="1"/>
  <c r="BH42" i="1" s="1"/>
  <c r="O45" i="1"/>
  <c r="P50" i="1"/>
  <c r="BE50" i="1" s="1"/>
  <c r="BH50" i="1" s="1"/>
  <c r="O53" i="1"/>
  <c r="P58" i="1"/>
  <c r="BE58" i="1" s="1"/>
  <c r="P66" i="1"/>
  <c r="BE66" i="1" s="1"/>
  <c r="BH66" i="1" s="1"/>
  <c r="P69" i="1"/>
  <c r="BE69" i="1" s="1"/>
  <c r="BH69" i="1" s="1"/>
  <c r="Y69" i="1"/>
  <c r="T72" i="1"/>
  <c r="BD72" i="1"/>
  <c r="BH72" i="1" s="1"/>
  <c r="T73" i="1"/>
  <c r="P74" i="1"/>
  <c r="BE74" i="1" s="1"/>
  <c r="BH74" i="1" s="1"/>
  <c r="O74" i="1"/>
  <c r="Z74" i="1" s="1"/>
  <c r="AA74" i="1" s="1"/>
  <c r="Y82" i="1"/>
  <c r="BD82" i="1"/>
  <c r="BF82" i="1" s="1"/>
  <c r="Y90" i="1"/>
  <c r="BD90" i="1"/>
  <c r="BF90" i="1" s="1"/>
  <c r="Y98" i="1"/>
  <c r="BD98" i="1"/>
  <c r="BF98" i="1" s="1"/>
  <c r="Y106" i="1"/>
  <c r="BD106" i="1"/>
  <c r="BF106" i="1" s="1"/>
  <c r="O113" i="1"/>
  <c r="Y114" i="1"/>
  <c r="BD114" i="1"/>
  <c r="BF114" i="1" s="1"/>
  <c r="AG127" i="1"/>
  <c r="P145" i="1"/>
  <c r="BE145" i="1" s="1"/>
  <c r="BH145" i="1" s="1"/>
  <c r="Q69" i="1"/>
  <c r="BR70" i="1"/>
  <c r="AQ76" i="1"/>
  <c r="BD77" i="1"/>
  <c r="BF77" i="1" s="1"/>
  <c r="Q84" i="1"/>
  <c r="O84" i="1"/>
  <c r="T84" i="1"/>
  <c r="Q92" i="1"/>
  <c r="O92" i="1"/>
  <c r="T92" i="1"/>
  <c r="Q100" i="1"/>
  <c r="O100" i="1"/>
  <c r="T100" i="1"/>
  <c r="Z105" i="1"/>
  <c r="AA105" i="1" s="1"/>
  <c r="Q108" i="1"/>
  <c r="O108" i="1"/>
  <c r="T108" i="1"/>
  <c r="Z111" i="1"/>
  <c r="AA111" i="1" s="1"/>
  <c r="BD113" i="1"/>
  <c r="BF113" i="1" s="1"/>
  <c r="Y113" i="1"/>
  <c r="AQ115" i="1"/>
  <c r="T115" i="1"/>
  <c r="P115" i="1"/>
  <c r="BE115" i="1" s="1"/>
  <c r="BH115" i="1" s="1"/>
  <c r="O115" i="1"/>
  <c r="AQ116" i="1"/>
  <c r="Z117" i="1"/>
  <c r="AA117" i="1" s="1"/>
  <c r="BF139" i="1"/>
  <c r="AQ78" i="1"/>
  <c r="AQ86" i="1"/>
  <c r="AQ94" i="1"/>
  <c r="AQ102" i="1"/>
  <c r="AQ110" i="1"/>
  <c r="BD111" i="1"/>
  <c r="BF111" i="1" s="1"/>
  <c r="Q117" i="1"/>
  <c r="AQ118" i="1"/>
  <c r="Q120" i="1"/>
  <c r="BD131" i="1"/>
  <c r="BF131" i="1" s="1"/>
  <c r="Y131" i="1"/>
  <c r="BD132" i="1"/>
  <c r="BF132" i="1" s="1"/>
  <c r="Y132" i="1"/>
  <c r="Z135" i="1"/>
  <c r="AA135" i="1" s="1"/>
  <c r="Z144" i="1"/>
  <c r="AA144" i="1" s="1"/>
  <c r="Q146" i="1"/>
  <c r="P146" i="1"/>
  <c r="BE146" i="1" s="1"/>
  <c r="O146" i="1"/>
  <c r="AQ146" i="1"/>
  <c r="T146" i="1"/>
  <c r="AQ147" i="1"/>
  <c r="T147" i="1"/>
  <c r="Q147" i="1"/>
  <c r="P147" i="1"/>
  <c r="BE147" i="1" s="1"/>
  <c r="BH147" i="1" s="1"/>
  <c r="BH150" i="1"/>
  <c r="BF152" i="1"/>
  <c r="Q156" i="1"/>
  <c r="P156" i="1"/>
  <c r="BE156" i="1" s="1"/>
  <c r="AQ156" i="1"/>
  <c r="BF164" i="1"/>
  <c r="Z168" i="1"/>
  <c r="AA168" i="1" s="1"/>
  <c r="W168" i="1" s="1"/>
  <c r="U168" i="1" s="1"/>
  <c r="X168" i="1" s="1"/>
  <c r="R168" i="1" s="1"/>
  <c r="S168" i="1" s="1"/>
  <c r="O78" i="1"/>
  <c r="O86" i="1"/>
  <c r="O94" i="1"/>
  <c r="O102" i="1"/>
  <c r="O110" i="1"/>
  <c r="O118" i="1"/>
  <c r="O123" i="1"/>
  <c r="O128" i="1"/>
  <c r="Z128" i="1" s="1"/>
  <c r="AA128" i="1" s="1"/>
  <c r="AQ128" i="1"/>
  <c r="T128" i="1"/>
  <c r="Q128" i="1"/>
  <c r="Y130" i="1"/>
  <c r="BD130" i="1"/>
  <c r="BF130" i="1" s="1"/>
  <c r="AC131" i="1"/>
  <c r="T137" i="1"/>
  <c r="Q137" i="1"/>
  <c r="O137" i="1"/>
  <c r="AQ137" i="1"/>
  <c r="Z141" i="1"/>
  <c r="AA141" i="1" s="1"/>
  <c r="BF151" i="1"/>
  <c r="Z152" i="1"/>
  <c r="AA152" i="1" s="1"/>
  <c r="Q154" i="1"/>
  <c r="P154" i="1"/>
  <c r="BE154" i="1" s="1"/>
  <c r="O154" i="1"/>
  <c r="AQ154" i="1"/>
  <c r="T154" i="1"/>
  <c r="AQ155" i="1"/>
  <c r="T155" i="1"/>
  <c r="Q155" i="1"/>
  <c r="P155" i="1"/>
  <c r="BE155" i="1" s="1"/>
  <c r="BH155" i="1" s="1"/>
  <c r="Z162" i="1"/>
  <c r="AA162" i="1" s="1"/>
  <c r="BD167" i="1"/>
  <c r="Y167" i="1"/>
  <c r="AQ174" i="1"/>
  <c r="T174" i="1"/>
  <c r="P174" i="1"/>
  <c r="BE174" i="1" s="1"/>
  <c r="BH174" i="1" s="1"/>
  <c r="Q174" i="1"/>
  <c r="Y189" i="1"/>
  <c r="BD189" i="1"/>
  <c r="Q191" i="1"/>
  <c r="P191" i="1"/>
  <c r="BE191" i="1" s="1"/>
  <c r="O191" i="1"/>
  <c r="AQ191" i="1"/>
  <c r="T191" i="1"/>
  <c r="T117" i="1"/>
  <c r="AC120" i="1"/>
  <c r="Y126" i="1"/>
  <c r="Z127" i="1"/>
  <c r="AA127" i="1" s="1"/>
  <c r="BF128" i="1"/>
  <c r="Q132" i="1"/>
  <c r="P132" i="1"/>
  <c r="BE132" i="1" s="1"/>
  <c r="BH132" i="1" s="1"/>
  <c r="AQ132" i="1"/>
  <c r="BD139" i="1"/>
  <c r="Y139" i="1"/>
  <c r="AC140" i="1"/>
  <c r="BD140" i="1"/>
  <c r="BF140" i="1" s="1"/>
  <c r="Y140" i="1"/>
  <c r="Y150" i="1"/>
  <c r="T153" i="1"/>
  <c r="Q153" i="1"/>
  <c r="O153" i="1"/>
  <c r="AQ153" i="1"/>
  <c r="Y157" i="1"/>
  <c r="AQ162" i="1"/>
  <c r="T162" i="1"/>
  <c r="Q162" i="1"/>
  <c r="P162" i="1"/>
  <c r="BE162" i="1" s="1"/>
  <c r="BH162" i="1" s="1"/>
  <c r="T180" i="1"/>
  <c r="Q180" i="1"/>
  <c r="P180" i="1"/>
  <c r="BE180" i="1" s="1"/>
  <c r="AQ180" i="1"/>
  <c r="O180" i="1"/>
  <c r="Q127" i="1"/>
  <c r="P127" i="1"/>
  <c r="BE127" i="1" s="1"/>
  <c r="BH127" i="1" s="1"/>
  <c r="T127" i="1"/>
  <c r="Q130" i="1"/>
  <c r="P130" i="1"/>
  <c r="BE130" i="1" s="1"/>
  <c r="O130" i="1"/>
  <c r="AQ130" i="1"/>
  <c r="T130" i="1"/>
  <c r="AQ131" i="1"/>
  <c r="T131" i="1"/>
  <c r="Q131" i="1"/>
  <c r="P131" i="1"/>
  <c r="BE131" i="1" s="1"/>
  <c r="O136" i="1"/>
  <c r="AQ136" i="1"/>
  <c r="T136" i="1"/>
  <c r="Q136" i="1"/>
  <c r="Y138" i="1"/>
  <c r="BD138" i="1"/>
  <c r="BF138" i="1" s="1"/>
  <c r="BD147" i="1"/>
  <c r="BF147" i="1" s="1"/>
  <c r="Y147" i="1"/>
  <c r="BD148" i="1"/>
  <c r="BF148" i="1" s="1"/>
  <c r="Y148" i="1"/>
  <c r="BF155" i="1"/>
  <c r="Z158" i="1"/>
  <c r="AA158" i="1" s="1"/>
  <c r="AG174" i="1"/>
  <c r="BD179" i="1"/>
  <c r="BF179" i="1" s="1"/>
  <c r="Y179" i="1"/>
  <c r="P192" i="1"/>
  <c r="BE192" i="1" s="1"/>
  <c r="BH192" i="1" s="1"/>
  <c r="O192" i="1"/>
  <c r="AQ192" i="1"/>
  <c r="T192" i="1"/>
  <c r="Q192" i="1"/>
  <c r="BD196" i="1"/>
  <c r="Y196" i="1"/>
  <c r="O82" i="1"/>
  <c r="O90" i="1"/>
  <c r="O98" i="1"/>
  <c r="O106" i="1"/>
  <c r="O114" i="1"/>
  <c r="AQ117" i="1"/>
  <c r="P124" i="1"/>
  <c r="BE124" i="1" s="1"/>
  <c r="BH124" i="1" s="1"/>
  <c r="O125" i="1"/>
  <c r="AQ125" i="1"/>
  <c r="AH127" i="1"/>
  <c r="AQ127" i="1"/>
  <c r="AH135" i="1"/>
  <c r="BD137" i="1"/>
  <c r="BF137" i="1" s="1"/>
  <c r="Y137" i="1"/>
  <c r="Q143" i="1"/>
  <c r="P143" i="1"/>
  <c r="BE143" i="1" s="1"/>
  <c r="BH143" i="1" s="1"/>
  <c r="O143" i="1"/>
  <c r="T143" i="1"/>
  <c r="O144" i="1"/>
  <c r="AQ144" i="1"/>
  <c r="T144" i="1"/>
  <c r="Q144" i="1"/>
  <c r="Y146" i="1"/>
  <c r="BD146" i="1"/>
  <c r="BF146" i="1" s="1"/>
  <c r="BH152" i="1"/>
  <c r="BD155" i="1"/>
  <c r="Y155" i="1"/>
  <c r="BD156" i="1"/>
  <c r="BF156" i="1" s="1"/>
  <c r="Y156" i="1"/>
  <c r="Z182" i="1"/>
  <c r="AA182" i="1" s="1"/>
  <c r="Z190" i="1"/>
  <c r="AA190" i="1" s="1"/>
  <c r="W190" i="1" s="1"/>
  <c r="U190" i="1" s="1"/>
  <c r="X190" i="1" s="1"/>
  <c r="R190" i="1" s="1"/>
  <c r="S190" i="1" s="1"/>
  <c r="P82" i="1"/>
  <c r="BE82" i="1" s="1"/>
  <c r="BH82" i="1" s="1"/>
  <c r="P90" i="1"/>
  <c r="BE90" i="1" s="1"/>
  <c r="P98" i="1"/>
  <c r="BE98" i="1" s="1"/>
  <c r="BH98" i="1" s="1"/>
  <c r="P106" i="1"/>
  <c r="BE106" i="1" s="1"/>
  <c r="BH106" i="1" s="1"/>
  <c r="P114" i="1"/>
  <c r="BE114" i="1" s="1"/>
  <c r="BH114" i="1" s="1"/>
  <c r="O117" i="1"/>
  <c r="O120" i="1"/>
  <c r="P122" i="1"/>
  <c r="BE122" i="1" s="1"/>
  <c r="BH122" i="1" s="1"/>
  <c r="O122" i="1"/>
  <c r="BH126" i="1"/>
  <c r="P128" i="1"/>
  <c r="BE128" i="1" s="1"/>
  <c r="BH128" i="1" s="1"/>
  <c r="BH129" i="1"/>
  <c r="T129" i="1"/>
  <c r="Q129" i="1"/>
  <c r="O129" i="1"/>
  <c r="AQ129" i="1"/>
  <c r="AH134" i="1"/>
  <c r="BF136" i="1"/>
  <c r="Q140" i="1"/>
  <c r="P140" i="1"/>
  <c r="BE140" i="1" s="1"/>
  <c r="AQ140" i="1"/>
  <c r="BD145" i="1"/>
  <c r="BF145" i="1" s="1"/>
  <c r="Y145" i="1"/>
  <c r="Q151" i="1"/>
  <c r="P151" i="1"/>
  <c r="BE151" i="1" s="1"/>
  <c r="BH151" i="1" s="1"/>
  <c r="O151" i="1"/>
  <c r="Z151" i="1" s="1"/>
  <c r="AA151" i="1" s="1"/>
  <c r="T151" i="1"/>
  <c r="O152" i="1"/>
  <c r="AQ152" i="1"/>
  <c r="T152" i="1"/>
  <c r="Q152" i="1"/>
  <c r="Y154" i="1"/>
  <c r="BD154" i="1"/>
  <c r="BF154" i="1" s="1"/>
  <c r="AC155" i="1"/>
  <c r="Y170" i="1"/>
  <c r="BD170" i="1"/>
  <c r="BF170" i="1" s="1"/>
  <c r="T172" i="1"/>
  <c r="Q172" i="1"/>
  <c r="P172" i="1"/>
  <c r="BE172" i="1" s="1"/>
  <c r="AQ172" i="1"/>
  <c r="O172" i="1"/>
  <c r="BD177" i="1"/>
  <c r="BF177" i="1" s="1"/>
  <c r="Y177" i="1"/>
  <c r="Z136" i="1"/>
  <c r="AA136" i="1" s="1"/>
  <c r="Q138" i="1"/>
  <c r="P138" i="1"/>
  <c r="BE138" i="1" s="1"/>
  <c r="BH138" i="1" s="1"/>
  <c r="O138" i="1"/>
  <c r="AQ138" i="1"/>
  <c r="T138" i="1"/>
  <c r="AQ139" i="1"/>
  <c r="T139" i="1"/>
  <c r="Q139" i="1"/>
  <c r="P139" i="1"/>
  <c r="BE139" i="1" s="1"/>
  <c r="BH139" i="1" s="1"/>
  <c r="Q148" i="1"/>
  <c r="P148" i="1"/>
  <c r="BE148" i="1" s="1"/>
  <c r="BH148" i="1" s="1"/>
  <c r="AQ148" i="1"/>
  <c r="BD153" i="1"/>
  <c r="BF153" i="1" s="1"/>
  <c r="Y153" i="1"/>
  <c r="T160" i="1"/>
  <c r="AQ160" i="1"/>
  <c r="P160" i="1"/>
  <c r="BE160" i="1" s="1"/>
  <c r="BH160" i="1" s="1"/>
  <c r="O160" i="1"/>
  <c r="BD180" i="1"/>
  <c r="BF180" i="1" s="1"/>
  <c r="Y180" i="1"/>
  <c r="O126" i="1"/>
  <c r="O134" i="1"/>
  <c r="T135" i="1"/>
  <c r="O142" i="1"/>
  <c r="O150" i="1"/>
  <c r="O158" i="1"/>
  <c r="AC159" i="1"/>
  <c r="BD164" i="1"/>
  <c r="AQ182" i="1"/>
  <c r="T182" i="1"/>
  <c r="P182" i="1"/>
  <c r="BE182" i="1" s="1"/>
  <c r="BH182" i="1" s="1"/>
  <c r="BR185" i="1"/>
  <c r="BD186" i="1"/>
  <c r="BF186" i="1" s="1"/>
  <c r="BR187" i="1"/>
  <c r="BD188" i="1"/>
  <c r="BF188" i="1" s="1"/>
  <c r="Y188" i="1"/>
  <c r="AG190" i="1"/>
  <c r="BH196" i="1"/>
  <c r="Y197" i="1"/>
  <c r="BD197" i="1"/>
  <c r="BF197" i="1" s="1"/>
  <c r="Q200" i="1"/>
  <c r="P200" i="1"/>
  <c r="BE200" i="1" s="1"/>
  <c r="AQ200" i="1"/>
  <c r="T200" i="1"/>
  <c r="O200" i="1"/>
  <c r="Z210" i="1"/>
  <c r="AA210" i="1" s="1"/>
  <c r="Z220" i="1"/>
  <c r="AA220" i="1" s="1"/>
  <c r="O225" i="1"/>
  <c r="AQ225" i="1"/>
  <c r="T225" i="1"/>
  <c r="Q225" i="1"/>
  <c r="P225" i="1"/>
  <c r="BE225" i="1" s="1"/>
  <c r="BH225" i="1" s="1"/>
  <c r="BD231" i="1"/>
  <c r="BF231" i="1" s="1"/>
  <c r="Y231" i="1"/>
  <c r="Q165" i="1"/>
  <c r="O165" i="1"/>
  <c r="AQ165" i="1"/>
  <c r="AH166" i="1"/>
  <c r="Q170" i="1"/>
  <c r="P170" i="1"/>
  <c r="BE170" i="1" s="1"/>
  <c r="BH170" i="1" s="1"/>
  <c r="O170" i="1"/>
  <c r="AQ170" i="1"/>
  <c r="T170" i="1"/>
  <c r="BD175" i="1"/>
  <c r="BF175" i="1" s="1"/>
  <c r="Y175" i="1"/>
  <c r="BF183" i="1"/>
  <c r="Z186" i="1"/>
  <c r="AA186" i="1" s="1"/>
  <c r="AQ190" i="1"/>
  <c r="T190" i="1"/>
  <c r="P190" i="1"/>
  <c r="BE190" i="1" s="1"/>
  <c r="BH190" i="1" s="1"/>
  <c r="Z192" i="1"/>
  <c r="AA192" i="1" s="1"/>
  <c r="BR193" i="1"/>
  <c r="AG195" i="1"/>
  <c r="BD215" i="1"/>
  <c r="BF215" i="1" s="1"/>
  <c r="Y215" i="1"/>
  <c r="AG163" i="1"/>
  <c r="AG168" i="1"/>
  <c r="AG171" i="1"/>
  <c r="Q173" i="1"/>
  <c r="P173" i="1"/>
  <c r="BE173" i="1" s="1"/>
  <c r="O173" i="1"/>
  <c r="AQ173" i="1"/>
  <c r="Q178" i="1"/>
  <c r="P178" i="1"/>
  <c r="BE178" i="1" s="1"/>
  <c r="BH178" i="1" s="1"/>
  <c r="O178" i="1"/>
  <c r="AQ178" i="1"/>
  <c r="T178" i="1"/>
  <c r="BH179" i="1"/>
  <c r="BD183" i="1"/>
  <c r="Y183" i="1"/>
  <c r="T188" i="1"/>
  <c r="Q188" i="1"/>
  <c r="P188" i="1"/>
  <c r="BE188" i="1" s="1"/>
  <c r="BH188" i="1" s="1"/>
  <c r="AQ188" i="1"/>
  <c r="AG202" i="1"/>
  <c r="AH212" i="1"/>
  <c r="Z212" i="1"/>
  <c r="AA212" i="1" s="1"/>
  <c r="W135" i="1"/>
  <c r="U135" i="1" s="1"/>
  <c r="X135" i="1" s="1"/>
  <c r="BH163" i="1"/>
  <c r="BD163" i="1"/>
  <c r="BF163" i="1" s="1"/>
  <c r="Y163" i="1"/>
  <c r="T164" i="1"/>
  <c r="Q164" i="1"/>
  <c r="P164" i="1"/>
  <c r="BE164" i="1" s="1"/>
  <c r="BH164" i="1" s="1"/>
  <c r="AQ164" i="1"/>
  <c r="Z166" i="1"/>
  <c r="AA166" i="1" s="1"/>
  <c r="Q167" i="1"/>
  <c r="P167" i="1"/>
  <c r="BE167" i="1" s="1"/>
  <c r="BH167" i="1" s="1"/>
  <c r="O167" i="1"/>
  <c r="Z174" i="1"/>
  <c r="AA174" i="1" s="1"/>
  <c r="W174" i="1" s="1"/>
  <c r="U174" i="1" s="1"/>
  <c r="X174" i="1" s="1"/>
  <c r="R174" i="1" s="1"/>
  <c r="S174" i="1" s="1"/>
  <c r="AG179" i="1"/>
  <c r="Q181" i="1"/>
  <c r="P181" i="1"/>
  <c r="BE181" i="1" s="1"/>
  <c r="BH181" i="1" s="1"/>
  <c r="O181" i="1"/>
  <c r="AQ181" i="1"/>
  <c r="Q186" i="1"/>
  <c r="P186" i="1"/>
  <c r="BE186" i="1" s="1"/>
  <c r="O186" i="1"/>
  <c r="AQ186" i="1"/>
  <c r="T186" i="1"/>
  <c r="O188" i="1"/>
  <c r="AH190" i="1"/>
  <c r="BD191" i="1"/>
  <c r="BF191" i="1" s="1"/>
  <c r="Y191" i="1"/>
  <c r="BH195" i="1"/>
  <c r="Z202" i="1"/>
  <c r="AA202" i="1" s="1"/>
  <c r="Q208" i="1"/>
  <c r="P208" i="1"/>
  <c r="BE208" i="1" s="1"/>
  <c r="BH208" i="1" s="1"/>
  <c r="AQ208" i="1"/>
  <c r="T208" i="1"/>
  <c r="O208" i="1"/>
  <c r="BD213" i="1"/>
  <c r="BF213" i="1" s="1"/>
  <c r="Y213" i="1"/>
  <c r="Y216" i="1"/>
  <c r="BD216" i="1"/>
  <c r="BF216" i="1" s="1"/>
  <c r="T265" i="1"/>
  <c r="Q265" i="1"/>
  <c r="P265" i="1"/>
  <c r="BE265" i="1" s="1"/>
  <c r="AQ265" i="1"/>
  <c r="O265" i="1"/>
  <c r="AQ133" i="1"/>
  <c r="P135" i="1"/>
  <c r="BE135" i="1" s="1"/>
  <c r="BH135" i="1" s="1"/>
  <c r="AQ141" i="1"/>
  <c r="AQ149" i="1"/>
  <c r="AQ157" i="1"/>
  <c r="P159" i="1"/>
  <c r="BE159" i="1" s="1"/>
  <c r="BR161" i="1"/>
  <c r="Z164" i="1"/>
  <c r="AA164" i="1" s="1"/>
  <c r="Y165" i="1"/>
  <c r="BD165" i="1"/>
  <c r="BF165" i="1" s="1"/>
  <c r="P168" i="1"/>
  <c r="BE168" i="1" s="1"/>
  <c r="BH168" i="1" s="1"/>
  <c r="AQ168" i="1"/>
  <c r="T168" i="1"/>
  <c r="AG187" i="1"/>
  <c r="Q189" i="1"/>
  <c r="P189" i="1"/>
  <c r="BE189" i="1" s="1"/>
  <c r="BH189" i="1" s="1"/>
  <c r="O189" i="1"/>
  <c r="AQ189" i="1"/>
  <c r="O133" i="1"/>
  <c r="O141" i="1"/>
  <c r="O149" i="1"/>
  <c r="O157" i="1"/>
  <c r="BR159" i="1"/>
  <c r="Q161" i="1"/>
  <c r="O161" i="1"/>
  <c r="P165" i="1"/>
  <c r="BE165" i="1" s="1"/>
  <c r="AH168" i="1"/>
  <c r="Y173" i="1"/>
  <c r="BD173" i="1"/>
  <c r="BF173" i="1" s="1"/>
  <c r="Q175" i="1"/>
  <c r="P175" i="1"/>
  <c r="BE175" i="1" s="1"/>
  <c r="O175" i="1"/>
  <c r="P176" i="1"/>
  <c r="BE176" i="1" s="1"/>
  <c r="BH176" i="1" s="1"/>
  <c r="O176" i="1"/>
  <c r="AQ176" i="1"/>
  <c r="T176" i="1"/>
  <c r="BF181" i="1"/>
  <c r="Z195" i="1"/>
  <c r="AA195" i="1" s="1"/>
  <c r="W195" i="1" s="1"/>
  <c r="U195" i="1" s="1"/>
  <c r="X195" i="1" s="1"/>
  <c r="R195" i="1" s="1"/>
  <c r="S195" i="1" s="1"/>
  <c r="Z204" i="1"/>
  <c r="AA204" i="1" s="1"/>
  <c r="Z235" i="1"/>
  <c r="AA235" i="1" s="1"/>
  <c r="T163" i="1"/>
  <c r="Q163" i="1"/>
  <c r="O164" i="1"/>
  <c r="BF167" i="1"/>
  <c r="BR169" i="1"/>
  <c r="BR171" i="1"/>
  <c r="BD172" i="1"/>
  <c r="BF172" i="1" s="1"/>
  <c r="Y172" i="1"/>
  <c r="Y181" i="1"/>
  <c r="BD181" i="1"/>
  <c r="Q183" i="1"/>
  <c r="P183" i="1"/>
  <c r="BE183" i="1" s="1"/>
  <c r="BH183" i="1" s="1"/>
  <c r="O183" i="1"/>
  <c r="P184" i="1"/>
  <c r="BE184" i="1" s="1"/>
  <c r="BH184" i="1" s="1"/>
  <c r="O184" i="1"/>
  <c r="Z184" i="1" s="1"/>
  <c r="AA184" i="1" s="1"/>
  <c r="AQ184" i="1"/>
  <c r="T184" i="1"/>
  <c r="BF189" i="1"/>
  <c r="T197" i="1"/>
  <c r="Q197" i="1"/>
  <c r="AQ197" i="1"/>
  <c r="P197" i="1"/>
  <c r="BE197" i="1" s="1"/>
  <c r="O197" i="1"/>
  <c r="T202" i="1"/>
  <c r="P202" i="1"/>
  <c r="BE202" i="1" s="1"/>
  <c r="BH202" i="1" s="1"/>
  <c r="AQ202" i="1"/>
  <c r="Q202" i="1"/>
  <c r="Y214" i="1"/>
  <c r="BD214" i="1"/>
  <c r="BF214" i="1" s="1"/>
  <c r="Q216" i="1"/>
  <c r="P216" i="1"/>
  <c r="BE216" i="1" s="1"/>
  <c r="AQ216" i="1"/>
  <c r="T216" i="1"/>
  <c r="O216" i="1"/>
  <c r="Z248" i="1"/>
  <c r="AA248" i="1" s="1"/>
  <c r="W248" i="1" s="1"/>
  <c r="U248" i="1" s="1"/>
  <c r="X248" i="1" s="1"/>
  <c r="R248" i="1" s="1"/>
  <c r="S248" i="1" s="1"/>
  <c r="AG251" i="1"/>
  <c r="O169" i="1"/>
  <c r="Q171" i="1"/>
  <c r="O177" i="1"/>
  <c r="Q179" i="1"/>
  <c r="O185" i="1"/>
  <c r="Q187" i="1"/>
  <c r="O193" i="1"/>
  <c r="T194" i="1"/>
  <c r="Q195" i="1"/>
  <c r="AQ201" i="1"/>
  <c r="Q201" i="1"/>
  <c r="P201" i="1"/>
  <c r="BE201" i="1" s="1"/>
  <c r="BH201" i="1" s="1"/>
  <c r="Q205" i="1"/>
  <c r="O205" i="1"/>
  <c r="T205" i="1"/>
  <c r="BF209" i="1"/>
  <c r="Y211" i="1"/>
  <c r="BD211" i="1"/>
  <c r="BF211" i="1" s="1"/>
  <c r="BH222" i="1"/>
  <c r="Q224" i="1"/>
  <c r="P224" i="1"/>
  <c r="BE224" i="1" s="1"/>
  <c r="O224" i="1"/>
  <c r="AQ224" i="1"/>
  <c r="T224" i="1"/>
  <c r="AC226" i="1"/>
  <c r="BD232" i="1"/>
  <c r="BF232" i="1" s="1"/>
  <c r="Y232" i="1"/>
  <c r="AC238" i="1"/>
  <c r="AH202" i="1"/>
  <c r="W204" i="1"/>
  <c r="U204" i="1" s="1"/>
  <c r="X204" i="1" s="1"/>
  <c r="R204" i="1" s="1"/>
  <c r="S204" i="1" s="1"/>
  <c r="BH205" i="1"/>
  <c r="Y208" i="1"/>
  <c r="BD208" i="1"/>
  <c r="BF208" i="1" s="1"/>
  <c r="BD223" i="1"/>
  <c r="BH223" i="1" s="1"/>
  <c r="Y223" i="1"/>
  <c r="AQ194" i="1"/>
  <c r="T195" i="1"/>
  <c r="AQ195" i="1"/>
  <c r="BR198" i="1"/>
  <c r="Y200" i="1"/>
  <c r="BD200" i="1"/>
  <c r="BF200" i="1" s="1"/>
  <c r="BF202" i="1"/>
  <c r="AH204" i="1"/>
  <c r="BD205" i="1"/>
  <c r="BF205" i="1" s="1"/>
  <c r="Y205" i="1"/>
  <c r="Z206" i="1"/>
  <c r="AA206" i="1" s="1"/>
  <c r="BF207" i="1"/>
  <c r="BD207" i="1"/>
  <c r="BH207" i="1" s="1"/>
  <c r="Y207" i="1"/>
  <c r="P214" i="1"/>
  <c r="BE214" i="1" s="1"/>
  <c r="O214" i="1"/>
  <c r="AQ214" i="1"/>
  <c r="T214" i="1"/>
  <c r="Q214" i="1"/>
  <c r="BH215" i="1"/>
  <c r="T218" i="1"/>
  <c r="P218" i="1"/>
  <c r="BE218" i="1" s="1"/>
  <c r="BH218" i="1" s="1"/>
  <c r="AQ218" i="1"/>
  <c r="BD220" i="1"/>
  <c r="BH220" i="1" s="1"/>
  <c r="T226" i="1"/>
  <c r="Q226" i="1"/>
  <c r="P226" i="1"/>
  <c r="BE226" i="1" s="1"/>
  <c r="BH226" i="1" s="1"/>
  <c r="AQ226" i="1"/>
  <c r="BD243" i="1"/>
  <c r="BF243" i="1" s="1"/>
  <c r="Y243" i="1"/>
  <c r="AG287" i="1"/>
  <c r="AJ288" i="1"/>
  <c r="T171" i="1"/>
  <c r="T179" i="1"/>
  <c r="T187" i="1"/>
  <c r="O194" i="1"/>
  <c r="T199" i="1"/>
  <c r="O199" i="1"/>
  <c r="AQ199" i="1"/>
  <c r="BF201" i="1"/>
  <c r="Y203" i="1"/>
  <c r="BD203" i="1"/>
  <c r="BF203" i="1" s="1"/>
  <c r="BH212" i="1"/>
  <c r="BF212" i="1"/>
  <c r="O217" i="1"/>
  <c r="AQ217" i="1"/>
  <c r="Q217" i="1"/>
  <c r="P217" i="1"/>
  <c r="BE217" i="1" s="1"/>
  <c r="BH217" i="1" s="1"/>
  <c r="Q221" i="1"/>
  <c r="O221" i="1"/>
  <c r="T221" i="1"/>
  <c r="Q229" i="1"/>
  <c r="P229" i="1"/>
  <c r="BE229" i="1" s="1"/>
  <c r="BH229" i="1" s="1"/>
  <c r="O229" i="1"/>
  <c r="T229" i="1"/>
  <c r="Q249" i="1"/>
  <c r="P249" i="1"/>
  <c r="BE249" i="1" s="1"/>
  <c r="O249" i="1"/>
  <c r="AQ249" i="1"/>
  <c r="T249" i="1"/>
  <c r="AB261" i="1"/>
  <c r="AF261" i="1" s="1"/>
  <c r="AI261" i="1"/>
  <c r="AH261" i="1"/>
  <c r="P194" i="1"/>
  <c r="BE194" i="1" s="1"/>
  <c r="BH194" i="1" s="1"/>
  <c r="AH195" i="1"/>
  <c r="O198" i="1"/>
  <c r="AQ198" i="1"/>
  <c r="Q198" i="1"/>
  <c r="AC202" i="1"/>
  <c r="T210" i="1"/>
  <c r="P210" i="1"/>
  <c r="BE210" i="1" s="1"/>
  <c r="BH210" i="1" s="1"/>
  <c r="AQ210" i="1"/>
  <c r="AH218" i="1"/>
  <c r="W220" i="1"/>
  <c r="U220" i="1" s="1"/>
  <c r="X220" i="1" s="1"/>
  <c r="R220" i="1" s="1"/>
  <c r="S220" i="1" s="1"/>
  <c r="BD222" i="1"/>
  <c r="BF222" i="1" s="1"/>
  <c r="BD252" i="1"/>
  <c r="BF252" i="1" s="1"/>
  <c r="Y252" i="1"/>
  <c r="BF196" i="1"/>
  <c r="P206" i="1"/>
  <c r="BE206" i="1" s="1"/>
  <c r="BH206" i="1" s="1"/>
  <c r="O206" i="1"/>
  <c r="AQ206" i="1"/>
  <c r="T206" i="1"/>
  <c r="Q206" i="1"/>
  <c r="O209" i="1"/>
  <c r="AQ209" i="1"/>
  <c r="Q209" i="1"/>
  <c r="P209" i="1"/>
  <c r="BE209" i="1" s="1"/>
  <c r="BH209" i="1" s="1"/>
  <c r="Q213" i="1"/>
  <c r="O213" i="1"/>
  <c r="T213" i="1"/>
  <c r="BF218" i="1"/>
  <c r="AH220" i="1"/>
  <c r="BD221" i="1"/>
  <c r="BF221" i="1" s="1"/>
  <c r="Y221" i="1"/>
  <c r="BD229" i="1"/>
  <c r="BF229" i="1" s="1"/>
  <c r="Y229" i="1"/>
  <c r="BH231" i="1"/>
  <c r="Q232" i="1"/>
  <c r="P232" i="1"/>
  <c r="BE232" i="1" s="1"/>
  <c r="O232" i="1"/>
  <c r="AQ232" i="1"/>
  <c r="T232" i="1"/>
  <c r="AC233" i="1"/>
  <c r="BD234" i="1"/>
  <c r="BF234" i="1" s="1"/>
  <c r="Y234" i="1"/>
  <c r="BD257" i="1"/>
  <c r="Y257" i="1"/>
  <c r="BH204" i="1"/>
  <c r="BF204" i="1"/>
  <c r="W212" i="1"/>
  <c r="U212" i="1" s="1"/>
  <c r="X212" i="1" s="1"/>
  <c r="R212" i="1" s="1"/>
  <c r="S212" i="1" s="1"/>
  <c r="BH213" i="1"/>
  <c r="BF217" i="1"/>
  <c r="Z218" i="1"/>
  <c r="AA218" i="1" s="1"/>
  <c r="Y219" i="1"/>
  <c r="BD219" i="1"/>
  <c r="BF219" i="1" s="1"/>
  <c r="Z224" i="1"/>
  <c r="AA224" i="1" s="1"/>
  <c r="BD226" i="1"/>
  <c r="BF226" i="1" s="1"/>
  <c r="Y226" i="1"/>
  <c r="Y227" i="1"/>
  <c r="BD227" i="1"/>
  <c r="BF227" i="1" s="1"/>
  <c r="BH235" i="1"/>
  <c r="Q246" i="1"/>
  <c r="P246" i="1"/>
  <c r="BE246" i="1" s="1"/>
  <c r="AQ246" i="1"/>
  <c r="T246" i="1"/>
  <c r="O246" i="1"/>
  <c r="AQ207" i="1"/>
  <c r="AQ215" i="1"/>
  <c r="Q222" i="1"/>
  <c r="AQ223" i="1"/>
  <c r="BD224" i="1"/>
  <c r="BF224" i="1" s="1"/>
  <c r="O228" i="1"/>
  <c r="Q230" i="1"/>
  <c r="AQ231" i="1"/>
  <c r="T233" i="1"/>
  <c r="AQ233" i="1"/>
  <c r="AQ234" i="1"/>
  <c r="BR236" i="1"/>
  <c r="Z239" i="1"/>
  <c r="AA239" i="1" s="1"/>
  <c r="AQ239" i="1"/>
  <c r="Q239" i="1"/>
  <c r="O240" i="1"/>
  <c r="Q243" i="1"/>
  <c r="O243" i="1"/>
  <c r="T243" i="1"/>
  <c r="BD258" i="1"/>
  <c r="BF258" i="1" s="1"/>
  <c r="Z280" i="1"/>
  <c r="AA280" i="1" s="1"/>
  <c r="Y201" i="1"/>
  <c r="O207" i="1"/>
  <c r="Y209" i="1"/>
  <c r="O215" i="1"/>
  <c r="Y217" i="1"/>
  <c r="O223" i="1"/>
  <c r="Y225" i="1"/>
  <c r="O231" i="1"/>
  <c r="AC234" i="1"/>
  <c r="BD235" i="1"/>
  <c r="BF235" i="1" s="1"/>
  <c r="BH243" i="1"/>
  <c r="BR245" i="1"/>
  <c r="Y246" i="1"/>
  <c r="BD246" i="1"/>
  <c r="BF246" i="1" s="1"/>
  <c r="Z256" i="1"/>
  <c r="AA256" i="1" s="1"/>
  <c r="BD259" i="1"/>
  <c r="BF259" i="1" s="1"/>
  <c r="Y259" i="1"/>
  <c r="P272" i="1"/>
  <c r="BE272" i="1" s="1"/>
  <c r="BH272" i="1" s="1"/>
  <c r="O272" i="1"/>
  <c r="AQ272" i="1"/>
  <c r="T272" i="1"/>
  <c r="Q272" i="1"/>
  <c r="Q207" i="1"/>
  <c r="Q215" i="1"/>
  <c r="T222" i="1"/>
  <c r="Q223" i="1"/>
  <c r="T230" i="1"/>
  <c r="Q231" i="1"/>
  <c r="W233" i="1"/>
  <c r="U233" i="1" s="1"/>
  <c r="X233" i="1" s="1"/>
  <c r="R233" i="1" s="1"/>
  <c r="S233" i="1" s="1"/>
  <c r="BR237" i="1"/>
  <c r="T240" i="1"/>
  <c r="AQ240" i="1"/>
  <c r="AQ242" i="1"/>
  <c r="T242" i="1"/>
  <c r="P242" i="1"/>
  <c r="BE242" i="1" s="1"/>
  <c r="BH242" i="1" s="1"/>
  <c r="O242" i="1"/>
  <c r="AG248" i="1"/>
  <c r="BR249" i="1"/>
  <c r="BH258" i="1"/>
  <c r="Q263" i="1"/>
  <c r="P263" i="1"/>
  <c r="BE263" i="1" s="1"/>
  <c r="O263" i="1"/>
  <c r="AQ263" i="1"/>
  <c r="BD279" i="1"/>
  <c r="BF279" i="1" s="1"/>
  <c r="Y279" i="1"/>
  <c r="T237" i="1"/>
  <c r="O237" i="1"/>
  <c r="T248" i="1"/>
  <c r="P248" i="1"/>
  <c r="BE248" i="1" s="1"/>
  <c r="BH248" i="1" s="1"/>
  <c r="AQ248" i="1"/>
  <c r="P250" i="1"/>
  <c r="BE250" i="1" s="1"/>
  <c r="Q250" i="1"/>
  <c r="O250" i="1"/>
  <c r="AQ254" i="1"/>
  <c r="T254" i="1"/>
  <c r="Q254" i="1"/>
  <c r="O254" i="1"/>
  <c r="BD255" i="1"/>
  <c r="BF255" i="1" s="1"/>
  <c r="Y255" i="1"/>
  <c r="BD262" i="1"/>
  <c r="BF262" i="1" s="1"/>
  <c r="Y262" i="1"/>
  <c r="BF265" i="1"/>
  <c r="BD265" i="1"/>
  <c r="Y265" i="1"/>
  <c r="O290" i="1"/>
  <c r="T290" i="1"/>
  <c r="Q290" i="1"/>
  <c r="P290" i="1"/>
  <c r="BE290" i="1" s="1"/>
  <c r="BH290" i="1" s="1"/>
  <c r="AQ290" i="1"/>
  <c r="O203" i="1"/>
  <c r="O211" i="1"/>
  <c r="O219" i="1"/>
  <c r="AQ222" i="1"/>
  <c r="O227" i="1"/>
  <c r="AQ230" i="1"/>
  <c r="Q233" i="1"/>
  <c r="Z233" i="1"/>
  <c r="AA233" i="1" s="1"/>
  <c r="AH233" i="1" s="1"/>
  <c r="P234" i="1"/>
  <c r="BE234" i="1" s="1"/>
  <c r="AG236" i="1"/>
  <c r="AQ237" i="1"/>
  <c r="T239" i="1"/>
  <c r="P244" i="1"/>
  <c r="BE244" i="1" s="1"/>
  <c r="BH244" i="1" s="1"/>
  <c r="O244" i="1"/>
  <c r="AQ244" i="1"/>
  <c r="T244" i="1"/>
  <c r="Q244" i="1"/>
  <c r="O247" i="1"/>
  <c r="AQ247" i="1"/>
  <c r="Q247" i="1"/>
  <c r="P247" i="1"/>
  <c r="BE247" i="1" s="1"/>
  <c r="BH247" i="1" s="1"/>
  <c r="Q248" i="1"/>
  <c r="BD251" i="1"/>
  <c r="BH251" i="1" s="1"/>
  <c r="Y251" i="1"/>
  <c r="BD270" i="1"/>
  <c r="BF270" i="1" s="1"/>
  <c r="Y270" i="1"/>
  <c r="BD273" i="1"/>
  <c r="BF273" i="1" s="1"/>
  <c r="Y273" i="1"/>
  <c r="O222" i="1"/>
  <c r="Z222" i="1" s="1"/>
  <c r="AA222" i="1" s="1"/>
  <c r="O230" i="1"/>
  <c r="Z230" i="1" s="1"/>
  <c r="AA230" i="1" s="1"/>
  <c r="AC235" i="1"/>
  <c r="Z238" i="1"/>
  <c r="AA238" i="1" s="1"/>
  <c r="Q238" i="1"/>
  <c r="T238" i="1"/>
  <c r="Y240" i="1"/>
  <c r="BF242" i="1"/>
  <c r="T250" i="1"/>
  <c r="Q252" i="1"/>
  <c r="P252" i="1"/>
  <c r="BE252" i="1" s="1"/>
  <c r="BH252" i="1" s="1"/>
  <c r="O252" i="1"/>
  <c r="AQ252" i="1"/>
  <c r="T252" i="1"/>
  <c r="P254" i="1"/>
  <c r="BE254" i="1" s="1"/>
  <c r="BH254" i="1" s="1"/>
  <c r="T263" i="1"/>
  <c r="BH270" i="1"/>
  <c r="AB277" i="1"/>
  <c r="AF277" i="1" s="1"/>
  <c r="AI277" i="1"/>
  <c r="AJ277" i="1" s="1"/>
  <c r="AH277" i="1"/>
  <c r="BH289" i="1"/>
  <c r="BH241" i="1"/>
  <c r="Y241" i="1"/>
  <c r="BD241" i="1"/>
  <c r="BF241" i="1" s="1"/>
  <c r="BD250" i="1"/>
  <c r="BF250" i="1" s="1"/>
  <c r="Y250" i="1"/>
  <c r="BD254" i="1"/>
  <c r="BF254" i="1" s="1"/>
  <c r="Y254" i="1"/>
  <c r="T260" i="1"/>
  <c r="Q260" i="1"/>
  <c r="P260" i="1"/>
  <c r="BE260" i="1" s="1"/>
  <c r="BH260" i="1" s="1"/>
  <c r="O260" i="1"/>
  <c r="AQ260" i="1"/>
  <c r="AG269" i="1"/>
  <c r="BD278" i="1"/>
  <c r="BF278" i="1" s="1"/>
  <c r="Y278" i="1"/>
  <c r="AQ245" i="1"/>
  <c r="Q251" i="1"/>
  <c r="P256" i="1"/>
  <c r="BE256" i="1" s="1"/>
  <c r="BH256" i="1" s="1"/>
  <c r="O256" i="1"/>
  <c r="AQ256" i="1"/>
  <c r="T256" i="1"/>
  <c r="O259" i="1"/>
  <c r="AQ259" i="1"/>
  <c r="T259" i="1"/>
  <c r="BD260" i="1"/>
  <c r="BF260" i="1" s="1"/>
  <c r="Y260" i="1"/>
  <c r="BH269" i="1"/>
  <c r="BF269" i="1"/>
  <c r="AH274" i="1"/>
  <c r="Q274" i="1"/>
  <c r="P274" i="1"/>
  <c r="BE274" i="1" s="1"/>
  <c r="BH274" i="1" s="1"/>
  <c r="O274" i="1"/>
  <c r="AQ274" i="1"/>
  <c r="AG277" i="1"/>
  <c r="W277" i="1"/>
  <c r="U277" i="1" s="1"/>
  <c r="X277" i="1" s="1"/>
  <c r="R277" i="1" s="1"/>
  <c r="S277" i="1" s="1"/>
  <c r="AG285" i="1"/>
  <c r="W285" i="1"/>
  <c r="U285" i="1" s="1"/>
  <c r="X285" i="1" s="1"/>
  <c r="R285" i="1" s="1"/>
  <c r="S285" i="1" s="1"/>
  <c r="Y323" i="1"/>
  <c r="O245" i="1"/>
  <c r="BD263" i="1"/>
  <c r="BF263" i="1" s="1"/>
  <c r="Y263" i="1"/>
  <c r="BD269" i="1"/>
  <c r="Q271" i="1"/>
  <c r="P271" i="1"/>
  <c r="BE271" i="1" s="1"/>
  <c r="BH271" i="1" s="1"/>
  <c r="O271" i="1"/>
  <c r="AQ271" i="1"/>
  <c r="O273" i="1"/>
  <c r="Z274" i="1"/>
  <c r="AA274" i="1" s="1"/>
  <c r="O275" i="1"/>
  <c r="AQ275" i="1"/>
  <c r="T275" i="1"/>
  <c r="BD276" i="1"/>
  <c r="BF276" i="1" s="1"/>
  <c r="Y276" i="1"/>
  <c r="Q282" i="1"/>
  <c r="P282" i="1"/>
  <c r="BE282" i="1" s="1"/>
  <c r="BH282" i="1" s="1"/>
  <c r="O282" i="1"/>
  <c r="AQ282" i="1"/>
  <c r="AC251" i="1"/>
  <c r="BH261" i="1"/>
  <c r="BF261" i="1"/>
  <c r="AQ270" i="1"/>
  <c r="T270" i="1"/>
  <c r="Q270" i="1"/>
  <c r="BR275" i="1"/>
  <c r="T276" i="1"/>
  <c r="Q276" i="1"/>
  <c r="P276" i="1"/>
  <c r="BE276" i="1" s="1"/>
  <c r="O276" i="1"/>
  <c r="T281" i="1"/>
  <c r="Q281" i="1"/>
  <c r="P281" i="1"/>
  <c r="BE281" i="1" s="1"/>
  <c r="AH282" i="1"/>
  <c r="BH293" i="1"/>
  <c r="Z282" i="1"/>
  <c r="AA282" i="1" s="1"/>
  <c r="BD284" i="1"/>
  <c r="BF284" i="1" s="1"/>
  <c r="Y284" i="1"/>
  <c r="AH288" i="1"/>
  <c r="AB288" i="1"/>
  <c r="AF288" i="1" s="1"/>
  <c r="Y289" i="1"/>
  <c r="BD289" i="1"/>
  <c r="Y293" i="1"/>
  <c r="BD293" i="1"/>
  <c r="BF293" i="1" s="1"/>
  <c r="T295" i="1"/>
  <c r="Q295" i="1"/>
  <c r="P295" i="1"/>
  <c r="BE295" i="1" s="1"/>
  <c r="BH295" i="1" s="1"/>
  <c r="AQ295" i="1"/>
  <c r="O295" i="1"/>
  <c r="Q312" i="1"/>
  <c r="P312" i="1"/>
  <c r="BE312" i="1" s="1"/>
  <c r="O312" i="1"/>
  <c r="AQ312" i="1"/>
  <c r="T312" i="1"/>
  <c r="BD329" i="1"/>
  <c r="Y329" i="1"/>
  <c r="O241" i="1"/>
  <c r="T257" i="1"/>
  <c r="Q257" i="1"/>
  <c r="P257" i="1"/>
  <c r="BE257" i="1" s="1"/>
  <c r="BH257" i="1" s="1"/>
  <c r="P264" i="1"/>
  <c r="BE264" i="1" s="1"/>
  <c r="BH264" i="1" s="1"/>
  <c r="O264" i="1"/>
  <c r="AQ264" i="1"/>
  <c r="T264" i="1"/>
  <c r="O267" i="1"/>
  <c r="AQ267" i="1"/>
  <c r="T267" i="1"/>
  <c r="BD268" i="1"/>
  <c r="BF268" i="1" s="1"/>
  <c r="Y268" i="1"/>
  <c r="BD277" i="1"/>
  <c r="BH277" i="1" s="1"/>
  <c r="Q279" i="1"/>
  <c r="P279" i="1"/>
  <c r="BE279" i="1" s="1"/>
  <c r="BH279" i="1" s="1"/>
  <c r="O279" i="1"/>
  <c r="AQ279" i="1"/>
  <c r="Z285" i="1"/>
  <c r="AA285" i="1" s="1"/>
  <c r="BF287" i="1"/>
  <c r="BD287" i="1"/>
  <c r="BH287" i="1" s="1"/>
  <c r="Y287" i="1"/>
  <c r="BD294" i="1"/>
  <c r="Y294" i="1"/>
  <c r="Z315" i="1"/>
  <c r="AA315" i="1" s="1"/>
  <c r="BF251" i="1"/>
  <c r="BR253" i="1"/>
  <c r="AQ262" i="1"/>
  <c r="T262" i="1"/>
  <c r="Q262" i="1"/>
  <c r="Z269" i="1"/>
  <c r="AA269" i="1" s="1"/>
  <c r="W269" i="1" s="1"/>
  <c r="U269" i="1" s="1"/>
  <c r="X269" i="1" s="1"/>
  <c r="R269" i="1" s="1"/>
  <c r="S269" i="1" s="1"/>
  <c r="BD271" i="1"/>
  <c r="BF271" i="1" s="1"/>
  <c r="Y271" i="1"/>
  <c r="P280" i="1"/>
  <c r="BE280" i="1" s="1"/>
  <c r="BH280" i="1" s="1"/>
  <c r="O280" i="1"/>
  <c r="AQ280" i="1"/>
  <c r="T280" i="1"/>
  <c r="BD285" i="1"/>
  <c r="BF285" i="1" s="1"/>
  <c r="O286" i="1"/>
  <c r="AQ286" i="1"/>
  <c r="T286" i="1"/>
  <c r="Q286" i="1"/>
  <c r="BF294" i="1"/>
  <c r="BF308" i="1"/>
  <c r="BD308" i="1"/>
  <c r="Y308" i="1"/>
  <c r="Q255" i="1"/>
  <c r="P255" i="1"/>
  <c r="BE255" i="1" s="1"/>
  <c r="BH255" i="1" s="1"/>
  <c r="O255" i="1"/>
  <c r="AQ255" i="1"/>
  <c r="BF257" i="1"/>
  <c r="P259" i="1"/>
  <c r="BE259" i="1" s="1"/>
  <c r="BH259" i="1" s="1"/>
  <c r="AG261" i="1"/>
  <c r="AJ261" i="1" s="1"/>
  <c r="W261" i="1"/>
  <c r="U261" i="1" s="1"/>
  <c r="X261" i="1" s="1"/>
  <c r="R261" i="1" s="1"/>
  <c r="S261" i="1" s="1"/>
  <c r="AC265" i="1"/>
  <c r="BR267" i="1"/>
  <c r="T268" i="1"/>
  <c r="Q268" i="1"/>
  <c r="P268" i="1"/>
  <c r="BE268" i="1" s="1"/>
  <c r="BH268" i="1" s="1"/>
  <c r="O268" i="1"/>
  <c r="T273" i="1"/>
  <c r="Q273" i="1"/>
  <c r="P273" i="1"/>
  <c r="BE273" i="1" s="1"/>
  <c r="T274" i="1"/>
  <c r="AQ278" i="1"/>
  <c r="T278" i="1"/>
  <c r="Q278" i="1"/>
  <c r="BD281" i="1"/>
  <c r="BF281" i="1" s="1"/>
  <c r="Y281" i="1"/>
  <c r="P283" i="1"/>
  <c r="BE283" i="1" s="1"/>
  <c r="BH283" i="1" s="1"/>
  <c r="O283" i="1"/>
  <c r="Z283" i="1" s="1"/>
  <c r="AA283" i="1" s="1"/>
  <c r="AQ283" i="1"/>
  <c r="T283" i="1"/>
  <c r="BH285" i="1"/>
  <c r="Z290" i="1"/>
  <c r="AA290" i="1" s="1"/>
  <c r="AG305" i="1"/>
  <c r="O284" i="1"/>
  <c r="BD295" i="1"/>
  <c r="BF295" i="1" s="1"/>
  <c r="Y295" i="1"/>
  <c r="AQ297" i="1"/>
  <c r="T297" i="1"/>
  <c r="Q297" i="1"/>
  <c r="P297" i="1"/>
  <c r="BE297" i="1" s="1"/>
  <c r="T300" i="1"/>
  <c r="Q300" i="1"/>
  <c r="P300" i="1"/>
  <c r="BE300" i="1" s="1"/>
  <c r="O300" i="1"/>
  <c r="Z301" i="1"/>
  <c r="AA301" i="1" s="1"/>
  <c r="BR310" i="1"/>
  <c r="T311" i="1"/>
  <c r="Q311" i="1"/>
  <c r="P311" i="1"/>
  <c r="BE311" i="1" s="1"/>
  <c r="BH311" i="1" s="1"/>
  <c r="O311" i="1"/>
  <c r="AQ311" i="1"/>
  <c r="BD335" i="1"/>
  <c r="BF335" i="1" s="1"/>
  <c r="Y335" i="1"/>
  <c r="AQ351" i="1"/>
  <c r="T351" i="1"/>
  <c r="Q351" i="1"/>
  <c r="P351" i="1"/>
  <c r="BE351" i="1" s="1"/>
  <c r="BH351" i="1" s="1"/>
  <c r="O351" i="1"/>
  <c r="AQ258" i="1"/>
  <c r="AQ266" i="1"/>
  <c r="P284" i="1"/>
  <c r="BE284" i="1" s="1"/>
  <c r="Q287" i="1"/>
  <c r="AH292" i="1"/>
  <c r="T292" i="1"/>
  <c r="Q292" i="1"/>
  <c r="BH294" i="1"/>
  <c r="AG302" i="1"/>
  <c r="BD305" i="1"/>
  <c r="BF305" i="1" s="1"/>
  <c r="Y305" i="1"/>
  <c r="BH306" i="1"/>
  <c r="BD306" i="1"/>
  <c r="BF306" i="1" s="1"/>
  <c r="Y306" i="1"/>
  <c r="BF312" i="1"/>
  <c r="AQ321" i="1"/>
  <c r="T321" i="1"/>
  <c r="Q321" i="1"/>
  <c r="P321" i="1"/>
  <c r="BE321" i="1" s="1"/>
  <c r="Q327" i="1"/>
  <c r="P327" i="1"/>
  <c r="BE327" i="1" s="1"/>
  <c r="BH327" i="1" s="1"/>
  <c r="O327" i="1"/>
  <c r="AQ327" i="1"/>
  <c r="T327" i="1"/>
  <c r="T333" i="1"/>
  <c r="Q333" i="1"/>
  <c r="P333" i="1"/>
  <c r="BE333" i="1" s="1"/>
  <c r="O333" i="1"/>
  <c r="AQ333" i="1"/>
  <c r="O258" i="1"/>
  <c r="O266" i="1"/>
  <c r="Q284" i="1"/>
  <c r="AQ288" i="1"/>
  <c r="T289" i="1"/>
  <c r="Q293" i="1"/>
  <c r="O293" i="1"/>
  <c r="AQ293" i="1"/>
  <c r="T293" i="1"/>
  <c r="BD300" i="1"/>
  <c r="BF300" i="1" s="1"/>
  <c r="Y300" i="1"/>
  <c r="Q304" i="1"/>
  <c r="P304" i="1"/>
  <c r="BE304" i="1" s="1"/>
  <c r="O304" i="1"/>
  <c r="AQ304" i="1"/>
  <c r="T304" i="1"/>
  <c r="BH307" i="1"/>
  <c r="AQ313" i="1"/>
  <c r="T313" i="1"/>
  <c r="Q313" i="1"/>
  <c r="P313" i="1"/>
  <c r="BE313" i="1" s="1"/>
  <c r="T316" i="1"/>
  <c r="Q316" i="1"/>
  <c r="P316" i="1"/>
  <c r="BE316" i="1" s="1"/>
  <c r="O316" i="1"/>
  <c r="BD322" i="1"/>
  <c r="BF322" i="1" s="1"/>
  <c r="Y322" i="1"/>
  <c r="BH324" i="1"/>
  <c r="Z325" i="1"/>
  <c r="AA325" i="1" s="1"/>
  <c r="P329" i="1"/>
  <c r="BE329" i="1" s="1"/>
  <c r="BH329" i="1" s="1"/>
  <c r="T329" i="1"/>
  <c r="Q329" i="1"/>
  <c r="O329" i="1"/>
  <c r="AQ329" i="1"/>
  <c r="Y330" i="1"/>
  <c r="BD330" i="1"/>
  <c r="BF350" i="1"/>
  <c r="Y350" i="1"/>
  <c r="BD350" i="1"/>
  <c r="AQ287" i="1"/>
  <c r="BF289" i="1"/>
  <c r="BF292" i="1"/>
  <c r="O297" i="1"/>
  <c r="BR302" i="1"/>
  <c r="T303" i="1"/>
  <c r="Q303" i="1"/>
  <c r="P303" i="1"/>
  <c r="BE303" i="1" s="1"/>
  <c r="BH303" i="1" s="1"/>
  <c r="O303" i="1"/>
  <c r="AQ303" i="1"/>
  <c r="BH323" i="1"/>
  <c r="BD324" i="1"/>
  <c r="BF324" i="1" s="1"/>
  <c r="Y324" i="1"/>
  <c r="Y332" i="1"/>
  <c r="T338" i="1"/>
  <c r="Q338" i="1"/>
  <c r="P338" i="1"/>
  <c r="BE338" i="1" s="1"/>
  <c r="O338" i="1"/>
  <c r="AQ338" i="1"/>
  <c r="AG343" i="1"/>
  <c r="BR286" i="1"/>
  <c r="Z292" i="1"/>
  <c r="AA292" i="1" s="1"/>
  <c r="O294" i="1"/>
  <c r="AQ294" i="1"/>
  <c r="T294" i="1"/>
  <c r="Q294" i="1"/>
  <c r="Q296" i="1"/>
  <c r="P296" i="1"/>
  <c r="BE296" i="1" s="1"/>
  <c r="BH296" i="1" s="1"/>
  <c r="O296" i="1"/>
  <c r="AQ296" i="1"/>
  <c r="BD297" i="1"/>
  <c r="BF297" i="1" s="1"/>
  <c r="Y297" i="1"/>
  <c r="BD298" i="1"/>
  <c r="BF298" i="1" s="1"/>
  <c r="Y298" i="1"/>
  <c r="BF304" i="1"/>
  <c r="BD316" i="1"/>
  <c r="BF316" i="1" s="1"/>
  <c r="Y316" i="1"/>
  <c r="AG318" i="1"/>
  <c r="O321" i="1"/>
  <c r="BF321" i="1"/>
  <c r="BD357" i="1"/>
  <c r="BF357" i="1" s="1"/>
  <c r="Y357" i="1"/>
  <c r="W288" i="1"/>
  <c r="U288" i="1" s="1"/>
  <c r="X288" i="1" s="1"/>
  <c r="R288" i="1" s="1"/>
  <c r="S288" i="1" s="1"/>
  <c r="O289" i="1"/>
  <c r="AH290" i="1"/>
  <c r="BH299" i="1"/>
  <c r="AQ305" i="1"/>
  <c r="T305" i="1"/>
  <c r="Q305" i="1"/>
  <c r="P305" i="1"/>
  <c r="BE305" i="1" s="1"/>
  <c r="T308" i="1"/>
  <c r="Q308" i="1"/>
  <c r="P308" i="1"/>
  <c r="BE308" i="1" s="1"/>
  <c r="O308" i="1"/>
  <c r="O313" i="1"/>
  <c r="BF313" i="1"/>
  <c r="Q320" i="1"/>
  <c r="P320" i="1"/>
  <c r="BE320" i="1" s="1"/>
  <c r="O320" i="1"/>
  <c r="AQ320" i="1"/>
  <c r="T320" i="1"/>
  <c r="BD321" i="1"/>
  <c r="Y321" i="1"/>
  <c r="BH326" i="1"/>
  <c r="Z327" i="1"/>
  <c r="AA327" i="1" s="1"/>
  <c r="AH327" i="1" s="1"/>
  <c r="T349" i="1"/>
  <c r="Q349" i="1"/>
  <c r="P349" i="1"/>
  <c r="BE349" i="1" s="1"/>
  <c r="O349" i="1"/>
  <c r="AQ349" i="1"/>
  <c r="AG356" i="1"/>
  <c r="AG292" i="1"/>
  <c r="W292" i="1"/>
  <c r="U292" i="1" s="1"/>
  <c r="X292" i="1" s="1"/>
  <c r="R292" i="1" s="1"/>
  <c r="S292" i="1" s="1"/>
  <c r="BF296" i="1"/>
  <c r="AG310" i="1"/>
  <c r="BD313" i="1"/>
  <c r="Y313" i="1"/>
  <c r="BD314" i="1"/>
  <c r="BF314" i="1" s="1"/>
  <c r="Y314" i="1"/>
  <c r="BR318" i="1"/>
  <c r="T319" i="1"/>
  <c r="Q319" i="1"/>
  <c r="P319" i="1"/>
  <c r="BE319" i="1" s="1"/>
  <c r="BH319" i="1" s="1"/>
  <c r="O319" i="1"/>
  <c r="AQ319" i="1"/>
  <c r="Q322" i="1"/>
  <c r="P322" i="1"/>
  <c r="BE322" i="1" s="1"/>
  <c r="BH322" i="1" s="1"/>
  <c r="O322" i="1"/>
  <c r="AQ322" i="1"/>
  <c r="BF326" i="1"/>
  <c r="BF329" i="1"/>
  <c r="BD348" i="1"/>
  <c r="BF348" i="1" s="1"/>
  <c r="Y348" i="1"/>
  <c r="Z361" i="1"/>
  <c r="AA361" i="1" s="1"/>
  <c r="AQ375" i="1"/>
  <c r="T375" i="1"/>
  <c r="Q375" i="1"/>
  <c r="P375" i="1"/>
  <c r="BE375" i="1" s="1"/>
  <c r="O375" i="1"/>
  <c r="BD296" i="1"/>
  <c r="T301" i="1"/>
  <c r="Q302" i="1"/>
  <c r="BD304" i="1"/>
  <c r="T309" i="1"/>
  <c r="Q310" i="1"/>
  <c r="BD312" i="1"/>
  <c r="T317" i="1"/>
  <c r="BD320" i="1"/>
  <c r="BF320" i="1" s="1"/>
  <c r="O324" i="1"/>
  <c r="T325" i="1"/>
  <c r="Q326" i="1"/>
  <c r="BD343" i="1"/>
  <c r="BF343" i="1" s="1"/>
  <c r="Y343" i="1"/>
  <c r="T346" i="1"/>
  <c r="Q346" i="1"/>
  <c r="P346" i="1"/>
  <c r="BE346" i="1" s="1"/>
  <c r="O346" i="1"/>
  <c r="BF347" i="1"/>
  <c r="Q355" i="1"/>
  <c r="P355" i="1"/>
  <c r="BE355" i="1" s="1"/>
  <c r="BH355" i="1" s="1"/>
  <c r="O355" i="1"/>
  <c r="AQ355" i="1"/>
  <c r="T355" i="1"/>
  <c r="Q358" i="1"/>
  <c r="P358" i="1"/>
  <c r="BE358" i="1" s="1"/>
  <c r="O358" i="1"/>
  <c r="AQ358" i="1"/>
  <c r="T358" i="1"/>
  <c r="T378" i="1"/>
  <c r="Q378" i="1"/>
  <c r="P378" i="1"/>
  <c r="BE378" i="1" s="1"/>
  <c r="O378" i="1"/>
  <c r="AQ378" i="1"/>
  <c r="BH397" i="1"/>
  <c r="Q330" i="1"/>
  <c r="P330" i="1"/>
  <c r="BE330" i="1" s="1"/>
  <c r="BH330" i="1" s="1"/>
  <c r="Q334" i="1"/>
  <c r="P334" i="1"/>
  <c r="BE334" i="1" s="1"/>
  <c r="O334" i="1"/>
  <c r="AQ334" i="1"/>
  <c r="T334" i="1"/>
  <c r="BH340" i="1"/>
  <c r="AG340" i="1"/>
  <c r="BD341" i="1"/>
  <c r="BF341" i="1" s="1"/>
  <c r="Y341" i="1"/>
  <c r="BD352" i="1"/>
  <c r="BF352" i="1" s="1"/>
  <c r="Y352" i="1"/>
  <c r="P353" i="1"/>
  <c r="BE353" i="1" s="1"/>
  <c r="BH353" i="1" s="1"/>
  <c r="O353" i="1"/>
  <c r="AQ353" i="1"/>
  <c r="T353" i="1"/>
  <c r="BD362" i="1"/>
  <c r="BF362" i="1" s="1"/>
  <c r="Y362" i="1"/>
  <c r="Y374" i="1"/>
  <c r="BD374" i="1"/>
  <c r="BF374" i="1" s="1"/>
  <c r="P395" i="1"/>
  <c r="BE395" i="1" s="1"/>
  <c r="AQ395" i="1"/>
  <c r="Q395" i="1"/>
  <c r="O395" i="1"/>
  <c r="T395" i="1"/>
  <c r="T291" i="1"/>
  <c r="O298" i="1"/>
  <c r="T299" i="1"/>
  <c r="AQ301" i="1"/>
  <c r="O306" i="1"/>
  <c r="T307" i="1"/>
  <c r="AQ309" i="1"/>
  <c r="O314" i="1"/>
  <c r="T315" i="1"/>
  <c r="AQ317" i="1"/>
  <c r="T323" i="1"/>
  <c r="AQ325" i="1"/>
  <c r="AQ326" i="1"/>
  <c r="O330" i="1"/>
  <c r="BH332" i="1"/>
  <c r="BD338" i="1"/>
  <c r="BF338" i="1" s="1"/>
  <c r="Y338" i="1"/>
  <c r="Q342" i="1"/>
  <c r="P342" i="1"/>
  <c r="BE342" i="1" s="1"/>
  <c r="O342" i="1"/>
  <c r="AQ342" i="1"/>
  <c r="T342" i="1"/>
  <c r="BD356" i="1"/>
  <c r="BF356" i="1" s="1"/>
  <c r="Y356" i="1"/>
  <c r="T357" i="1"/>
  <c r="Q357" i="1"/>
  <c r="P357" i="1"/>
  <c r="BE357" i="1" s="1"/>
  <c r="O357" i="1"/>
  <c r="AQ357" i="1"/>
  <c r="BF358" i="1"/>
  <c r="Y358" i="1"/>
  <c r="BD358" i="1"/>
  <c r="AQ359" i="1"/>
  <c r="T359" i="1"/>
  <c r="Q359" i="1"/>
  <c r="P359" i="1"/>
  <c r="BE359" i="1" s="1"/>
  <c r="AG364" i="1"/>
  <c r="W364" i="1"/>
  <c r="U364" i="1" s="1"/>
  <c r="X364" i="1" s="1"/>
  <c r="R364" i="1" s="1"/>
  <c r="S364" i="1" s="1"/>
  <c r="O301" i="1"/>
  <c r="T302" i="1"/>
  <c r="Y303" i="1"/>
  <c r="O309" i="1"/>
  <c r="T310" i="1"/>
  <c r="Y311" i="1"/>
  <c r="O317" i="1"/>
  <c r="Z317" i="1" s="1"/>
  <c r="AA317" i="1" s="1"/>
  <c r="T318" i="1"/>
  <c r="Y319" i="1"/>
  <c r="O325" i="1"/>
  <c r="Y334" i="1"/>
  <c r="BD334" i="1"/>
  <c r="BF334" i="1" s="1"/>
  <c r="AQ335" i="1"/>
  <c r="T335" i="1"/>
  <c r="Q335" i="1"/>
  <c r="P335" i="1"/>
  <c r="BE335" i="1" s="1"/>
  <c r="BH335" i="1" s="1"/>
  <c r="Q339" i="1"/>
  <c r="P339" i="1"/>
  <c r="BE339" i="1" s="1"/>
  <c r="BH339" i="1" s="1"/>
  <c r="O339" i="1"/>
  <c r="AQ339" i="1"/>
  <c r="T339" i="1"/>
  <c r="BD346" i="1"/>
  <c r="BF346" i="1" s="1"/>
  <c r="Y346" i="1"/>
  <c r="BD351" i="1"/>
  <c r="BF351" i="1" s="1"/>
  <c r="Y351" i="1"/>
  <c r="Q353" i="1"/>
  <c r="T354" i="1"/>
  <c r="Q354" i="1"/>
  <c r="P354" i="1"/>
  <c r="BE354" i="1" s="1"/>
  <c r="O354" i="1"/>
  <c r="Z355" i="1"/>
  <c r="AA355" i="1" s="1"/>
  <c r="Q363" i="1"/>
  <c r="P363" i="1"/>
  <c r="BE363" i="1" s="1"/>
  <c r="BH363" i="1" s="1"/>
  <c r="O363" i="1"/>
  <c r="Z363" i="1" s="1"/>
  <c r="AA363" i="1" s="1"/>
  <c r="AQ363" i="1"/>
  <c r="T363" i="1"/>
  <c r="O380" i="1"/>
  <c r="AQ380" i="1"/>
  <c r="T380" i="1"/>
  <c r="Q380" i="1"/>
  <c r="P380" i="1"/>
  <c r="BE380" i="1" s="1"/>
  <c r="BH380" i="1" s="1"/>
  <c r="BD389" i="1"/>
  <c r="BF389" i="1" s="1"/>
  <c r="Y389" i="1"/>
  <c r="Z393" i="1"/>
  <c r="AA393" i="1" s="1"/>
  <c r="P301" i="1"/>
  <c r="BE301" i="1" s="1"/>
  <c r="BH301" i="1" s="1"/>
  <c r="P309" i="1"/>
  <c r="BE309" i="1" s="1"/>
  <c r="BH309" i="1" s="1"/>
  <c r="P317" i="1"/>
  <c r="BE317" i="1" s="1"/>
  <c r="BH317" i="1" s="1"/>
  <c r="P325" i="1"/>
  <c r="BE325" i="1" s="1"/>
  <c r="BH325" i="1" s="1"/>
  <c r="O328" i="1"/>
  <c r="BF330" i="1"/>
  <c r="Q331" i="1"/>
  <c r="P331" i="1"/>
  <c r="BE331" i="1" s="1"/>
  <c r="BH331" i="1" s="1"/>
  <c r="O331" i="1"/>
  <c r="Z331" i="1" s="1"/>
  <c r="AA331" i="1" s="1"/>
  <c r="AQ331" i="1"/>
  <c r="BD340" i="1"/>
  <c r="BF340" i="1" s="1"/>
  <c r="Y340" i="1"/>
  <c r="T341" i="1"/>
  <c r="Q341" i="1"/>
  <c r="P341" i="1"/>
  <c r="BE341" i="1" s="1"/>
  <c r="BH341" i="1" s="1"/>
  <c r="O341" i="1"/>
  <c r="AQ341" i="1"/>
  <c r="Y342" i="1"/>
  <c r="BD342" i="1"/>
  <c r="BF342" i="1" s="1"/>
  <c r="AQ343" i="1"/>
  <c r="T343" i="1"/>
  <c r="Q343" i="1"/>
  <c r="P343" i="1"/>
  <c r="BE343" i="1" s="1"/>
  <c r="BH348" i="1"/>
  <c r="AG348" i="1"/>
  <c r="BD349" i="1"/>
  <c r="BF349" i="1" s="1"/>
  <c r="Y349" i="1"/>
  <c r="BD360" i="1"/>
  <c r="BF360" i="1" s="1"/>
  <c r="Y360" i="1"/>
  <c r="P361" i="1"/>
  <c r="BE361" i="1" s="1"/>
  <c r="BH361" i="1" s="1"/>
  <c r="O361" i="1"/>
  <c r="AQ361" i="1"/>
  <c r="T361" i="1"/>
  <c r="Z369" i="1"/>
  <c r="AA369" i="1" s="1"/>
  <c r="Z384" i="1"/>
  <c r="AA384" i="1" s="1"/>
  <c r="O291" i="1"/>
  <c r="O299" i="1"/>
  <c r="Z299" i="1" s="1"/>
  <c r="AA299" i="1" s="1"/>
  <c r="AQ302" i="1"/>
  <c r="O307" i="1"/>
  <c r="AQ310" i="1"/>
  <c r="O315" i="1"/>
  <c r="AQ318" i="1"/>
  <c r="O323" i="1"/>
  <c r="BD327" i="1"/>
  <c r="BF327" i="1" s="1"/>
  <c r="P328" i="1"/>
  <c r="BE328" i="1" s="1"/>
  <c r="BH328" i="1" s="1"/>
  <c r="T330" i="1"/>
  <c r="BD333" i="1"/>
  <c r="BF333" i="1" s="1"/>
  <c r="Y333" i="1"/>
  <c r="BD336" i="1"/>
  <c r="BF336" i="1" s="1"/>
  <c r="Y336" i="1"/>
  <c r="P337" i="1"/>
  <c r="BE337" i="1" s="1"/>
  <c r="BH337" i="1" s="1"/>
  <c r="O337" i="1"/>
  <c r="AQ337" i="1"/>
  <c r="T337" i="1"/>
  <c r="Q347" i="1"/>
  <c r="P347" i="1"/>
  <c r="BE347" i="1" s="1"/>
  <c r="BH347" i="1" s="1"/>
  <c r="O347" i="1"/>
  <c r="Z347" i="1" s="1"/>
  <c r="AA347" i="1" s="1"/>
  <c r="AQ347" i="1"/>
  <c r="T347" i="1"/>
  <c r="Q350" i="1"/>
  <c r="P350" i="1"/>
  <c r="BE350" i="1" s="1"/>
  <c r="BH350" i="1" s="1"/>
  <c r="O350" i="1"/>
  <c r="AQ350" i="1"/>
  <c r="T350" i="1"/>
  <c r="O359" i="1"/>
  <c r="BD370" i="1"/>
  <c r="BF370" i="1" s="1"/>
  <c r="Y370" i="1"/>
  <c r="O326" i="1"/>
  <c r="Q328" i="1"/>
  <c r="BF331" i="1"/>
  <c r="O335" i="1"/>
  <c r="BF339" i="1"/>
  <c r="BD344" i="1"/>
  <c r="BF344" i="1" s="1"/>
  <c r="Y344" i="1"/>
  <c r="P345" i="1"/>
  <c r="BE345" i="1" s="1"/>
  <c r="BH345" i="1" s="1"/>
  <c r="O345" i="1"/>
  <c r="Z345" i="1" s="1"/>
  <c r="AA345" i="1" s="1"/>
  <c r="AQ345" i="1"/>
  <c r="T345" i="1"/>
  <c r="BF354" i="1"/>
  <c r="BD354" i="1"/>
  <c r="Y354" i="1"/>
  <c r="BD359" i="1"/>
  <c r="BF359" i="1" s="1"/>
  <c r="Y359" i="1"/>
  <c r="T362" i="1"/>
  <c r="Q362" i="1"/>
  <c r="P362" i="1"/>
  <c r="BE362" i="1" s="1"/>
  <c r="O362" i="1"/>
  <c r="BF363" i="1"/>
  <c r="Z364" i="1"/>
  <c r="AA364" i="1" s="1"/>
  <c r="T367" i="1"/>
  <c r="Q367" i="1"/>
  <c r="O367" i="1"/>
  <c r="AQ367" i="1"/>
  <c r="Q368" i="1"/>
  <c r="P368" i="1"/>
  <c r="BE368" i="1" s="1"/>
  <c r="BH368" i="1" s="1"/>
  <c r="O368" i="1"/>
  <c r="AQ368" i="1"/>
  <c r="BD380" i="1"/>
  <c r="Y380" i="1"/>
  <c r="T381" i="1"/>
  <c r="Q381" i="1"/>
  <c r="P381" i="1"/>
  <c r="BE381" i="1" s="1"/>
  <c r="BH381" i="1" s="1"/>
  <c r="O381" i="1"/>
  <c r="AQ381" i="1"/>
  <c r="AG382" i="1"/>
  <c r="P385" i="1"/>
  <c r="BE385" i="1" s="1"/>
  <c r="BH385" i="1" s="1"/>
  <c r="O385" i="1"/>
  <c r="AQ385" i="1"/>
  <c r="T385" i="1"/>
  <c r="BD394" i="1"/>
  <c r="BF394" i="1" s="1"/>
  <c r="Y394" i="1"/>
  <c r="BF398" i="1"/>
  <c r="BD408" i="1"/>
  <c r="BF408" i="1" s="1"/>
  <c r="Y408" i="1"/>
  <c r="BD416" i="1"/>
  <c r="BF416" i="1" s="1"/>
  <c r="Y416" i="1"/>
  <c r="AQ336" i="1"/>
  <c r="AQ344" i="1"/>
  <c r="AQ352" i="1"/>
  <c r="AQ360" i="1"/>
  <c r="AC370" i="1"/>
  <c r="BD373" i="1"/>
  <c r="BF373" i="1" s="1"/>
  <c r="Y373" i="1"/>
  <c r="BF380" i="1"/>
  <c r="BF387" i="1"/>
  <c r="BD391" i="1"/>
  <c r="BF391" i="1" s="1"/>
  <c r="Y391" i="1"/>
  <c r="BD401" i="1"/>
  <c r="BF401" i="1" s="1"/>
  <c r="Y401" i="1"/>
  <c r="P402" i="1"/>
  <c r="BE402" i="1" s="1"/>
  <c r="BH402" i="1" s="1"/>
  <c r="AQ402" i="1"/>
  <c r="T402" i="1"/>
  <c r="Q402" i="1"/>
  <c r="O402" i="1"/>
  <c r="BD403" i="1"/>
  <c r="Y403" i="1"/>
  <c r="BD409" i="1"/>
  <c r="BF409" i="1" s="1"/>
  <c r="Y409" i="1"/>
  <c r="Y423" i="1"/>
  <c r="BD423" i="1"/>
  <c r="AQ435" i="1"/>
  <c r="T435" i="1"/>
  <c r="Q435" i="1"/>
  <c r="P435" i="1"/>
  <c r="BE435" i="1" s="1"/>
  <c r="O435" i="1"/>
  <c r="O336" i="1"/>
  <c r="O344" i="1"/>
  <c r="O352" i="1"/>
  <c r="O360" i="1"/>
  <c r="AQ364" i="1"/>
  <c r="Z365" i="1"/>
  <c r="AA365" i="1" s="1"/>
  <c r="AH365" i="1" s="1"/>
  <c r="BD367" i="1"/>
  <c r="BH367" i="1" s="1"/>
  <c r="Y367" i="1"/>
  <c r="O369" i="1"/>
  <c r="P371" i="1"/>
  <c r="BE371" i="1" s="1"/>
  <c r="BH371" i="1" s="1"/>
  <c r="O371" i="1"/>
  <c r="AQ371" i="1"/>
  <c r="O372" i="1"/>
  <c r="AQ372" i="1"/>
  <c r="T372" i="1"/>
  <c r="BD378" i="1"/>
  <c r="BF378" i="1" s="1"/>
  <c r="Y378" i="1"/>
  <c r="Y382" i="1"/>
  <c r="BD382" i="1"/>
  <c r="BH382" i="1" s="1"/>
  <c r="AQ383" i="1"/>
  <c r="T383" i="1"/>
  <c r="Q383" i="1"/>
  <c r="P383" i="1"/>
  <c r="BE383" i="1" s="1"/>
  <c r="Q385" i="1"/>
  <c r="T386" i="1"/>
  <c r="Q386" i="1"/>
  <c r="P386" i="1"/>
  <c r="BE386" i="1" s="1"/>
  <c r="BH386" i="1" s="1"/>
  <c r="O386" i="1"/>
  <c r="BD387" i="1"/>
  <c r="O388" i="1"/>
  <c r="AQ388" i="1"/>
  <c r="T388" i="1"/>
  <c r="Q388" i="1"/>
  <c r="Z392" i="1"/>
  <c r="AA392" i="1" s="1"/>
  <c r="Y395" i="1"/>
  <c r="BD395" i="1"/>
  <c r="BF395" i="1" s="1"/>
  <c r="BD397" i="1"/>
  <c r="BF397" i="1" s="1"/>
  <c r="Y397" i="1"/>
  <c r="BH401" i="1"/>
  <c r="Q415" i="1"/>
  <c r="O415" i="1"/>
  <c r="AQ415" i="1"/>
  <c r="T415" i="1"/>
  <c r="P415" i="1"/>
  <c r="BE415" i="1" s="1"/>
  <c r="BH415" i="1" s="1"/>
  <c r="BD417" i="1"/>
  <c r="BF417" i="1" s="1"/>
  <c r="Y417" i="1"/>
  <c r="P336" i="1"/>
  <c r="BE336" i="1" s="1"/>
  <c r="BH336" i="1" s="1"/>
  <c r="P344" i="1"/>
  <c r="BE344" i="1" s="1"/>
  <c r="BH344" i="1" s="1"/>
  <c r="P352" i="1"/>
  <c r="BE352" i="1" s="1"/>
  <c r="BH352" i="1" s="1"/>
  <c r="P360" i="1"/>
  <c r="BE360" i="1" s="1"/>
  <c r="BH360" i="1" s="1"/>
  <c r="Q365" i="1"/>
  <c r="O365" i="1"/>
  <c r="BD375" i="1"/>
  <c r="BF375" i="1" s="1"/>
  <c r="Y375" i="1"/>
  <c r="Q379" i="1"/>
  <c r="P379" i="1"/>
  <c r="BE379" i="1" s="1"/>
  <c r="BH379" i="1" s="1"/>
  <c r="O379" i="1"/>
  <c r="AQ379" i="1"/>
  <c r="T379" i="1"/>
  <c r="BF382" i="1"/>
  <c r="BR388" i="1"/>
  <c r="T389" i="1"/>
  <c r="Q389" i="1"/>
  <c r="P389" i="1"/>
  <c r="BE389" i="1" s="1"/>
  <c r="BH389" i="1" s="1"/>
  <c r="O389" i="1"/>
  <c r="AQ389" i="1"/>
  <c r="AG390" i="1"/>
  <c r="P393" i="1"/>
  <c r="BE393" i="1" s="1"/>
  <c r="BH393" i="1" s="1"/>
  <c r="O393" i="1"/>
  <c r="AQ393" i="1"/>
  <c r="T393" i="1"/>
  <c r="Q400" i="1"/>
  <c r="T400" i="1"/>
  <c r="AQ400" i="1"/>
  <c r="P400" i="1"/>
  <c r="BE400" i="1" s="1"/>
  <c r="BH400" i="1" s="1"/>
  <c r="O400" i="1"/>
  <c r="Q407" i="1"/>
  <c r="O407" i="1"/>
  <c r="AQ407" i="1"/>
  <c r="T407" i="1"/>
  <c r="P407" i="1"/>
  <c r="BE407" i="1" s="1"/>
  <c r="Y427" i="1"/>
  <c r="BD427" i="1"/>
  <c r="BF427" i="1" s="1"/>
  <c r="AQ365" i="1"/>
  <c r="O370" i="1"/>
  <c r="BR372" i="1"/>
  <c r="T373" i="1"/>
  <c r="Q373" i="1"/>
  <c r="P373" i="1"/>
  <c r="BE373" i="1" s="1"/>
  <c r="O373" i="1"/>
  <c r="BH374" i="1"/>
  <c r="BD381" i="1"/>
  <c r="BF381" i="1" s="1"/>
  <c r="Y381" i="1"/>
  <c r="Y399" i="1"/>
  <c r="BD399" i="1"/>
  <c r="BF399" i="1" s="1"/>
  <c r="Z406" i="1"/>
  <c r="AA406" i="1" s="1"/>
  <c r="AQ408" i="1"/>
  <c r="T408" i="1"/>
  <c r="Q408" i="1"/>
  <c r="P408" i="1"/>
  <c r="BE408" i="1" s="1"/>
  <c r="BH408" i="1" s="1"/>
  <c r="O408" i="1"/>
  <c r="AQ416" i="1"/>
  <c r="T416" i="1"/>
  <c r="Q416" i="1"/>
  <c r="P416" i="1"/>
  <c r="BE416" i="1" s="1"/>
  <c r="O416" i="1"/>
  <c r="AQ332" i="1"/>
  <c r="P369" i="1"/>
  <c r="BE369" i="1" s="1"/>
  <c r="BH369" i="1" s="1"/>
  <c r="AQ369" i="1"/>
  <c r="T369" i="1"/>
  <c r="Q370" i="1"/>
  <c r="P370" i="1"/>
  <c r="BE370" i="1" s="1"/>
  <c r="BH370" i="1" s="1"/>
  <c r="BF371" i="1"/>
  <c r="AQ373" i="1"/>
  <c r="AG374" i="1"/>
  <c r="P377" i="1"/>
  <c r="BE377" i="1" s="1"/>
  <c r="BH377" i="1" s="1"/>
  <c r="O377" i="1"/>
  <c r="AQ377" i="1"/>
  <c r="T377" i="1"/>
  <c r="BD386" i="1"/>
  <c r="BF386" i="1" s="1"/>
  <c r="Y386" i="1"/>
  <c r="Y390" i="1"/>
  <c r="BD390" i="1"/>
  <c r="BH390" i="1" s="1"/>
  <c r="AQ391" i="1"/>
  <c r="T391" i="1"/>
  <c r="Q391" i="1"/>
  <c r="P391" i="1"/>
  <c r="BE391" i="1" s="1"/>
  <c r="T394" i="1"/>
  <c r="Q394" i="1"/>
  <c r="P394" i="1"/>
  <c r="BE394" i="1" s="1"/>
  <c r="BH394" i="1" s="1"/>
  <c r="O394" i="1"/>
  <c r="O397" i="1"/>
  <c r="T397" i="1"/>
  <c r="Q397" i="1"/>
  <c r="Z412" i="1"/>
  <c r="AA412" i="1" s="1"/>
  <c r="BF364" i="1"/>
  <c r="O366" i="1"/>
  <c r="AQ366" i="1"/>
  <c r="T366" i="1"/>
  <c r="T368" i="1"/>
  <c r="BF379" i="1"/>
  <c r="Z379" i="1"/>
  <c r="AA379" i="1" s="1"/>
  <c r="BD383" i="1"/>
  <c r="BF383" i="1" s="1"/>
  <c r="Y383" i="1"/>
  <c r="Q387" i="1"/>
  <c r="P387" i="1"/>
  <c r="BE387" i="1" s="1"/>
  <c r="BH387" i="1" s="1"/>
  <c r="O387" i="1"/>
  <c r="AQ387" i="1"/>
  <c r="T387" i="1"/>
  <c r="BF390" i="1"/>
  <c r="BF396" i="1"/>
  <c r="Z414" i="1"/>
  <c r="AA414" i="1" s="1"/>
  <c r="T424" i="1"/>
  <c r="Q424" i="1"/>
  <c r="AQ424" i="1"/>
  <c r="P424" i="1"/>
  <c r="BE424" i="1" s="1"/>
  <c r="O424" i="1"/>
  <c r="O432" i="1"/>
  <c r="T432" i="1"/>
  <c r="AQ432" i="1"/>
  <c r="Q432" i="1"/>
  <c r="P432" i="1"/>
  <c r="BE432" i="1" s="1"/>
  <c r="O440" i="1"/>
  <c r="T440" i="1"/>
  <c r="AQ440" i="1"/>
  <c r="Q440" i="1"/>
  <c r="P440" i="1"/>
  <c r="BE440" i="1" s="1"/>
  <c r="BD448" i="1"/>
  <c r="BF448" i="1" s="1"/>
  <c r="Y448" i="1"/>
  <c r="T374" i="1"/>
  <c r="AQ376" i="1"/>
  <c r="T382" i="1"/>
  <c r="AQ384" i="1"/>
  <c r="T390" i="1"/>
  <c r="AQ392" i="1"/>
  <c r="O396" i="1"/>
  <c r="Z396" i="1" s="1"/>
  <c r="AA396" i="1" s="1"/>
  <c r="AC399" i="1"/>
  <c r="O401" i="1"/>
  <c r="AQ401" i="1"/>
  <c r="T406" i="1"/>
  <c r="P406" i="1"/>
  <c r="BE406" i="1" s="1"/>
  <c r="BH406" i="1" s="1"/>
  <c r="O406" i="1"/>
  <c r="AC411" i="1"/>
  <c r="P412" i="1"/>
  <c r="BE412" i="1" s="1"/>
  <c r="BH412" i="1" s="1"/>
  <c r="O412" i="1"/>
  <c r="AQ412" i="1"/>
  <c r="T414" i="1"/>
  <c r="Q414" i="1"/>
  <c r="P414" i="1"/>
  <c r="BE414" i="1" s="1"/>
  <c r="BH414" i="1" s="1"/>
  <c r="O414" i="1"/>
  <c r="BF415" i="1"/>
  <c r="AC419" i="1"/>
  <c r="Z420" i="1"/>
  <c r="AA420" i="1" s="1"/>
  <c r="P420" i="1"/>
  <c r="BE420" i="1" s="1"/>
  <c r="BH420" i="1" s="1"/>
  <c r="O420" i="1"/>
  <c r="AQ420" i="1"/>
  <c r="BD443" i="1"/>
  <c r="BF443" i="1" s="1"/>
  <c r="Y443" i="1"/>
  <c r="BD457" i="1"/>
  <c r="BF457" i="1" s="1"/>
  <c r="Y457" i="1"/>
  <c r="O376" i="1"/>
  <c r="O384" i="1"/>
  <c r="O392" i="1"/>
  <c r="P396" i="1"/>
  <c r="BE396" i="1" s="1"/>
  <c r="BH396" i="1" s="1"/>
  <c r="Z400" i="1"/>
  <c r="AA400" i="1" s="1"/>
  <c r="Y404" i="1"/>
  <c r="P404" i="1"/>
  <c r="BE404" i="1" s="1"/>
  <c r="BH404" i="1" s="1"/>
  <c r="AQ404" i="1"/>
  <c r="AH406" i="1"/>
  <c r="AQ406" i="1"/>
  <c r="BR407" i="1"/>
  <c r="O410" i="1"/>
  <c r="BD411" i="1"/>
  <c r="BF411" i="1" s="1"/>
  <c r="Y411" i="1"/>
  <c r="O418" i="1"/>
  <c r="BD419" i="1"/>
  <c r="BF419" i="1" s="1"/>
  <c r="Y419" i="1"/>
  <c r="O421" i="1"/>
  <c r="AQ421" i="1"/>
  <c r="T421" i="1"/>
  <c r="BD422" i="1"/>
  <c r="BF422" i="1" s="1"/>
  <c r="Y422" i="1"/>
  <c r="Q438" i="1"/>
  <c r="P438" i="1"/>
  <c r="BE438" i="1" s="1"/>
  <c r="BH438" i="1" s="1"/>
  <c r="BH443" i="1"/>
  <c r="Y446" i="1"/>
  <c r="BD446" i="1"/>
  <c r="BF446" i="1" s="1"/>
  <c r="AQ374" i="1"/>
  <c r="P376" i="1"/>
  <c r="BE376" i="1" s="1"/>
  <c r="BH376" i="1" s="1"/>
  <c r="AQ382" i="1"/>
  <c r="P384" i="1"/>
  <c r="BE384" i="1" s="1"/>
  <c r="BH384" i="1" s="1"/>
  <c r="AQ390" i="1"/>
  <c r="P392" i="1"/>
  <c r="BE392" i="1" s="1"/>
  <c r="BH392" i="1" s="1"/>
  <c r="Q396" i="1"/>
  <c r="P398" i="1"/>
  <c r="BE398" i="1" s="1"/>
  <c r="BH398" i="1" s="1"/>
  <c r="O398" i="1"/>
  <c r="Z398" i="1" s="1"/>
  <c r="AA398" i="1" s="1"/>
  <c r="P405" i="1"/>
  <c r="BE405" i="1" s="1"/>
  <c r="Q409" i="1"/>
  <c r="P409" i="1"/>
  <c r="BE409" i="1" s="1"/>
  <c r="BH409" i="1" s="1"/>
  <c r="O409" i="1"/>
  <c r="AQ409" i="1"/>
  <c r="O413" i="1"/>
  <c r="T413" i="1"/>
  <c r="Q417" i="1"/>
  <c r="P417" i="1"/>
  <c r="BE417" i="1" s="1"/>
  <c r="BH417" i="1" s="1"/>
  <c r="O417" i="1"/>
  <c r="AQ417" i="1"/>
  <c r="Q427" i="1"/>
  <c r="P427" i="1"/>
  <c r="BE427" i="1" s="1"/>
  <c r="O427" i="1"/>
  <c r="AQ427" i="1"/>
  <c r="Z428" i="1"/>
  <c r="AA428" i="1" s="1"/>
  <c r="BD435" i="1"/>
  <c r="BF435" i="1" s="1"/>
  <c r="Y435" i="1"/>
  <c r="AQ398" i="1"/>
  <c r="Q403" i="1"/>
  <c r="P403" i="1"/>
  <c r="BE403" i="1" s="1"/>
  <c r="BH403" i="1" s="1"/>
  <c r="O404" i="1"/>
  <c r="Q405" i="1"/>
  <c r="BR405" i="1"/>
  <c r="O411" i="1"/>
  <c r="BF412" i="1"/>
  <c r="O419" i="1"/>
  <c r="BF420" i="1"/>
  <c r="BR421" i="1"/>
  <c r="T422" i="1"/>
  <c r="Q422" i="1"/>
  <c r="P422" i="1"/>
  <c r="BE422" i="1" s="1"/>
  <c r="BH422" i="1" s="1"/>
  <c r="O422" i="1"/>
  <c r="BD424" i="1"/>
  <c r="BF424" i="1" s="1"/>
  <c r="Y424" i="1"/>
  <c r="AG430" i="1"/>
  <c r="O438" i="1"/>
  <c r="AC404" i="1"/>
  <c r="BF404" i="1"/>
  <c r="T405" i="1"/>
  <c r="AG405" i="1"/>
  <c r="P410" i="1"/>
  <c r="BE410" i="1" s="1"/>
  <c r="BH410" i="1" s="1"/>
  <c r="AQ410" i="1"/>
  <c r="T410" i="1"/>
  <c r="Q411" i="1"/>
  <c r="P411" i="1"/>
  <c r="BE411" i="1" s="1"/>
  <c r="P418" i="1"/>
  <c r="BE418" i="1" s="1"/>
  <c r="BH418" i="1" s="1"/>
  <c r="AQ418" i="1"/>
  <c r="T418" i="1"/>
  <c r="Q419" i="1"/>
  <c r="P419" i="1"/>
  <c r="BE419" i="1" s="1"/>
  <c r="BH419" i="1" s="1"/>
  <c r="AQ423" i="1"/>
  <c r="Q423" i="1"/>
  <c r="P423" i="1"/>
  <c r="BE423" i="1" s="1"/>
  <c r="BH423" i="1" s="1"/>
  <c r="O423" i="1"/>
  <c r="T423" i="1"/>
  <c r="Z425" i="1"/>
  <c r="AA425" i="1" s="1"/>
  <c r="T427" i="1"/>
  <c r="BD430" i="1"/>
  <c r="BF430" i="1" s="1"/>
  <c r="Y430" i="1"/>
  <c r="T438" i="1"/>
  <c r="BD438" i="1"/>
  <c r="Y438" i="1"/>
  <c r="BF450" i="1"/>
  <c r="T396" i="1"/>
  <c r="AC396" i="1"/>
  <c r="O399" i="1"/>
  <c r="BF403" i="1"/>
  <c r="BR413" i="1"/>
  <c r="P437" i="1"/>
  <c r="BE437" i="1" s="1"/>
  <c r="BH437" i="1" s="1"/>
  <c r="AQ437" i="1"/>
  <c r="T437" i="1"/>
  <c r="Q437" i="1"/>
  <c r="O437" i="1"/>
  <c r="BF442" i="1"/>
  <c r="O426" i="1"/>
  <c r="P429" i="1"/>
  <c r="BE429" i="1" s="1"/>
  <c r="BH429" i="1" s="1"/>
  <c r="AQ429" i="1"/>
  <c r="T429" i="1"/>
  <c r="Q430" i="1"/>
  <c r="P430" i="1"/>
  <c r="BE430" i="1" s="1"/>
  <c r="BH430" i="1" s="1"/>
  <c r="Q431" i="1"/>
  <c r="Q439" i="1"/>
  <c r="BD441" i="1"/>
  <c r="BF441" i="1" s="1"/>
  <c r="Y441" i="1"/>
  <c r="Q444" i="1"/>
  <c r="P444" i="1"/>
  <c r="BE444" i="1" s="1"/>
  <c r="O444" i="1"/>
  <c r="AQ444" i="1"/>
  <c r="P445" i="1"/>
  <c r="BE445" i="1" s="1"/>
  <c r="BH445" i="1" s="1"/>
  <c r="O445" i="1"/>
  <c r="AQ445" i="1"/>
  <c r="T445" i="1"/>
  <c r="P426" i="1"/>
  <c r="BE426" i="1" s="1"/>
  <c r="BH426" i="1" s="1"/>
  <c r="AQ426" i="1"/>
  <c r="BD428" i="1"/>
  <c r="BF428" i="1" s="1"/>
  <c r="BR432" i="1"/>
  <c r="BD436" i="1"/>
  <c r="BF436" i="1" s="1"/>
  <c r="Y436" i="1"/>
  <c r="Y437" i="1"/>
  <c r="BR440" i="1"/>
  <c r="AQ443" i="1"/>
  <c r="T443" i="1"/>
  <c r="Q443" i="1"/>
  <c r="BD467" i="1"/>
  <c r="BF467" i="1" s="1"/>
  <c r="Y467" i="1"/>
  <c r="BF423" i="1"/>
  <c r="Y429" i="1"/>
  <c r="Q434" i="1"/>
  <c r="O434" i="1"/>
  <c r="AQ434" i="1"/>
  <c r="T434" i="1"/>
  <c r="BF438" i="1"/>
  <c r="T441" i="1"/>
  <c r="Q441" i="1"/>
  <c r="P441" i="1"/>
  <c r="BE441" i="1" s="1"/>
  <c r="BH441" i="1" s="1"/>
  <c r="O441" i="1"/>
  <c r="Y445" i="1"/>
  <c r="AQ472" i="1"/>
  <c r="T472" i="1"/>
  <c r="Q472" i="1"/>
  <c r="P472" i="1"/>
  <c r="BE472" i="1" s="1"/>
  <c r="O472" i="1"/>
  <c r="AC426" i="1"/>
  <c r="BF429" i="1"/>
  <c r="AC438" i="1"/>
  <c r="AQ441" i="1"/>
  <c r="BH464" i="1"/>
  <c r="P431" i="1"/>
  <c r="BE431" i="1" s="1"/>
  <c r="BH431" i="1" s="1"/>
  <c r="O431" i="1"/>
  <c r="AQ431" i="1"/>
  <c r="T433" i="1"/>
  <c r="Q433" i="1"/>
  <c r="P433" i="1"/>
  <c r="BE433" i="1" s="1"/>
  <c r="BH433" i="1" s="1"/>
  <c r="O433" i="1"/>
  <c r="Z433" i="1" s="1"/>
  <c r="AA433" i="1" s="1"/>
  <c r="BF434" i="1"/>
  <c r="Z439" i="1"/>
  <c r="AA439" i="1" s="1"/>
  <c r="P439" i="1"/>
  <c r="BE439" i="1" s="1"/>
  <c r="BH439" i="1" s="1"/>
  <c r="O439" i="1"/>
  <c r="AQ439" i="1"/>
  <c r="Q442" i="1"/>
  <c r="P442" i="1"/>
  <c r="BE442" i="1" s="1"/>
  <c r="BH442" i="1" s="1"/>
  <c r="O442" i="1"/>
  <c r="AQ442" i="1"/>
  <c r="T442" i="1"/>
  <c r="Q446" i="1"/>
  <c r="P446" i="1"/>
  <c r="BE446" i="1" s="1"/>
  <c r="BH446" i="1" s="1"/>
  <c r="AQ446" i="1"/>
  <c r="O446" i="1"/>
  <c r="AG451" i="1"/>
  <c r="BD452" i="1"/>
  <c r="BF452" i="1" s="1"/>
  <c r="Y452" i="1"/>
  <c r="P425" i="1"/>
  <c r="BE425" i="1" s="1"/>
  <c r="BH425" i="1" s="1"/>
  <c r="O425" i="1"/>
  <c r="BF426" i="1"/>
  <c r="Q428" i="1"/>
  <c r="O428" i="1"/>
  <c r="AQ428" i="1"/>
  <c r="AQ433" i="1"/>
  <c r="BD434" i="1"/>
  <c r="BH434" i="1" s="1"/>
  <c r="Q436" i="1"/>
  <c r="P436" i="1"/>
  <c r="BE436" i="1" s="1"/>
  <c r="BH436" i="1" s="1"/>
  <c r="O436" i="1"/>
  <c r="AQ436" i="1"/>
  <c r="BD444" i="1"/>
  <c r="BF444" i="1" s="1"/>
  <c r="Y444" i="1"/>
  <c r="O447" i="1"/>
  <c r="BD447" i="1"/>
  <c r="BF447" i="1" s="1"/>
  <c r="BH452" i="1"/>
  <c r="P453" i="1"/>
  <c r="BE453" i="1" s="1"/>
  <c r="BH453" i="1" s="1"/>
  <c r="O453" i="1"/>
  <c r="AQ453" i="1"/>
  <c r="T453" i="1"/>
  <c r="BF455" i="1"/>
  <c r="Y460" i="1"/>
  <c r="BD460" i="1"/>
  <c r="Q465" i="1"/>
  <c r="P465" i="1"/>
  <c r="BE465" i="1" s="1"/>
  <c r="AQ465" i="1"/>
  <c r="T465" i="1"/>
  <c r="O465" i="1"/>
  <c r="BD473" i="1"/>
  <c r="BH473" i="1" s="1"/>
  <c r="Y473" i="1"/>
  <c r="P447" i="1"/>
  <c r="BE447" i="1" s="1"/>
  <c r="BD451" i="1"/>
  <c r="BF451" i="1" s="1"/>
  <c r="Y451" i="1"/>
  <c r="T454" i="1"/>
  <c r="Q454" i="1"/>
  <c r="P454" i="1"/>
  <c r="BE454" i="1" s="1"/>
  <c r="BH454" i="1" s="1"/>
  <c r="O454" i="1"/>
  <c r="Q447" i="1"/>
  <c r="AG448" i="1"/>
  <c r="O456" i="1"/>
  <c r="AQ456" i="1"/>
  <c r="T456" i="1"/>
  <c r="Q456" i="1"/>
  <c r="AQ457" i="1"/>
  <c r="T457" i="1"/>
  <c r="Q457" i="1"/>
  <c r="P457" i="1"/>
  <c r="BE457" i="1" s="1"/>
  <c r="O457" i="1"/>
  <c r="T459" i="1"/>
  <c r="AQ459" i="1"/>
  <c r="Q459" i="1"/>
  <c r="P459" i="1"/>
  <c r="BE459" i="1" s="1"/>
  <c r="BH459" i="1" s="1"/>
  <c r="O459" i="1"/>
  <c r="AI466" i="1"/>
  <c r="AH466" i="1"/>
  <c r="BD472" i="1"/>
  <c r="BF472" i="1" s="1"/>
  <c r="Y472" i="1"/>
  <c r="BD476" i="1"/>
  <c r="Y476" i="1"/>
  <c r="Y449" i="1"/>
  <c r="P449" i="1"/>
  <c r="BE449" i="1" s="1"/>
  <c r="BH449" i="1" s="1"/>
  <c r="O449" i="1"/>
  <c r="Q450" i="1"/>
  <c r="P450" i="1"/>
  <c r="BE450" i="1" s="1"/>
  <c r="BH450" i="1" s="1"/>
  <c r="O450" i="1"/>
  <c r="AQ450" i="1"/>
  <c r="T450" i="1"/>
  <c r="AC451" i="1"/>
  <c r="BD454" i="1"/>
  <c r="BF454" i="1" s="1"/>
  <c r="Y454" i="1"/>
  <c r="AB466" i="1"/>
  <c r="AF466" i="1" s="1"/>
  <c r="BH469" i="1"/>
  <c r="P475" i="1"/>
  <c r="BE475" i="1" s="1"/>
  <c r="BH475" i="1" s="1"/>
  <c r="O475" i="1"/>
  <c r="AQ475" i="1"/>
  <c r="T475" i="1"/>
  <c r="Q475" i="1"/>
  <c r="Z453" i="1"/>
  <c r="AA453" i="1" s="1"/>
  <c r="BH456" i="1"/>
  <c r="BD456" i="1"/>
  <c r="BF456" i="1" s="1"/>
  <c r="Y456" i="1"/>
  <c r="Y461" i="1"/>
  <c r="BD461" i="1"/>
  <c r="BF461" i="1" s="1"/>
  <c r="Z469" i="1"/>
  <c r="AA469" i="1" s="1"/>
  <c r="T447" i="1"/>
  <c r="AC447" i="1"/>
  <c r="Y450" i="1"/>
  <c r="BD450" i="1"/>
  <c r="AQ451" i="1"/>
  <c r="T451" i="1"/>
  <c r="Q451" i="1"/>
  <c r="P451" i="1"/>
  <c r="BE451" i="1" s="1"/>
  <c r="BH451" i="1" s="1"/>
  <c r="Q455" i="1"/>
  <c r="P455" i="1"/>
  <c r="BE455" i="1" s="1"/>
  <c r="BH455" i="1" s="1"/>
  <c r="O455" i="1"/>
  <c r="AQ455" i="1"/>
  <c r="T455" i="1"/>
  <c r="BF464" i="1"/>
  <c r="Q468" i="1"/>
  <c r="P468" i="1"/>
  <c r="BE468" i="1" s="1"/>
  <c r="BH468" i="1" s="1"/>
  <c r="O468" i="1"/>
  <c r="AQ452" i="1"/>
  <c r="P460" i="1"/>
  <c r="BE460" i="1" s="1"/>
  <c r="AQ460" i="1"/>
  <c r="AH462" i="1"/>
  <c r="T470" i="1"/>
  <c r="Q470" i="1"/>
  <c r="O470" i="1"/>
  <c r="AQ474" i="1"/>
  <c r="Q474" i="1"/>
  <c r="T474" i="1"/>
  <c r="P474" i="1"/>
  <c r="BE474" i="1" s="1"/>
  <c r="Q477" i="1"/>
  <c r="P477" i="1"/>
  <c r="BE477" i="1" s="1"/>
  <c r="AQ477" i="1"/>
  <c r="T477" i="1"/>
  <c r="O477" i="1"/>
  <c r="BD483" i="1"/>
  <c r="BF483" i="1" s="1"/>
  <c r="Y483" i="1"/>
  <c r="Q497" i="1"/>
  <c r="P497" i="1"/>
  <c r="BE497" i="1" s="1"/>
  <c r="O497" i="1"/>
  <c r="AQ497" i="1"/>
  <c r="T497" i="1"/>
  <c r="BR511" i="1"/>
  <c r="O452" i="1"/>
  <c r="P458" i="1"/>
  <c r="BE458" i="1" s="1"/>
  <c r="Y459" i="1"/>
  <c r="AJ462" i="1"/>
  <c r="BD464" i="1"/>
  <c r="Y464" i="1"/>
  <c r="BF468" i="1"/>
  <c r="AQ470" i="1"/>
  <c r="O474" i="1"/>
  <c r="BD490" i="1"/>
  <c r="BF490" i="1" s="1"/>
  <c r="Y490" i="1"/>
  <c r="W462" i="1"/>
  <c r="U462" i="1" s="1"/>
  <c r="X462" i="1" s="1"/>
  <c r="R462" i="1" s="1"/>
  <c r="S462" i="1" s="1"/>
  <c r="P463" i="1"/>
  <c r="BE463" i="1" s="1"/>
  <c r="BH463" i="1" s="1"/>
  <c r="O463" i="1"/>
  <c r="AQ463" i="1"/>
  <c r="T463" i="1"/>
  <c r="O464" i="1"/>
  <c r="BH466" i="1"/>
  <c r="BD468" i="1"/>
  <c r="O469" i="1"/>
  <c r="AQ469" i="1"/>
  <c r="T469" i="1"/>
  <c r="AC472" i="1"/>
  <c r="Y480" i="1"/>
  <c r="BD480" i="1"/>
  <c r="BF480" i="1" s="1"/>
  <c r="BF460" i="1"/>
  <c r="AB462" i="1"/>
  <c r="AF462" i="1" s="1"/>
  <c r="AQ462" i="1"/>
  <c r="Q471" i="1"/>
  <c r="P471" i="1"/>
  <c r="BE471" i="1" s="1"/>
  <c r="BH471" i="1" s="1"/>
  <c r="O471" i="1"/>
  <c r="AQ471" i="1"/>
  <c r="T471" i="1"/>
  <c r="BD488" i="1"/>
  <c r="BF488" i="1" s="1"/>
  <c r="BD465" i="1"/>
  <c r="BF465" i="1" s="1"/>
  <c r="Y465" i="1"/>
  <c r="AJ466" i="1"/>
  <c r="BD474" i="1"/>
  <c r="BF474" i="1" s="1"/>
  <c r="Y474" i="1"/>
  <c r="BF484" i="1"/>
  <c r="Z488" i="1"/>
  <c r="AA488" i="1" s="1"/>
  <c r="Y505" i="1"/>
  <c r="BD505" i="1"/>
  <c r="BF505" i="1" s="1"/>
  <c r="BR458" i="1"/>
  <c r="AQ464" i="1"/>
  <c r="T464" i="1"/>
  <c r="Q464" i="1"/>
  <c r="W466" i="1"/>
  <c r="U466" i="1" s="1"/>
  <c r="X466" i="1" s="1"/>
  <c r="R466" i="1" s="1"/>
  <c r="S466" i="1" s="1"/>
  <c r="T467" i="1"/>
  <c r="P467" i="1"/>
  <c r="BE467" i="1" s="1"/>
  <c r="BH467" i="1" s="1"/>
  <c r="BF469" i="1"/>
  <c r="BR470" i="1"/>
  <c r="O478" i="1"/>
  <c r="Z478" i="1" s="1"/>
  <c r="AA478" i="1" s="1"/>
  <c r="AQ478" i="1"/>
  <c r="T478" i="1"/>
  <c r="Q478" i="1"/>
  <c r="P478" i="1"/>
  <c r="BE478" i="1" s="1"/>
  <c r="BH478" i="1" s="1"/>
  <c r="T480" i="1"/>
  <c r="Q480" i="1"/>
  <c r="P480" i="1"/>
  <c r="BE480" i="1" s="1"/>
  <c r="BH480" i="1" s="1"/>
  <c r="O480" i="1"/>
  <c r="AQ480" i="1"/>
  <c r="AQ482" i="1"/>
  <c r="T482" i="1"/>
  <c r="Q482" i="1"/>
  <c r="P482" i="1"/>
  <c r="BE482" i="1" s="1"/>
  <c r="BH482" i="1" s="1"/>
  <c r="O482" i="1"/>
  <c r="BD484" i="1"/>
  <c r="Y484" i="1"/>
  <c r="Q483" i="1"/>
  <c r="P483" i="1"/>
  <c r="BE483" i="1" s="1"/>
  <c r="O483" i="1"/>
  <c r="AQ483" i="1"/>
  <c r="Y486" i="1"/>
  <c r="P486" i="1"/>
  <c r="BE486" i="1" s="1"/>
  <c r="BH486" i="1" s="1"/>
  <c r="O486" i="1"/>
  <c r="AQ486" i="1"/>
  <c r="T488" i="1"/>
  <c r="Q488" i="1"/>
  <c r="P488" i="1"/>
  <c r="BE488" i="1" s="1"/>
  <c r="BH488" i="1" s="1"/>
  <c r="O488" i="1"/>
  <c r="Q491" i="1"/>
  <c r="P491" i="1"/>
  <c r="BE491" i="1" s="1"/>
  <c r="O491" i="1"/>
  <c r="AQ491" i="1"/>
  <c r="P492" i="1"/>
  <c r="BE492" i="1" s="1"/>
  <c r="Q492" i="1"/>
  <c r="O492" i="1"/>
  <c r="AQ492" i="1"/>
  <c r="T492" i="1"/>
  <c r="BD485" i="1"/>
  <c r="BF485" i="1" s="1"/>
  <c r="Y485" i="1"/>
  <c r="AQ490" i="1"/>
  <c r="T490" i="1"/>
  <c r="Q490" i="1"/>
  <c r="BD493" i="1"/>
  <c r="BH493" i="1" s="1"/>
  <c r="Y493" i="1"/>
  <c r="T494" i="1"/>
  <c r="Q494" i="1"/>
  <c r="AQ494" i="1"/>
  <c r="P494" i="1"/>
  <c r="BE494" i="1" s="1"/>
  <c r="O494" i="1"/>
  <c r="P476" i="1"/>
  <c r="BE476" i="1" s="1"/>
  <c r="BH476" i="1" s="1"/>
  <c r="T476" i="1"/>
  <c r="BD477" i="1"/>
  <c r="BF477" i="1" s="1"/>
  <c r="BD482" i="1"/>
  <c r="BF482" i="1" s="1"/>
  <c r="Y482" i="1"/>
  <c r="AH488" i="1"/>
  <c r="BH489" i="1"/>
  <c r="P490" i="1"/>
  <c r="BE490" i="1" s="1"/>
  <c r="BH490" i="1" s="1"/>
  <c r="Z500" i="1"/>
  <c r="AA500" i="1" s="1"/>
  <c r="T504" i="1"/>
  <c r="Q504" i="1"/>
  <c r="P504" i="1"/>
  <c r="BE504" i="1" s="1"/>
  <c r="O504" i="1"/>
  <c r="AQ504" i="1"/>
  <c r="Z508" i="1"/>
  <c r="AA508" i="1" s="1"/>
  <c r="BF513" i="1"/>
  <c r="Y513" i="1"/>
  <c r="BD513" i="1"/>
  <c r="AQ466" i="1"/>
  <c r="P484" i="1"/>
  <c r="BE484" i="1" s="1"/>
  <c r="BH484" i="1" s="1"/>
  <c r="AQ484" i="1"/>
  <c r="T484" i="1"/>
  <c r="Q485" i="1"/>
  <c r="P485" i="1"/>
  <c r="BE485" i="1" s="1"/>
  <c r="BF486" i="1"/>
  <c r="BD503" i="1"/>
  <c r="BF503" i="1" s="1"/>
  <c r="Y503" i="1"/>
  <c r="BR479" i="1"/>
  <c r="Q486" i="1"/>
  <c r="Q489" i="1"/>
  <c r="O489" i="1"/>
  <c r="AQ489" i="1"/>
  <c r="T489" i="1"/>
  <c r="Z494" i="1"/>
  <c r="AA494" i="1" s="1"/>
  <c r="AH494" i="1" s="1"/>
  <c r="AC476" i="1"/>
  <c r="BF476" i="1"/>
  <c r="Z477" i="1"/>
  <c r="AA477" i="1" s="1"/>
  <c r="AH477" i="1" s="1"/>
  <c r="Q481" i="1"/>
  <c r="O481" i="1"/>
  <c r="AQ481" i="1"/>
  <c r="T481" i="1"/>
  <c r="BR487" i="1"/>
  <c r="BD491" i="1"/>
  <c r="BF491" i="1" s="1"/>
  <c r="Y491" i="1"/>
  <c r="BD492" i="1"/>
  <c r="BF492" i="1" s="1"/>
  <c r="Y492" i="1"/>
  <c r="AQ506" i="1"/>
  <c r="T506" i="1"/>
  <c r="Q506" i="1"/>
  <c r="P506" i="1"/>
  <c r="BE506" i="1" s="1"/>
  <c r="BH506" i="1" s="1"/>
  <c r="O506" i="1"/>
  <c r="T512" i="1"/>
  <c r="Q512" i="1"/>
  <c r="P512" i="1"/>
  <c r="BE512" i="1" s="1"/>
  <c r="O512" i="1"/>
  <c r="AQ512" i="1"/>
  <c r="BD494" i="1"/>
  <c r="BF494" i="1" s="1"/>
  <c r="AG495" i="1"/>
  <c r="BH496" i="1"/>
  <c r="T496" i="1"/>
  <c r="Q496" i="1"/>
  <c r="O496" i="1"/>
  <c r="AQ496" i="1"/>
  <c r="BD498" i="1"/>
  <c r="BF498" i="1" s="1"/>
  <c r="Y498" i="1"/>
  <c r="T501" i="1"/>
  <c r="Q501" i="1"/>
  <c r="P501" i="1"/>
  <c r="BE501" i="1" s="1"/>
  <c r="BH501" i="1" s="1"/>
  <c r="O501" i="1"/>
  <c r="T509" i="1"/>
  <c r="Q509" i="1"/>
  <c r="P509" i="1"/>
  <c r="BE509" i="1" s="1"/>
  <c r="O509" i="1"/>
  <c r="Z510" i="1"/>
  <c r="AA510" i="1" s="1"/>
  <c r="Q524" i="1"/>
  <c r="P524" i="1"/>
  <c r="BE524" i="1" s="1"/>
  <c r="BH524" i="1" s="1"/>
  <c r="O524" i="1"/>
  <c r="AQ524" i="1"/>
  <c r="T524" i="1"/>
  <c r="AC493" i="1"/>
  <c r="Q499" i="1"/>
  <c r="P499" i="1"/>
  <c r="BE499" i="1" s="1"/>
  <c r="BH499" i="1" s="1"/>
  <c r="O499" i="1"/>
  <c r="AQ499" i="1"/>
  <c r="BD537" i="1"/>
  <c r="BF537" i="1" s="1"/>
  <c r="Y537" i="1"/>
  <c r="T479" i="1"/>
  <c r="T487" i="1"/>
  <c r="Y497" i="1"/>
  <c r="BD497" i="1"/>
  <c r="BF497" i="1" s="1"/>
  <c r="BD512" i="1"/>
  <c r="BF512" i="1" s="1"/>
  <c r="Y512" i="1"/>
  <c r="BF499" i="1"/>
  <c r="BF501" i="1"/>
  <c r="BD501" i="1"/>
  <c r="Y501" i="1"/>
  <c r="BH503" i="1"/>
  <c r="AG503" i="1"/>
  <c r="BD504" i="1"/>
  <c r="BF504" i="1" s="1"/>
  <c r="Y504" i="1"/>
  <c r="BD506" i="1"/>
  <c r="BF506" i="1" s="1"/>
  <c r="Y506" i="1"/>
  <c r="W508" i="1"/>
  <c r="U508" i="1" s="1"/>
  <c r="X508" i="1" s="1"/>
  <c r="R508" i="1" s="1"/>
  <c r="S508" i="1" s="1"/>
  <c r="BD509" i="1"/>
  <c r="BF509" i="1" s="1"/>
  <c r="Y509" i="1"/>
  <c r="AG511" i="1"/>
  <c r="BF493" i="1"/>
  <c r="BD496" i="1"/>
  <c r="BF496" i="1" s="1"/>
  <c r="Y496" i="1"/>
  <c r="AQ498" i="1"/>
  <c r="T498" i="1"/>
  <c r="Q498" i="1"/>
  <c r="P498" i="1"/>
  <c r="BE498" i="1" s="1"/>
  <c r="BH498" i="1" s="1"/>
  <c r="Q502" i="1"/>
  <c r="P502" i="1"/>
  <c r="BE502" i="1" s="1"/>
  <c r="BH502" i="1" s="1"/>
  <c r="O502" i="1"/>
  <c r="AQ502" i="1"/>
  <c r="T502" i="1"/>
  <c r="Q507" i="1"/>
  <c r="P507" i="1"/>
  <c r="BE507" i="1" s="1"/>
  <c r="BH507" i="1" s="1"/>
  <c r="O507" i="1"/>
  <c r="AQ507" i="1"/>
  <c r="Q510" i="1"/>
  <c r="P510" i="1"/>
  <c r="BE510" i="1" s="1"/>
  <c r="BH510" i="1" s="1"/>
  <c r="O510" i="1"/>
  <c r="AQ510" i="1"/>
  <c r="T510" i="1"/>
  <c r="BD514" i="1"/>
  <c r="BF514" i="1" s="1"/>
  <c r="Y514" i="1"/>
  <c r="AQ515" i="1"/>
  <c r="Q515" i="1"/>
  <c r="P515" i="1"/>
  <c r="BE515" i="1" s="1"/>
  <c r="T515" i="1"/>
  <c r="O515" i="1"/>
  <c r="BR495" i="1"/>
  <c r="O498" i="1"/>
  <c r="P500" i="1"/>
  <c r="BE500" i="1" s="1"/>
  <c r="BH500" i="1" s="1"/>
  <c r="O500" i="1"/>
  <c r="AQ500" i="1"/>
  <c r="T500" i="1"/>
  <c r="T534" i="1"/>
  <c r="Q534" i="1"/>
  <c r="P534" i="1"/>
  <c r="BE534" i="1" s="1"/>
  <c r="O534" i="1"/>
  <c r="AQ534" i="1"/>
  <c r="Q495" i="1"/>
  <c r="P514" i="1"/>
  <c r="BE514" i="1" s="1"/>
  <c r="BF519" i="1"/>
  <c r="Z519" i="1"/>
  <c r="AA519" i="1" s="1"/>
  <c r="BD521" i="1"/>
  <c r="BF521" i="1" s="1"/>
  <c r="Y521" i="1"/>
  <c r="Q532" i="1"/>
  <c r="P532" i="1"/>
  <c r="BE532" i="1" s="1"/>
  <c r="BH532" i="1" s="1"/>
  <c r="O532" i="1"/>
  <c r="AQ532" i="1"/>
  <c r="AG536" i="1"/>
  <c r="T505" i="1"/>
  <c r="T513" i="1"/>
  <c r="Q514" i="1"/>
  <c r="W519" i="1"/>
  <c r="U519" i="1" s="1"/>
  <c r="X519" i="1" s="1"/>
  <c r="R519" i="1" s="1"/>
  <c r="S519" i="1" s="1"/>
  <c r="Q522" i="1"/>
  <c r="P522" i="1"/>
  <c r="BE522" i="1" s="1"/>
  <c r="O522" i="1"/>
  <c r="AQ522" i="1"/>
  <c r="T522" i="1"/>
  <c r="BD526" i="1"/>
  <c r="BF526" i="1" s="1"/>
  <c r="Y526" i="1"/>
  <c r="AH527" i="1"/>
  <c r="BR528" i="1"/>
  <c r="T529" i="1"/>
  <c r="Q529" i="1"/>
  <c r="P529" i="1"/>
  <c r="BE529" i="1" s="1"/>
  <c r="O529" i="1"/>
  <c r="AQ529" i="1"/>
  <c r="P517" i="1"/>
  <c r="BE517" i="1" s="1"/>
  <c r="BH517" i="1" s="1"/>
  <c r="O517" i="1"/>
  <c r="T517" i="1"/>
  <c r="AG520" i="1"/>
  <c r="AQ523" i="1"/>
  <c r="T523" i="1"/>
  <c r="Q523" i="1"/>
  <c r="P523" i="1"/>
  <c r="BE523" i="1" s="1"/>
  <c r="BH523" i="1" s="1"/>
  <c r="AQ531" i="1"/>
  <c r="T531" i="1"/>
  <c r="Q531" i="1"/>
  <c r="P531" i="1"/>
  <c r="BE531" i="1" s="1"/>
  <c r="BD534" i="1"/>
  <c r="BF534" i="1" s="1"/>
  <c r="Y534" i="1"/>
  <c r="AQ505" i="1"/>
  <c r="AQ513" i="1"/>
  <c r="Q517" i="1"/>
  <c r="T518" i="1"/>
  <c r="Q518" i="1"/>
  <c r="P518" i="1"/>
  <c r="BE518" i="1" s="1"/>
  <c r="BH518" i="1" s="1"/>
  <c r="O518" i="1"/>
  <c r="BH520" i="1"/>
  <c r="BF522" i="1"/>
  <c r="Y522" i="1"/>
  <c r="BD522" i="1"/>
  <c r="Y530" i="1"/>
  <c r="BD530" i="1"/>
  <c r="BH530" i="1" s="1"/>
  <c r="Q535" i="1"/>
  <c r="P535" i="1"/>
  <c r="BE535" i="1" s="1"/>
  <c r="BH535" i="1" s="1"/>
  <c r="O535" i="1"/>
  <c r="AQ535" i="1"/>
  <c r="T535" i="1"/>
  <c r="Y499" i="1"/>
  <c r="O505" i="1"/>
  <c r="Y507" i="1"/>
  <c r="AQ508" i="1"/>
  <c r="O513" i="1"/>
  <c r="T514" i="1"/>
  <c r="P516" i="1"/>
  <c r="BE516" i="1" s="1"/>
  <c r="BH516" i="1" s="1"/>
  <c r="O516" i="1"/>
  <c r="AQ516" i="1"/>
  <c r="P525" i="1"/>
  <c r="BE525" i="1" s="1"/>
  <c r="BH525" i="1" s="1"/>
  <c r="O525" i="1"/>
  <c r="AQ525" i="1"/>
  <c r="T525" i="1"/>
  <c r="W527" i="1"/>
  <c r="U527" i="1" s="1"/>
  <c r="X527" i="1" s="1"/>
  <c r="R527" i="1" s="1"/>
  <c r="S527" i="1" s="1"/>
  <c r="BF527" i="1"/>
  <c r="Z527" i="1"/>
  <c r="AA527" i="1" s="1"/>
  <c r="BD529" i="1"/>
  <c r="BF529" i="1" s="1"/>
  <c r="Y529" i="1"/>
  <c r="BR536" i="1"/>
  <c r="T537" i="1"/>
  <c r="Q537" i="1"/>
  <c r="P537" i="1"/>
  <c r="BE537" i="1" s="1"/>
  <c r="O537" i="1"/>
  <c r="AQ537" i="1"/>
  <c r="Y538" i="1"/>
  <c r="BD538" i="1"/>
  <c r="BH538" i="1" s="1"/>
  <c r="P505" i="1"/>
  <c r="BE505" i="1" s="1"/>
  <c r="P513" i="1"/>
  <c r="BE513" i="1" s="1"/>
  <c r="BH513" i="1" s="1"/>
  <c r="BD515" i="1"/>
  <c r="BF515" i="1" s="1"/>
  <c r="Y515" i="1"/>
  <c r="Z517" i="1"/>
  <c r="AA517" i="1" s="1"/>
  <c r="BD520" i="1"/>
  <c r="BF520" i="1" s="1"/>
  <c r="Y520" i="1"/>
  <c r="T521" i="1"/>
  <c r="Q521" i="1"/>
  <c r="P521" i="1"/>
  <c r="BE521" i="1" s="1"/>
  <c r="BH521" i="1" s="1"/>
  <c r="O521" i="1"/>
  <c r="AQ521" i="1"/>
  <c r="O523" i="1"/>
  <c r="BD523" i="1"/>
  <c r="BF523" i="1" s="1"/>
  <c r="Y523" i="1"/>
  <c r="AG528" i="1"/>
  <c r="O531" i="1"/>
  <c r="P533" i="1"/>
  <c r="BE533" i="1" s="1"/>
  <c r="BH533" i="1" s="1"/>
  <c r="O533" i="1"/>
  <c r="Z533" i="1" s="1"/>
  <c r="AA533" i="1" s="1"/>
  <c r="AQ533" i="1"/>
  <c r="T533" i="1"/>
  <c r="BF538" i="1"/>
  <c r="BD518" i="1"/>
  <c r="BF518" i="1" s="1"/>
  <c r="Y518" i="1"/>
  <c r="Q525" i="1"/>
  <c r="T526" i="1"/>
  <c r="Q526" i="1"/>
  <c r="P526" i="1"/>
  <c r="BE526" i="1" s="1"/>
  <c r="O526" i="1"/>
  <c r="BD531" i="1"/>
  <c r="BF531" i="1" s="1"/>
  <c r="Y531" i="1"/>
  <c r="BF535" i="1"/>
  <c r="Z535" i="1"/>
  <c r="AA535" i="1" s="1"/>
  <c r="Q520" i="1"/>
  <c r="Q528" i="1"/>
  <c r="T530" i="1"/>
  <c r="T538" i="1"/>
  <c r="T520" i="1"/>
  <c r="T528" i="1"/>
  <c r="AQ530" i="1"/>
  <c r="T536" i="1"/>
  <c r="AQ538" i="1"/>
  <c r="O538" i="1"/>
  <c r="AQ520" i="1"/>
  <c r="AB396" i="1" l="1"/>
  <c r="AF396" i="1" s="1"/>
  <c r="AI396" i="1"/>
  <c r="AH396" i="1"/>
  <c r="AH347" i="1"/>
  <c r="AB347" i="1"/>
  <c r="AF347" i="1" s="1"/>
  <c r="AI347" i="1"/>
  <c r="AI331" i="1"/>
  <c r="AB331" i="1"/>
  <c r="AF331" i="1" s="1"/>
  <c r="AH331" i="1"/>
  <c r="AB151" i="1"/>
  <c r="AF151" i="1" s="1"/>
  <c r="AI151" i="1"/>
  <c r="AH151" i="1"/>
  <c r="AH478" i="1"/>
  <c r="AI478" i="1"/>
  <c r="AB478" i="1"/>
  <c r="AF478" i="1" s="1"/>
  <c r="AI74" i="1"/>
  <c r="AJ74" i="1" s="1"/>
  <c r="AB74" i="1"/>
  <c r="AF74" i="1" s="1"/>
  <c r="AH74" i="1"/>
  <c r="AB363" i="1"/>
  <c r="AF363" i="1" s="1"/>
  <c r="AI363" i="1"/>
  <c r="AH363" i="1"/>
  <c r="AB184" i="1"/>
  <c r="AF184" i="1" s="1"/>
  <c r="AI184" i="1"/>
  <c r="AH184" i="1"/>
  <c r="AB128" i="1"/>
  <c r="AF128" i="1" s="1"/>
  <c r="AH128" i="1"/>
  <c r="AI128" i="1"/>
  <c r="AB93" i="1"/>
  <c r="AF93" i="1" s="1"/>
  <c r="AI93" i="1"/>
  <c r="AH93" i="1"/>
  <c r="AB398" i="1"/>
  <c r="AF398" i="1" s="1"/>
  <c r="AI398" i="1"/>
  <c r="AJ398" i="1" s="1"/>
  <c r="AH398" i="1"/>
  <c r="AB299" i="1"/>
  <c r="AF299" i="1" s="1"/>
  <c r="AI299" i="1"/>
  <c r="AH299" i="1"/>
  <c r="AB533" i="1"/>
  <c r="AF533" i="1" s="1"/>
  <c r="AI533" i="1"/>
  <c r="AH533" i="1"/>
  <c r="AB433" i="1"/>
  <c r="AF433" i="1" s="1"/>
  <c r="AI433" i="1"/>
  <c r="AH433" i="1"/>
  <c r="AB345" i="1"/>
  <c r="AF345" i="1" s="1"/>
  <c r="AI345" i="1"/>
  <c r="AH345" i="1"/>
  <c r="AB283" i="1"/>
  <c r="AF283" i="1" s="1"/>
  <c r="AI283" i="1"/>
  <c r="AH283" i="1"/>
  <c r="AB230" i="1"/>
  <c r="AF230" i="1" s="1"/>
  <c r="AH230" i="1"/>
  <c r="AI230" i="1"/>
  <c r="AB109" i="1"/>
  <c r="AF109" i="1" s="1"/>
  <c r="AI109" i="1"/>
  <c r="AH109" i="1"/>
  <c r="AB317" i="1"/>
  <c r="AF317" i="1" s="1"/>
  <c r="AI317" i="1"/>
  <c r="AJ317" i="1" s="1"/>
  <c r="AH317" i="1"/>
  <c r="AB222" i="1"/>
  <c r="AF222" i="1" s="1"/>
  <c r="AH222" i="1"/>
  <c r="AI222" i="1"/>
  <c r="AB85" i="1"/>
  <c r="AF85" i="1" s="1"/>
  <c r="AI85" i="1"/>
  <c r="AH85" i="1"/>
  <c r="AG531" i="1"/>
  <c r="AG507" i="1"/>
  <c r="AG474" i="1"/>
  <c r="Z472" i="1"/>
  <c r="AA472" i="1" s="1"/>
  <c r="AG472" i="1"/>
  <c r="BD432" i="1"/>
  <c r="BF432" i="1" s="1"/>
  <c r="Y432" i="1"/>
  <c r="BD405" i="1"/>
  <c r="BF405" i="1" s="1"/>
  <c r="Y405" i="1"/>
  <c r="Z446" i="1"/>
  <c r="AA446" i="1" s="1"/>
  <c r="Z383" i="1"/>
  <c r="AA383" i="1" s="1"/>
  <c r="AG408" i="1"/>
  <c r="AG402" i="1"/>
  <c r="Z349" i="1"/>
  <c r="AA349" i="1" s="1"/>
  <c r="Z338" i="1"/>
  <c r="AA338" i="1" s="1"/>
  <c r="AG297" i="1"/>
  <c r="AG240" i="1"/>
  <c r="AG249" i="1"/>
  <c r="Z223" i="1"/>
  <c r="AA223" i="1" s="1"/>
  <c r="AG183" i="1"/>
  <c r="BD159" i="1"/>
  <c r="BF159" i="1" s="1"/>
  <c r="Y159" i="1"/>
  <c r="AB192" i="1"/>
  <c r="AF192" i="1" s="1"/>
  <c r="AI192" i="1"/>
  <c r="AG90" i="1"/>
  <c r="AB117" i="1"/>
  <c r="AF117" i="1" s="1"/>
  <c r="AI117" i="1"/>
  <c r="AG53" i="1"/>
  <c r="Z123" i="1"/>
  <c r="AA123" i="1" s="1"/>
  <c r="BD118" i="1"/>
  <c r="Y118" i="1"/>
  <c r="AG76" i="1"/>
  <c r="AG77" i="1"/>
  <c r="AB75" i="1"/>
  <c r="AF75" i="1" s="1"/>
  <c r="AI75" i="1"/>
  <c r="Z32" i="1"/>
  <c r="AA32" i="1" s="1"/>
  <c r="AG62" i="1"/>
  <c r="AG44" i="1"/>
  <c r="AG103" i="1"/>
  <c r="AG68" i="1"/>
  <c r="Z65" i="1"/>
  <c r="AA65" i="1" s="1"/>
  <c r="Z63" i="1"/>
  <c r="AA63" i="1" s="1"/>
  <c r="AG56" i="1"/>
  <c r="AG27" i="1"/>
  <c r="AG51" i="1"/>
  <c r="AG64" i="1"/>
  <c r="AG538" i="1"/>
  <c r="W516" i="1"/>
  <c r="U516" i="1" s="1"/>
  <c r="X516" i="1" s="1"/>
  <c r="R516" i="1" s="1"/>
  <c r="S516" i="1" s="1"/>
  <c r="AG516" i="1"/>
  <c r="Z530" i="1"/>
  <c r="AA530" i="1" s="1"/>
  <c r="Z526" i="1"/>
  <c r="AA526" i="1" s="1"/>
  <c r="Z532" i="1"/>
  <c r="AA532" i="1" s="1"/>
  <c r="AG532" i="1"/>
  <c r="W532" i="1"/>
  <c r="U532" i="1" s="1"/>
  <c r="X532" i="1" s="1"/>
  <c r="R532" i="1" s="1"/>
  <c r="S532" i="1" s="1"/>
  <c r="AB519" i="1"/>
  <c r="AF519" i="1" s="1"/>
  <c r="AI519" i="1"/>
  <c r="Z516" i="1"/>
  <c r="AA516" i="1" s="1"/>
  <c r="Z512" i="1"/>
  <c r="AA512" i="1" s="1"/>
  <c r="Z537" i="1"/>
  <c r="AA537" i="1" s="1"/>
  <c r="AB510" i="1"/>
  <c r="AF510" i="1" s="1"/>
  <c r="AI510" i="1"/>
  <c r="BD487" i="1"/>
  <c r="Y487" i="1"/>
  <c r="Z503" i="1"/>
  <c r="AA503" i="1" s="1"/>
  <c r="AH510" i="1"/>
  <c r="AB500" i="1"/>
  <c r="AF500" i="1" s="1"/>
  <c r="AI500" i="1"/>
  <c r="AJ500" i="1" s="1"/>
  <c r="AG491" i="1"/>
  <c r="Z505" i="1"/>
  <c r="AA505" i="1" s="1"/>
  <c r="AG463" i="1"/>
  <c r="BD511" i="1"/>
  <c r="Y511" i="1"/>
  <c r="BH474" i="1"/>
  <c r="AG468" i="1"/>
  <c r="AB453" i="1"/>
  <c r="AF453" i="1" s="1"/>
  <c r="AI453" i="1"/>
  <c r="AH453" i="1"/>
  <c r="Z460" i="1"/>
  <c r="AA460" i="1" s="1"/>
  <c r="AG447" i="1"/>
  <c r="AG436" i="1"/>
  <c r="AG446" i="1"/>
  <c r="W446" i="1"/>
  <c r="U446" i="1" s="1"/>
  <c r="X446" i="1" s="1"/>
  <c r="R446" i="1" s="1"/>
  <c r="S446" i="1" s="1"/>
  <c r="BH472" i="1"/>
  <c r="AG441" i="1"/>
  <c r="AG434" i="1"/>
  <c r="AB425" i="1"/>
  <c r="AF425" i="1" s="1"/>
  <c r="AI425" i="1"/>
  <c r="AH425" i="1"/>
  <c r="AB428" i="1"/>
  <c r="AF428" i="1" s="1"/>
  <c r="AI428" i="1"/>
  <c r="AH428" i="1"/>
  <c r="AB400" i="1"/>
  <c r="AF400" i="1" s="1"/>
  <c r="AI400" i="1"/>
  <c r="Z443" i="1"/>
  <c r="AA443" i="1" s="1"/>
  <c r="AH420" i="1"/>
  <c r="AB420" i="1"/>
  <c r="AF420" i="1" s="1"/>
  <c r="AI420" i="1"/>
  <c r="AJ420" i="1" s="1"/>
  <c r="AG432" i="1"/>
  <c r="AB414" i="1"/>
  <c r="AF414" i="1" s="1"/>
  <c r="AI414" i="1"/>
  <c r="Z386" i="1"/>
  <c r="AA386" i="1" s="1"/>
  <c r="AG373" i="1"/>
  <c r="W373" i="1"/>
  <c r="U373" i="1" s="1"/>
  <c r="X373" i="1" s="1"/>
  <c r="R373" i="1" s="1"/>
  <c r="S373" i="1" s="1"/>
  <c r="Z427" i="1"/>
  <c r="AA427" i="1" s="1"/>
  <c r="Z417" i="1"/>
  <c r="AA417" i="1" s="1"/>
  <c r="AG360" i="1"/>
  <c r="AG326" i="1"/>
  <c r="W326" i="1"/>
  <c r="U326" i="1" s="1"/>
  <c r="X326" i="1" s="1"/>
  <c r="R326" i="1" s="1"/>
  <c r="S326" i="1" s="1"/>
  <c r="AG307" i="1"/>
  <c r="AG380" i="1"/>
  <c r="AG339" i="1"/>
  <c r="Z311" i="1"/>
  <c r="AA311" i="1" s="1"/>
  <c r="Z374" i="1"/>
  <c r="AA374" i="1" s="1"/>
  <c r="AG353" i="1"/>
  <c r="AG378" i="1"/>
  <c r="AG358" i="1"/>
  <c r="AG375" i="1"/>
  <c r="Z348" i="1"/>
  <c r="AA348" i="1" s="1"/>
  <c r="Z307" i="1"/>
  <c r="AA307" i="1" s="1"/>
  <c r="AG333" i="1"/>
  <c r="AB301" i="1"/>
  <c r="AF301" i="1" s="1"/>
  <c r="AI301" i="1"/>
  <c r="AI290" i="1"/>
  <c r="AB290" i="1"/>
  <c r="AF290" i="1" s="1"/>
  <c r="AB315" i="1"/>
  <c r="AF315" i="1" s="1"/>
  <c r="AI315" i="1"/>
  <c r="AG312" i="1"/>
  <c r="AG276" i="1"/>
  <c r="AG245" i="1"/>
  <c r="Z278" i="1"/>
  <c r="AA278" i="1" s="1"/>
  <c r="AG227" i="1"/>
  <c r="AG263" i="1"/>
  <c r="Z246" i="1"/>
  <c r="AA246" i="1" s="1"/>
  <c r="AG231" i="1"/>
  <c r="AB280" i="1"/>
  <c r="AF280" i="1" s="1"/>
  <c r="AI280" i="1"/>
  <c r="AH280" i="1"/>
  <c r="AH224" i="1"/>
  <c r="AB224" i="1"/>
  <c r="AF224" i="1" s="1"/>
  <c r="AI224" i="1"/>
  <c r="Z229" i="1"/>
  <c r="AA229" i="1" s="1"/>
  <c r="AB206" i="1"/>
  <c r="AF206" i="1" s="1"/>
  <c r="AH206" i="1"/>
  <c r="AI206" i="1"/>
  <c r="Z200" i="1"/>
  <c r="AA200" i="1" s="1"/>
  <c r="Z211" i="1"/>
  <c r="AA211" i="1" s="1"/>
  <c r="AG216" i="1"/>
  <c r="BD171" i="1"/>
  <c r="Y171" i="1"/>
  <c r="AB235" i="1"/>
  <c r="AF235" i="1" s="1"/>
  <c r="AI235" i="1"/>
  <c r="Z173" i="1"/>
  <c r="AA173" i="1" s="1"/>
  <c r="AG157" i="1"/>
  <c r="AG178" i="1"/>
  <c r="Z175" i="1"/>
  <c r="AA175" i="1" s="1"/>
  <c r="AB210" i="1"/>
  <c r="AF210" i="1" s="1"/>
  <c r="AI210" i="1"/>
  <c r="W210" i="1"/>
  <c r="U210" i="1" s="1"/>
  <c r="X210" i="1" s="1"/>
  <c r="R210" i="1" s="1"/>
  <c r="S210" i="1" s="1"/>
  <c r="Z197" i="1"/>
  <c r="AA197" i="1" s="1"/>
  <c r="AG142" i="1"/>
  <c r="AB182" i="1"/>
  <c r="AF182" i="1" s="1"/>
  <c r="AI182" i="1"/>
  <c r="W182" i="1"/>
  <c r="U182" i="1" s="1"/>
  <c r="X182" i="1" s="1"/>
  <c r="R182" i="1" s="1"/>
  <c r="S182" i="1" s="1"/>
  <c r="AG82" i="1"/>
  <c r="Z179" i="1"/>
  <c r="AA179" i="1" s="1"/>
  <c r="Z138" i="1"/>
  <c r="AA138" i="1" s="1"/>
  <c r="AG153" i="1"/>
  <c r="AB152" i="1"/>
  <c r="AF152" i="1" s="1"/>
  <c r="AH152" i="1"/>
  <c r="AI152" i="1"/>
  <c r="AJ152" i="1" s="1"/>
  <c r="AG102" i="1"/>
  <c r="AB144" i="1"/>
  <c r="AF144" i="1" s="1"/>
  <c r="AH144" i="1"/>
  <c r="AI144" i="1"/>
  <c r="AG100" i="1"/>
  <c r="AG113" i="1"/>
  <c r="Z120" i="1"/>
  <c r="AA120" i="1" s="1"/>
  <c r="Z68" i="1"/>
  <c r="AA68" i="1" s="1"/>
  <c r="Z52" i="1"/>
  <c r="AA52" i="1" s="1"/>
  <c r="Z36" i="1"/>
  <c r="AA36" i="1" s="1"/>
  <c r="Z20" i="1"/>
  <c r="AA20" i="1" s="1"/>
  <c r="Z107" i="1"/>
  <c r="AA107" i="1" s="1"/>
  <c r="AG96" i="1"/>
  <c r="AG55" i="1"/>
  <c r="AG145" i="1"/>
  <c r="BH113" i="1"/>
  <c r="BH94" i="1"/>
  <c r="BH77" i="1"/>
  <c r="AG83" i="1"/>
  <c r="Z51" i="1"/>
  <c r="AA51" i="1" s="1"/>
  <c r="W51" i="1" s="1"/>
  <c r="U51" i="1" s="1"/>
  <c r="X51" i="1" s="1"/>
  <c r="R51" i="1" s="1"/>
  <c r="S51" i="1" s="1"/>
  <c r="AG33" i="1"/>
  <c r="BH116" i="1"/>
  <c r="AB134" i="1"/>
  <c r="AF134" i="1" s="1"/>
  <c r="AI134" i="1"/>
  <c r="Z119" i="1"/>
  <c r="AA119" i="1" s="1"/>
  <c r="AG95" i="1"/>
  <c r="AI80" i="1"/>
  <c r="AB80" i="1"/>
  <c r="AF80" i="1" s="1"/>
  <c r="AH80" i="1"/>
  <c r="Z55" i="1"/>
  <c r="AA55" i="1" s="1"/>
  <c r="AG38" i="1"/>
  <c r="Z26" i="1"/>
  <c r="AA26" i="1" s="1"/>
  <c r="AG20" i="1"/>
  <c r="W20" i="1"/>
  <c r="U20" i="1" s="1"/>
  <c r="X20" i="1" s="1"/>
  <c r="R20" i="1" s="1"/>
  <c r="S20" i="1" s="1"/>
  <c r="Z41" i="1"/>
  <c r="AA41" i="1" s="1"/>
  <c r="W32" i="1"/>
  <c r="U32" i="1" s="1"/>
  <c r="X32" i="1" s="1"/>
  <c r="R32" i="1" s="1"/>
  <c r="S32" i="1" s="1"/>
  <c r="AG32" i="1"/>
  <c r="BH29" i="1"/>
  <c r="Z40" i="1"/>
  <c r="AA40" i="1" s="1"/>
  <c r="Z25" i="1"/>
  <c r="AA25" i="1" s="1"/>
  <c r="AB97" i="1"/>
  <c r="AF97" i="1" s="1"/>
  <c r="AI97" i="1"/>
  <c r="AJ97" i="1" s="1"/>
  <c r="AH97" i="1"/>
  <c r="Z23" i="1"/>
  <c r="AA23" i="1" s="1"/>
  <c r="Z58" i="1"/>
  <c r="AA58" i="1" s="1"/>
  <c r="AG454" i="1"/>
  <c r="W454" i="1"/>
  <c r="U454" i="1" s="1"/>
  <c r="X454" i="1" s="1"/>
  <c r="R454" i="1" s="1"/>
  <c r="S454" i="1" s="1"/>
  <c r="Z445" i="1"/>
  <c r="AA445" i="1" s="1"/>
  <c r="AG438" i="1"/>
  <c r="AG386" i="1"/>
  <c r="W386" i="1"/>
  <c r="U386" i="1" s="1"/>
  <c r="X386" i="1" s="1"/>
  <c r="R386" i="1" s="1"/>
  <c r="S386" i="1" s="1"/>
  <c r="AG350" i="1"/>
  <c r="W350" i="1"/>
  <c r="U350" i="1" s="1"/>
  <c r="X350" i="1" s="1"/>
  <c r="R350" i="1" s="1"/>
  <c r="S350" i="1" s="1"/>
  <c r="Z351" i="1"/>
  <c r="AA351" i="1" s="1"/>
  <c r="AG298" i="1"/>
  <c r="AG322" i="1"/>
  <c r="Z332" i="1"/>
  <c r="AA332" i="1" s="1"/>
  <c r="BH356" i="1"/>
  <c r="AG244" i="1"/>
  <c r="Z262" i="1"/>
  <c r="AA262" i="1" s="1"/>
  <c r="AG242" i="1"/>
  <c r="AB158" i="1"/>
  <c r="AF158" i="1" s="1"/>
  <c r="AI158" i="1"/>
  <c r="AG526" i="1"/>
  <c r="W526" i="1"/>
  <c r="U526" i="1" s="1"/>
  <c r="X526" i="1" s="1"/>
  <c r="R526" i="1" s="1"/>
  <c r="S526" i="1" s="1"/>
  <c r="BH505" i="1"/>
  <c r="BD536" i="1"/>
  <c r="Y536" i="1"/>
  <c r="BF530" i="1"/>
  <c r="BH531" i="1"/>
  <c r="AG515" i="1"/>
  <c r="AG509" i="1"/>
  <c r="AB508" i="1"/>
  <c r="AF508" i="1" s="1"/>
  <c r="AI508" i="1"/>
  <c r="AJ508" i="1" s="1"/>
  <c r="AH508" i="1"/>
  <c r="BH491" i="1"/>
  <c r="AG486" i="1"/>
  <c r="AG471" i="1"/>
  <c r="Z471" i="1"/>
  <c r="AA471" i="1" s="1"/>
  <c r="AG457" i="1"/>
  <c r="W456" i="1"/>
  <c r="U456" i="1" s="1"/>
  <c r="X456" i="1" s="1"/>
  <c r="R456" i="1" s="1"/>
  <c r="S456" i="1" s="1"/>
  <c r="AG456" i="1"/>
  <c r="Z463" i="1"/>
  <c r="AA463" i="1" s="1"/>
  <c r="W463" i="1" s="1"/>
  <c r="U463" i="1" s="1"/>
  <c r="X463" i="1" s="1"/>
  <c r="R463" i="1" s="1"/>
  <c r="S463" i="1" s="1"/>
  <c r="W425" i="1"/>
  <c r="U425" i="1" s="1"/>
  <c r="X425" i="1" s="1"/>
  <c r="R425" i="1" s="1"/>
  <c r="S425" i="1" s="1"/>
  <c r="AG425" i="1"/>
  <c r="AG444" i="1"/>
  <c r="BD413" i="1"/>
  <c r="Y413" i="1"/>
  <c r="AG404" i="1"/>
  <c r="AG410" i="1"/>
  <c r="W412" i="1"/>
  <c r="U412" i="1" s="1"/>
  <c r="X412" i="1" s="1"/>
  <c r="R412" i="1" s="1"/>
  <c r="S412" i="1" s="1"/>
  <c r="AG412" i="1"/>
  <c r="AG401" i="1"/>
  <c r="AG424" i="1"/>
  <c r="W366" i="1"/>
  <c r="U366" i="1" s="1"/>
  <c r="X366" i="1" s="1"/>
  <c r="R366" i="1" s="1"/>
  <c r="S366" i="1" s="1"/>
  <c r="AG366" i="1"/>
  <c r="BH391" i="1"/>
  <c r="BH373" i="1"/>
  <c r="BH399" i="1"/>
  <c r="Z382" i="1"/>
  <c r="AA382" i="1" s="1"/>
  <c r="AG371" i="1"/>
  <c r="AG352" i="1"/>
  <c r="Z408" i="1"/>
  <c r="AA408" i="1" s="1"/>
  <c r="W408" i="1" s="1"/>
  <c r="U408" i="1" s="1"/>
  <c r="X408" i="1" s="1"/>
  <c r="R408" i="1" s="1"/>
  <c r="S408" i="1" s="1"/>
  <c r="AG385" i="1"/>
  <c r="Z344" i="1"/>
  <c r="AA344" i="1" s="1"/>
  <c r="Z370" i="1"/>
  <c r="AA370" i="1" s="1"/>
  <c r="AG337" i="1"/>
  <c r="Z340" i="1"/>
  <c r="AA340" i="1" s="1"/>
  <c r="Z389" i="1"/>
  <c r="AA389" i="1" s="1"/>
  <c r="AB355" i="1"/>
  <c r="AF355" i="1" s="1"/>
  <c r="AI355" i="1"/>
  <c r="Z334" i="1"/>
  <c r="AA334" i="1" s="1"/>
  <c r="AH355" i="1"/>
  <c r="AG314" i="1"/>
  <c r="W314" i="1"/>
  <c r="U314" i="1" s="1"/>
  <c r="X314" i="1" s="1"/>
  <c r="R314" i="1" s="1"/>
  <c r="S314" i="1" s="1"/>
  <c r="Z366" i="1"/>
  <c r="AA366" i="1" s="1"/>
  <c r="Z337" i="1"/>
  <c r="AA337" i="1" s="1"/>
  <c r="W337" i="1" s="1"/>
  <c r="U337" i="1" s="1"/>
  <c r="X337" i="1" s="1"/>
  <c r="R337" i="1" s="1"/>
  <c r="S337" i="1" s="1"/>
  <c r="BH378" i="1"/>
  <c r="BH358" i="1"/>
  <c r="BH375" i="1"/>
  <c r="Z314" i="1"/>
  <c r="AA314" i="1" s="1"/>
  <c r="Z321" i="1"/>
  <c r="AA321" i="1" s="1"/>
  <c r="AG313" i="1"/>
  <c r="BH305" i="1"/>
  <c r="AG289" i="1"/>
  <c r="Z298" i="1"/>
  <c r="AA298" i="1" s="1"/>
  <c r="W298" i="1" s="1"/>
  <c r="U298" i="1" s="1"/>
  <c r="X298" i="1" s="1"/>
  <c r="R298" i="1" s="1"/>
  <c r="S298" i="1" s="1"/>
  <c r="Z324" i="1"/>
  <c r="AA324" i="1" s="1"/>
  <c r="AG303" i="1"/>
  <c r="Z322" i="1"/>
  <c r="AA322" i="1" s="1"/>
  <c r="W322" i="1" s="1"/>
  <c r="U322" i="1" s="1"/>
  <c r="X322" i="1" s="1"/>
  <c r="R322" i="1" s="1"/>
  <c r="S322" i="1" s="1"/>
  <c r="AH315" i="1"/>
  <c r="AG266" i="1"/>
  <c r="BH333" i="1"/>
  <c r="BH284" i="1"/>
  <c r="AG311" i="1"/>
  <c r="W311" i="1"/>
  <c r="U311" i="1" s="1"/>
  <c r="X311" i="1" s="1"/>
  <c r="R311" i="1" s="1"/>
  <c r="S311" i="1" s="1"/>
  <c r="AG300" i="1"/>
  <c r="AG268" i="1"/>
  <c r="W280" i="1"/>
  <c r="U280" i="1" s="1"/>
  <c r="X280" i="1" s="1"/>
  <c r="R280" i="1" s="1"/>
  <c r="S280" i="1" s="1"/>
  <c r="AG280" i="1"/>
  <c r="AH285" i="1"/>
  <c r="AB285" i="1"/>
  <c r="AF285" i="1" s="1"/>
  <c r="AI285" i="1"/>
  <c r="AJ285" i="1" s="1"/>
  <c r="AG241" i="1"/>
  <c r="BH312" i="1"/>
  <c r="BH276" i="1"/>
  <c r="Z323" i="1"/>
  <c r="AA323" i="1" s="1"/>
  <c r="AG252" i="1"/>
  <c r="Z270" i="1"/>
  <c r="AA270" i="1" s="1"/>
  <c r="Z255" i="1"/>
  <c r="AA255" i="1" s="1"/>
  <c r="BH250" i="1"/>
  <c r="AG237" i="1"/>
  <c r="BH263" i="1"/>
  <c r="AG272" i="1"/>
  <c r="BD245" i="1"/>
  <c r="Y245" i="1"/>
  <c r="Z225" i="1"/>
  <c r="AA225" i="1" s="1"/>
  <c r="AH210" i="1"/>
  <c r="AG209" i="1"/>
  <c r="Z252" i="1"/>
  <c r="AA252" i="1" s="1"/>
  <c r="W199" i="1"/>
  <c r="U199" i="1" s="1"/>
  <c r="X199" i="1" s="1"/>
  <c r="R199" i="1" s="1"/>
  <c r="S199" i="1" s="1"/>
  <c r="Z199" i="1"/>
  <c r="AA199" i="1" s="1"/>
  <c r="AG199" i="1"/>
  <c r="Y198" i="1"/>
  <c r="BD198" i="1"/>
  <c r="BF223" i="1"/>
  <c r="BH211" i="1"/>
  <c r="AG177" i="1"/>
  <c r="AG149" i="1"/>
  <c r="Z216" i="1"/>
  <c r="AA216" i="1" s="1"/>
  <c r="W216" i="1" s="1"/>
  <c r="U216" i="1" s="1"/>
  <c r="X216" i="1" s="1"/>
  <c r="R216" i="1" s="1"/>
  <c r="S216" i="1" s="1"/>
  <c r="AB202" i="1"/>
  <c r="AF202" i="1" s="1"/>
  <c r="AI202" i="1"/>
  <c r="AJ202" i="1" s="1"/>
  <c r="Z163" i="1"/>
  <c r="AA163" i="1" s="1"/>
  <c r="W202" i="1"/>
  <c r="U202" i="1" s="1"/>
  <c r="X202" i="1" s="1"/>
  <c r="R202" i="1" s="1"/>
  <c r="S202" i="1" s="1"/>
  <c r="BH203" i="1"/>
  <c r="AB136" i="1"/>
  <c r="AF136" i="1" s="1"/>
  <c r="AH136" i="1"/>
  <c r="AI136" i="1"/>
  <c r="BH172" i="1"/>
  <c r="Z154" i="1"/>
  <c r="AA154" i="1" s="1"/>
  <c r="BF123" i="1"/>
  <c r="Z146" i="1"/>
  <c r="AA146" i="1" s="1"/>
  <c r="AG125" i="1"/>
  <c r="Z196" i="1"/>
  <c r="AA196" i="1" s="1"/>
  <c r="AG191" i="1"/>
  <c r="AG137" i="1"/>
  <c r="AG94" i="1"/>
  <c r="AB111" i="1"/>
  <c r="AF111" i="1" s="1"/>
  <c r="AI111" i="1"/>
  <c r="Z90" i="1"/>
  <c r="AA90" i="1" s="1"/>
  <c r="AG45" i="1"/>
  <c r="AG66" i="1"/>
  <c r="AG50" i="1"/>
  <c r="AG34" i="1"/>
  <c r="AG18" i="1"/>
  <c r="W18" i="1"/>
  <c r="U18" i="1" s="1"/>
  <c r="X18" i="1" s="1"/>
  <c r="R18" i="1" s="1"/>
  <c r="S18" i="1" s="1"/>
  <c r="AG101" i="1"/>
  <c r="Z83" i="1"/>
  <c r="AA83" i="1" s="1"/>
  <c r="W83" i="1" s="1"/>
  <c r="U83" i="1" s="1"/>
  <c r="X83" i="1" s="1"/>
  <c r="R83" i="1" s="1"/>
  <c r="S83" i="1" s="1"/>
  <c r="AG31" i="1"/>
  <c r="W107" i="1"/>
  <c r="U107" i="1" s="1"/>
  <c r="X107" i="1" s="1"/>
  <c r="R107" i="1" s="1"/>
  <c r="S107" i="1" s="1"/>
  <c r="AG107" i="1"/>
  <c r="AG69" i="1"/>
  <c r="Z27" i="1"/>
  <c r="AA27" i="1" s="1"/>
  <c r="Z103" i="1"/>
  <c r="AA103" i="1" s="1"/>
  <c r="W103" i="1" s="1"/>
  <c r="U103" i="1" s="1"/>
  <c r="X103" i="1" s="1"/>
  <c r="R103" i="1" s="1"/>
  <c r="S103" i="1" s="1"/>
  <c r="Z101" i="1"/>
  <c r="AA101" i="1" s="1"/>
  <c r="Z86" i="1"/>
  <c r="AA86" i="1" s="1"/>
  <c r="AH75" i="1"/>
  <c r="Z46" i="1"/>
  <c r="AA46" i="1" s="1"/>
  <c r="AG111" i="1"/>
  <c r="W111" i="1"/>
  <c r="U111" i="1" s="1"/>
  <c r="X111" i="1" s="1"/>
  <c r="R111" i="1" s="1"/>
  <c r="S111" i="1" s="1"/>
  <c r="Z21" i="1"/>
  <c r="AA21" i="1" s="1"/>
  <c r="W21" i="1" s="1"/>
  <c r="U21" i="1" s="1"/>
  <c r="X21" i="1" s="1"/>
  <c r="R21" i="1" s="1"/>
  <c r="S21" i="1" s="1"/>
  <c r="Z96" i="1"/>
  <c r="AA96" i="1" s="1"/>
  <c r="W96" i="1" s="1"/>
  <c r="U96" i="1" s="1"/>
  <c r="X96" i="1" s="1"/>
  <c r="R96" i="1" s="1"/>
  <c r="S96" i="1" s="1"/>
  <c r="Z53" i="1"/>
  <c r="AA53" i="1" s="1"/>
  <c r="W53" i="1" s="1"/>
  <c r="U53" i="1" s="1"/>
  <c r="X53" i="1" s="1"/>
  <c r="R53" i="1" s="1"/>
  <c r="S53" i="1" s="1"/>
  <c r="BH79" i="1"/>
  <c r="Z48" i="1"/>
  <c r="AA48" i="1" s="1"/>
  <c r="BF37" i="1"/>
  <c r="Z518" i="1"/>
  <c r="AA518" i="1" s="1"/>
  <c r="AG501" i="1"/>
  <c r="W501" i="1"/>
  <c r="U501" i="1" s="1"/>
  <c r="X501" i="1" s="1"/>
  <c r="R501" i="1" s="1"/>
  <c r="S501" i="1" s="1"/>
  <c r="AG452" i="1"/>
  <c r="AG426" i="1"/>
  <c r="AG417" i="1"/>
  <c r="W417" i="1"/>
  <c r="U417" i="1" s="1"/>
  <c r="X417" i="1" s="1"/>
  <c r="R417" i="1" s="1"/>
  <c r="S417" i="1" s="1"/>
  <c r="AB393" i="1"/>
  <c r="AF393" i="1" s="1"/>
  <c r="AI393" i="1"/>
  <c r="AH393" i="1"/>
  <c r="AI327" i="1"/>
  <c r="AB327" i="1"/>
  <c r="AF327" i="1" s="1"/>
  <c r="Z284" i="1"/>
  <c r="AA284" i="1" s="1"/>
  <c r="AG250" i="1"/>
  <c r="Z234" i="1"/>
  <c r="AA234" i="1" s="1"/>
  <c r="BH526" i="1"/>
  <c r="Z523" i="1"/>
  <c r="AA523" i="1" s="1"/>
  <c r="Z520" i="1"/>
  <c r="AA520" i="1" s="1"/>
  <c r="AG529" i="1"/>
  <c r="BH514" i="1"/>
  <c r="AG510" i="1"/>
  <c r="W510" i="1"/>
  <c r="U510" i="1" s="1"/>
  <c r="X510" i="1" s="1"/>
  <c r="R510" i="1" s="1"/>
  <c r="S510" i="1" s="1"/>
  <c r="Z506" i="1"/>
  <c r="AA506" i="1" s="1"/>
  <c r="W506" i="1" s="1"/>
  <c r="U506" i="1" s="1"/>
  <c r="X506" i="1" s="1"/>
  <c r="R506" i="1" s="1"/>
  <c r="S506" i="1" s="1"/>
  <c r="Z501" i="1"/>
  <c r="AA501" i="1" s="1"/>
  <c r="BH509" i="1"/>
  <c r="AG512" i="1"/>
  <c r="W512" i="1"/>
  <c r="U512" i="1" s="1"/>
  <c r="X512" i="1" s="1"/>
  <c r="R512" i="1" s="1"/>
  <c r="S512" i="1" s="1"/>
  <c r="AG494" i="1"/>
  <c r="W494" i="1"/>
  <c r="U494" i="1" s="1"/>
  <c r="X494" i="1" s="1"/>
  <c r="R494" i="1" s="1"/>
  <c r="S494" i="1" s="1"/>
  <c r="AB488" i="1"/>
  <c r="AF488" i="1" s="1"/>
  <c r="AI488" i="1"/>
  <c r="Z465" i="1"/>
  <c r="AA465" i="1" s="1"/>
  <c r="W469" i="1"/>
  <c r="U469" i="1" s="1"/>
  <c r="X469" i="1" s="1"/>
  <c r="R469" i="1" s="1"/>
  <c r="S469" i="1" s="1"/>
  <c r="AG469" i="1"/>
  <c r="Z464" i="1"/>
  <c r="AA464" i="1" s="1"/>
  <c r="AG477" i="1"/>
  <c r="W477" i="1"/>
  <c r="U477" i="1" s="1"/>
  <c r="X477" i="1" s="1"/>
  <c r="R477" i="1" s="1"/>
  <c r="S477" i="1" s="1"/>
  <c r="Z461" i="1"/>
  <c r="AA461" i="1" s="1"/>
  <c r="Z454" i="1"/>
  <c r="AA454" i="1" s="1"/>
  <c r="AG449" i="1"/>
  <c r="BH457" i="1"/>
  <c r="AG465" i="1"/>
  <c r="W465" i="1"/>
  <c r="U465" i="1" s="1"/>
  <c r="X465" i="1" s="1"/>
  <c r="R465" i="1" s="1"/>
  <c r="S465" i="1" s="1"/>
  <c r="W439" i="1"/>
  <c r="U439" i="1" s="1"/>
  <c r="X439" i="1" s="1"/>
  <c r="R439" i="1" s="1"/>
  <c r="S439" i="1" s="1"/>
  <c r="AG439" i="1"/>
  <c r="BH444" i="1"/>
  <c r="AG437" i="1"/>
  <c r="Z438" i="1"/>
  <c r="AA438" i="1" s="1"/>
  <c r="BD421" i="1"/>
  <c r="Y421" i="1"/>
  <c r="AG427" i="1"/>
  <c r="W427" i="1"/>
  <c r="U427" i="1" s="1"/>
  <c r="X427" i="1" s="1"/>
  <c r="R427" i="1" s="1"/>
  <c r="S427" i="1" s="1"/>
  <c r="AH414" i="1"/>
  <c r="BH405" i="1"/>
  <c r="AG421" i="1"/>
  <c r="Y407" i="1"/>
  <c r="BD407" i="1"/>
  <c r="BF407" i="1" s="1"/>
  <c r="AG392" i="1"/>
  <c r="W392" i="1"/>
  <c r="U392" i="1" s="1"/>
  <c r="X392" i="1" s="1"/>
  <c r="R392" i="1" s="1"/>
  <c r="S392" i="1" s="1"/>
  <c r="AG440" i="1"/>
  <c r="BH424" i="1"/>
  <c r="AG397" i="1"/>
  <c r="AG416" i="1"/>
  <c r="AG389" i="1"/>
  <c r="W389" i="1"/>
  <c r="U389" i="1" s="1"/>
  <c r="X389" i="1" s="1"/>
  <c r="R389" i="1" s="1"/>
  <c r="S389" i="1" s="1"/>
  <c r="AG379" i="1"/>
  <c r="W379" i="1"/>
  <c r="U379" i="1" s="1"/>
  <c r="X379" i="1" s="1"/>
  <c r="R379" i="1" s="1"/>
  <c r="S379" i="1" s="1"/>
  <c r="AG365" i="1"/>
  <c r="W365" i="1"/>
  <c r="U365" i="1" s="1"/>
  <c r="X365" i="1" s="1"/>
  <c r="R365" i="1" s="1"/>
  <c r="S365" i="1" s="1"/>
  <c r="Z397" i="1"/>
  <c r="AA397" i="1" s="1"/>
  <c r="AG344" i="1"/>
  <c r="W344" i="1"/>
  <c r="U344" i="1" s="1"/>
  <c r="X344" i="1" s="1"/>
  <c r="R344" i="1" s="1"/>
  <c r="S344" i="1" s="1"/>
  <c r="Z423" i="1"/>
  <c r="AA423" i="1" s="1"/>
  <c r="Z380" i="1"/>
  <c r="AA380" i="1" s="1"/>
  <c r="W380" i="1" s="1"/>
  <c r="U380" i="1" s="1"/>
  <c r="X380" i="1" s="1"/>
  <c r="R380" i="1" s="1"/>
  <c r="S380" i="1" s="1"/>
  <c r="AG362" i="1"/>
  <c r="Z354" i="1"/>
  <c r="AA354" i="1" s="1"/>
  <c r="W299" i="1"/>
  <c r="U299" i="1" s="1"/>
  <c r="X299" i="1" s="1"/>
  <c r="R299" i="1" s="1"/>
  <c r="S299" i="1" s="1"/>
  <c r="AG299" i="1"/>
  <c r="Z342" i="1"/>
  <c r="AA342" i="1" s="1"/>
  <c r="AG328" i="1"/>
  <c r="Z328" i="1"/>
  <c r="AA328" i="1" s="1"/>
  <c r="Z371" i="1"/>
  <c r="AA371" i="1" s="1"/>
  <c r="AG354" i="1"/>
  <c r="W354" i="1"/>
  <c r="U354" i="1" s="1"/>
  <c r="X354" i="1" s="1"/>
  <c r="R354" i="1" s="1"/>
  <c r="S354" i="1" s="1"/>
  <c r="AG309" i="1"/>
  <c r="BH359" i="1"/>
  <c r="AG357" i="1"/>
  <c r="AG395" i="1"/>
  <c r="Z352" i="1"/>
  <c r="AA352" i="1" s="1"/>
  <c r="Z402" i="1"/>
  <c r="AA402" i="1" s="1"/>
  <c r="W402" i="1" s="1"/>
  <c r="U402" i="1" s="1"/>
  <c r="X402" i="1" s="1"/>
  <c r="R402" i="1" s="1"/>
  <c r="S402" i="1" s="1"/>
  <c r="AG346" i="1"/>
  <c r="AG349" i="1"/>
  <c r="W349" i="1"/>
  <c r="U349" i="1" s="1"/>
  <c r="X349" i="1" s="1"/>
  <c r="R349" i="1" s="1"/>
  <c r="S349" i="1" s="1"/>
  <c r="AG329" i="1"/>
  <c r="W329" i="1"/>
  <c r="U329" i="1" s="1"/>
  <c r="X329" i="1" s="1"/>
  <c r="R329" i="1" s="1"/>
  <c r="S329" i="1" s="1"/>
  <c r="BH313" i="1"/>
  <c r="AG304" i="1"/>
  <c r="W304" i="1"/>
  <c r="U304" i="1" s="1"/>
  <c r="X304" i="1" s="1"/>
  <c r="R304" i="1" s="1"/>
  <c r="S304" i="1" s="1"/>
  <c r="Z304" i="1"/>
  <c r="AA304" i="1" s="1"/>
  <c r="AG258" i="1"/>
  <c r="BH321" i="1"/>
  <c r="Z306" i="1"/>
  <c r="AA306" i="1" s="1"/>
  <c r="BH300" i="1"/>
  <c r="Z295" i="1"/>
  <c r="AA295" i="1" s="1"/>
  <c r="BH298" i="1"/>
  <c r="Z268" i="1"/>
  <c r="AA268" i="1" s="1"/>
  <c r="W264" i="1"/>
  <c r="U264" i="1" s="1"/>
  <c r="X264" i="1" s="1"/>
  <c r="R264" i="1" s="1"/>
  <c r="S264" i="1" s="1"/>
  <c r="AG264" i="1"/>
  <c r="Z264" i="1"/>
  <c r="AA264" i="1" s="1"/>
  <c r="Z329" i="1"/>
  <c r="AA329" i="1" s="1"/>
  <c r="Z293" i="1"/>
  <c r="AA293" i="1" s="1"/>
  <c r="AI282" i="1"/>
  <c r="AJ282" i="1" s="1"/>
  <c r="AB282" i="1"/>
  <c r="AF282" i="1" s="1"/>
  <c r="AG282" i="1"/>
  <c r="W282" i="1"/>
  <c r="U282" i="1" s="1"/>
  <c r="X282" i="1" s="1"/>
  <c r="R282" i="1" s="1"/>
  <c r="S282" i="1" s="1"/>
  <c r="AG275" i="1"/>
  <c r="AG274" i="1"/>
  <c r="W274" i="1"/>
  <c r="U274" i="1" s="1"/>
  <c r="X274" i="1" s="1"/>
  <c r="R274" i="1" s="1"/>
  <c r="S274" i="1" s="1"/>
  <c r="Z272" i="1"/>
  <c r="AA272" i="1" s="1"/>
  <c r="AG219" i="1"/>
  <c r="W290" i="1"/>
  <c r="U290" i="1" s="1"/>
  <c r="X290" i="1" s="1"/>
  <c r="R290" i="1" s="1"/>
  <c r="S290" i="1" s="1"/>
  <c r="AG290" i="1"/>
  <c r="Z244" i="1"/>
  <c r="AA244" i="1" s="1"/>
  <c r="AG223" i="1"/>
  <c r="W223" i="1"/>
  <c r="U223" i="1" s="1"/>
  <c r="X223" i="1" s="1"/>
  <c r="R223" i="1" s="1"/>
  <c r="S223" i="1" s="1"/>
  <c r="W239" i="1"/>
  <c r="U239" i="1" s="1"/>
  <c r="X239" i="1" s="1"/>
  <c r="R239" i="1" s="1"/>
  <c r="S239" i="1" s="1"/>
  <c r="AI239" i="1"/>
  <c r="AJ239" i="1" s="1"/>
  <c r="AH239" i="1"/>
  <c r="AB239" i="1"/>
  <c r="AF239" i="1" s="1"/>
  <c r="Z227" i="1"/>
  <c r="AA227" i="1" s="1"/>
  <c r="W227" i="1" s="1"/>
  <c r="U227" i="1" s="1"/>
  <c r="X227" i="1" s="1"/>
  <c r="R227" i="1" s="1"/>
  <c r="S227" i="1" s="1"/>
  <c r="Z219" i="1"/>
  <c r="AA219" i="1" s="1"/>
  <c r="AG217" i="1"/>
  <c r="Z205" i="1"/>
  <c r="AA205" i="1" s="1"/>
  <c r="BF220" i="1"/>
  <c r="Z242" i="1"/>
  <c r="AA242" i="1" s="1"/>
  <c r="W242" i="1" s="1"/>
  <c r="U242" i="1" s="1"/>
  <c r="X242" i="1" s="1"/>
  <c r="R242" i="1" s="1"/>
  <c r="S242" i="1" s="1"/>
  <c r="BD169" i="1"/>
  <c r="Y169" i="1"/>
  <c r="AB204" i="1"/>
  <c r="AF204" i="1" s="1"/>
  <c r="AI204" i="1"/>
  <c r="AJ204" i="1" s="1"/>
  <c r="AG176" i="1"/>
  <c r="W141" i="1"/>
  <c r="U141" i="1" s="1"/>
  <c r="X141" i="1" s="1"/>
  <c r="R141" i="1" s="1"/>
  <c r="S141" i="1" s="1"/>
  <c r="AG141" i="1"/>
  <c r="Z165" i="1"/>
  <c r="AA165" i="1" s="1"/>
  <c r="Z213" i="1"/>
  <c r="AA213" i="1" s="1"/>
  <c r="AB166" i="1"/>
  <c r="AF166" i="1" s="1"/>
  <c r="AI166" i="1"/>
  <c r="AJ166" i="1" s="1"/>
  <c r="Z183" i="1"/>
  <c r="AA183" i="1" s="1"/>
  <c r="AH174" i="1"/>
  <c r="AG200" i="1"/>
  <c r="W200" i="1"/>
  <c r="U200" i="1" s="1"/>
  <c r="X200" i="1" s="1"/>
  <c r="R200" i="1" s="1"/>
  <c r="S200" i="1" s="1"/>
  <c r="BD185" i="1"/>
  <c r="Y185" i="1"/>
  <c r="Z178" i="1"/>
  <c r="AA178" i="1" s="1"/>
  <c r="W134" i="1"/>
  <c r="U134" i="1" s="1"/>
  <c r="X134" i="1" s="1"/>
  <c r="R134" i="1" s="1"/>
  <c r="S134" i="1" s="1"/>
  <c r="AG134" i="1"/>
  <c r="Z153" i="1"/>
  <c r="AA153" i="1" s="1"/>
  <c r="Z145" i="1"/>
  <c r="AA145" i="1" s="1"/>
  <c r="Z122" i="1"/>
  <c r="AA122" i="1" s="1"/>
  <c r="AG122" i="1"/>
  <c r="BH90" i="1"/>
  <c r="Z156" i="1"/>
  <c r="AA156" i="1" s="1"/>
  <c r="Z137" i="1"/>
  <c r="AA137" i="1" s="1"/>
  <c r="Z148" i="1"/>
  <c r="AA148" i="1" s="1"/>
  <c r="Z139" i="1"/>
  <c r="AA139" i="1" s="1"/>
  <c r="AB127" i="1"/>
  <c r="AF127" i="1" s="1"/>
  <c r="AI127" i="1"/>
  <c r="AJ127" i="1" s="1"/>
  <c r="BH191" i="1"/>
  <c r="Z167" i="1"/>
  <c r="AA167" i="1" s="1"/>
  <c r="W167" i="1" s="1"/>
  <c r="U167" i="1" s="1"/>
  <c r="X167" i="1" s="1"/>
  <c r="R167" i="1" s="1"/>
  <c r="S167" i="1" s="1"/>
  <c r="AG86" i="1"/>
  <c r="W86" i="1"/>
  <c r="U86" i="1" s="1"/>
  <c r="X86" i="1" s="1"/>
  <c r="R86" i="1" s="1"/>
  <c r="S86" i="1" s="1"/>
  <c r="BH156" i="1"/>
  <c r="AG115" i="1"/>
  <c r="W127" i="1"/>
  <c r="U127" i="1" s="1"/>
  <c r="X127" i="1" s="1"/>
  <c r="R127" i="1" s="1"/>
  <c r="S127" i="1" s="1"/>
  <c r="W166" i="1"/>
  <c r="U166" i="1" s="1"/>
  <c r="X166" i="1" s="1"/>
  <c r="R166" i="1" s="1"/>
  <c r="S166" i="1" s="1"/>
  <c r="AG166" i="1"/>
  <c r="AB112" i="1"/>
  <c r="AF112" i="1" s="1"/>
  <c r="AI112" i="1"/>
  <c r="AH112" i="1"/>
  <c r="BH102" i="1"/>
  <c r="Z73" i="1"/>
  <c r="AA73" i="1" s="1"/>
  <c r="BH33" i="1"/>
  <c r="Z67" i="1"/>
  <c r="AA67" i="1" s="1"/>
  <c r="AG49" i="1"/>
  <c r="Z125" i="1"/>
  <c r="AA125" i="1" s="1"/>
  <c r="Z78" i="1"/>
  <c r="AA78" i="1" s="1"/>
  <c r="Z92" i="1"/>
  <c r="AA92" i="1" s="1"/>
  <c r="W92" i="1" s="1"/>
  <c r="U92" i="1" s="1"/>
  <c r="X92" i="1" s="1"/>
  <c r="R92" i="1" s="1"/>
  <c r="S92" i="1" s="1"/>
  <c r="Z110" i="1"/>
  <c r="AA110" i="1" s="1"/>
  <c r="AG59" i="1"/>
  <c r="AG71" i="1"/>
  <c r="Z71" i="1"/>
  <c r="AA71" i="1" s="1"/>
  <c r="W71" i="1" s="1"/>
  <c r="U71" i="1" s="1"/>
  <c r="X71" i="1" s="1"/>
  <c r="R71" i="1" s="1"/>
  <c r="S71" i="1" s="1"/>
  <c r="AG43" i="1"/>
  <c r="BH38" i="1"/>
  <c r="Z22" i="1"/>
  <c r="AA22" i="1" s="1"/>
  <c r="BH103" i="1"/>
  <c r="AG22" i="1"/>
  <c r="W22" i="1"/>
  <c r="U22" i="1" s="1"/>
  <c r="X22" i="1" s="1"/>
  <c r="R22" i="1" s="1"/>
  <c r="S22" i="1" s="1"/>
  <c r="Z18" i="1"/>
  <c r="AA18" i="1" s="1"/>
  <c r="BD479" i="1"/>
  <c r="Y479" i="1"/>
  <c r="Z483" i="1"/>
  <c r="AA483" i="1" s="1"/>
  <c r="AG409" i="1"/>
  <c r="W409" i="1"/>
  <c r="U409" i="1" s="1"/>
  <c r="X409" i="1" s="1"/>
  <c r="R409" i="1" s="1"/>
  <c r="S409" i="1" s="1"/>
  <c r="Z411" i="1"/>
  <c r="AA411" i="1" s="1"/>
  <c r="Z399" i="1"/>
  <c r="AA399" i="1" s="1"/>
  <c r="W345" i="1"/>
  <c r="U345" i="1" s="1"/>
  <c r="X345" i="1" s="1"/>
  <c r="R345" i="1" s="1"/>
  <c r="S345" i="1" s="1"/>
  <c r="AG345" i="1"/>
  <c r="Z358" i="1"/>
  <c r="AA358" i="1" s="1"/>
  <c r="W358" i="1" s="1"/>
  <c r="U358" i="1" s="1"/>
  <c r="X358" i="1" s="1"/>
  <c r="R358" i="1" s="1"/>
  <c r="S358" i="1" s="1"/>
  <c r="BD318" i="1"/>
  <c r="Y318" i="1"/>
  <c r="AG185" i="1"/>
  <c r="AG181" i="1"/>
  <c r="W181" i="1"/>
  <c r="U181" i="1" s="1"/>
  <c r="X181" i="1" s="1"/>
  <c r="R181" i="1" s="1"/>
  <c r="S181" i="1" s="1"/>
  <c r="Z140" i="1"/>
  <c r="AA140" i="1" s="1"/>
  <c r="AG110" i="1"/>
  <c r="Z114" i="1"/>
  <c r="AA114" i="1" s="1"/>
  <c r="Z538" i="1"/>
  <c r="AA538" i="1" s="1"/>
  <c r="W538" i="1" s="1"/>
  <c r="U538" i="1" s="1"/>
  <c r="X538" i="1" s="1"/>
  <c r="R538" i="1" s="1"/>
  <c r="S538" i="1" s="1"/>
  <c r="Z529" i="1"/>
  <c r="AA529" i="1" s="1"/>
  <c r="AG525" i="1"/>
  <c r="AG513" i="1"/>
  <c r="AG535" i="1"/>
  <c r="W535" i="1"/>
  <c r="U535" i="1" s="1"/>
  <c r="X535" i="1" s="1"/>
  <c r="R535" i="1" s="1"/>
  <c r="S535" i="1" s="1"/>
  <c r="Z522" i="1"/>
  <c r="AA522" i="1" s="1"/>
  <c r="W522" i="1" s="1"/>
  <c r="U522" i="1" s="1"/>
  <c r="X522" i="1" s="1"/>
  <c r="R522" i="1" s="1"/>
  <c r="S522" i="1" s="1"/>
  <c r="BH529" i="1"/>
  <c r="W500" i="1"/>
  <c r="U500" i="1" s="1"/>
  <c r="X500" i="1" s="1"/>
  <c r="R500" i="1" s="1"/>
  <c r="S500" i="1" s="1"/>
  <c r="AG500" i="1"/>
  <c r="BH515" i="1"/>
  <c r="AH500" i="1"/>
  <c r="BH512" i="1"/>
  <c r="AG489" i="1"/>
  <c r="W489" i="1"/>
  <c r="U489" i="1" s="1"/>
  <c r="X489" i="1" s="1"/>
  <c r="R489" i="1" s="1"/>
  <c r="S489" i="1" s="1"/>
  <c r="Z489" i="1"/>
  <c r="AA489" i="1" s="1"/>
  <c r="BF473" i="1"/>
  <c r="BH494" i="1"/>
  <c r="AG488" i="1"/>
  <c r="W488" i="1"/>
  <c r="U488" i="1" s="1"/>
  <c r="X488" i="1" s="1"/>
  <c r="R488" i="1" s="1"/>
  <c r="S488" i="1" s="1"/>
  <c r="Z486" i="1"/>
  <c r="AA486" i="1" s="1"/>
  <c r="AG497" i="1"/>
  <c r="Z455" i="1"/>
  <c r="AA455" i="1" s="1"/>
  <c r="W455" i="1" s="1"/>
  <c r="U455" i="1" s="1"/>
  <c r="X455" i="1" s="1"/>
  <c r="R455" i="1" s="1"/>
  <c r="S455" i="1" s="1"/>
  <c r="AG455" i="1"/>
  <c r="BH461" i="1"/>
  <c r="Z451" i="1"/>
  <c r="AA451" i="1" s="1"/>
  <c r="Z429" i="1"/>
  <c r="AA429" i="1" s="1"/>
  <c r="BD440" i="1"/>
  <c r="BF440" i="1" s="1"/>
  <c r="Y440" i="1"/>
  <c r="AG423" i="1"/>
  <c r="W423" i="1"/>
  <c r="U423" i="1" s="1"/>
  <c r="X423" i="1" s="1"/>
  <c r="R423" i="1" s="1"/>
  <c r="S423" i="1" s="1"/>
  <c r="BH427" i="1"/>
  <c r="BH428" i="1"/>
  <c r="Z419" i="1"/>
  <c r="AA419" i="1" s="1"/>
  <c r="W419" i="1" s="1"/>
  <c r="U419" i="1" s="1"/>
  <c r="X419" i="1" s="1"/>
  <c r="R419" i="1" s="1"/>
  <c r="S419" i="1" s="1"/>
  <c r="AG384" i="1"/>
  <c r="W384" i="1"/>
  <c r="U384" i="1" s="1"/>
  <c r="X384" i="1" s="1"/>
  <c r="R384" i="1" s="1"/>
  <c r="S384" i="1" s="1"/>
  <c r="AG414" i="1"/>
  <c r="W414" i="1"/>
  <c r="U414" i="1" s="1"/>
  <c r="X414" i="1" s="1"/>
  <c r="R414" i="1" s="1"/>
  <c r="S414" i="1" s="1"/>
  <c r="Z448" i="1"/>
  <c r="AA448" i="1" s="1"/>
  <c r="Z434" i="1"/>
  <c r="AA434" i="1" s="1"/>
  <c r="AG387" i="1"/>
  <c r="W387" i="1"/>
  <c r="U387" i="1" s="1"/>
  <c r="X387" i="1" s="1"/>
  <c r="R387" i="1" s="1"/>
  <c r="S387" i="1" s="1"/>
  <c r="AH379" i="1"/>
  <c r="AB379" i="1"/>
  <c r="AF379" i="1" s="1"/>
  <c r="AI379" i="1"/>
  <c r="AJ379" i="1" s="1"/>
  <c r="BH416" i="1"/>
  <c r="Z381" i="1"/>
  <c r="AA381" i="1" s="1"/>
  <c r="W381" i="1" s="1"/>
  <c r="U381" i="1" s="1"/>
  <c r="X381" i="1" s="1"/>
  <c r="R381" i="1" s="1"/>
  <c r="S381" i="1" s="1"/>
  <c r="Z378" i="1"/>
  <c r="AA378" i="1" s="1"/>
  <c r="W378" i="1" s="1"/>
  <c r="U378" i="1" s="1"/>
  <c r="X378" i="1" s="1"/>
  <c r="R378" i="1" s="1"/>
  <c r="S378" i="1" s="1"/>
  <c r="W369" i="1"/>
  <c r="U369" i="1" s="1"/>
  <c r="X369" i="1" s="1"/>
  <c r="R369" i="1" s="1"/>
  <c r="S369" i="1" s="1"/>
  <c r="AG369" i="1"/>
  <c r="AG336" i="1"/>
  <c r="W336" i="1"/>
  <c r="U336" i="1" s="1"/>
  <c r="X336" i="1" s="1"/>
  <c r="R336" i="1" s="1"/>
  <c r="S336" i="1" s="1"/>
  <c r="Z409" i="1"/>
  <c r="AA409" i="1" s="1"/>
  <c r="Z387" i="1"/>
  <c r="AA387" i="1" s="1"/>
  <c r="AG367" i="1"/>
  <c r="BH362" i="1"/>
  <c r="Z336" i="1"/>
  <c r="AA336" i="1" s="1"/>
  <c r="Z291" i="1"/>
  <c r="AA291" i="1" s="1"/>
  <c r="W291" i="1" s="1"/>
  <c r="U291" i="1" s="1"/>
  <c r="X291" i="1" s="1"/>
  <c r="R291" i="1" s="1"/>
  <c r="S291" i="1" s="1"/>
  <c r="AG291" i="1"/>
  <c r="W361" i="1"/>
  <c r="U361" i="1" s="1"/>
  <c r="X361" i="1" s="1"/>
  <c r="R361" i="1" s="1"/>
  <c r="S361" i="1" s="1"/>
  <c r="AG361" i="1"/>
  <c r="BH354" i="1"/>
  <c r="Z346" i="1"/>
  <c r="AA346" i="1" s="1"/>
  <c r="Z303" i="1"/>
  <c r="AA303" i="1" s="1"/>
  <c r="W303" i="1" s="1"/>
  <c r="U303" i="1" s="1"/>
  <c r="X303" i="1" s="1"/>
  <c r="R303" i="1" s="1"/>
  <c r="S303" i="1" s="1"/>
  <c r="BH357" i="1"/>
  <c r="AG330" i="1"/>
  <c r="Z362" i="1"/>
  <c r="AA362" i="1" s="1"/>
  <c r="BH346" i="1"/>
  <c r="AG319" i="1"/>
  <c r="W319" i="1"/>
  <c r="U319" i="1" s="1"/>
  <c r="X319" i="1" s="1"/>
  <c r="R319" i="1" s="1"/>
  <c r="S319" i="1" s="1"/>
  <c r="BH314" i="1"/>
  <c r="AH301" i="1"/>
  <c r="BH349" i="1"/>
  <c r="Z309" i="1"/>
  <c r="AA309" i="1" s="1"/>
  <c r="Z357" i="1"/>
  <c r="AA357" i="1" s="1"/>
  <c r="Z316" i="1"/>
  <c r="AA316" i="1" s="1"/>
  <c r="Z297" i="1"/>
  <c r="AA297" i="1" s="1"/>
  <c r="W297" i="1" s="1"/>
  <c r="U297" i="1" s="1"/>
  <c r="X297" i="1" s="1"/>
  <c r="R297" i="1" s="1"/>
  <c r="S297" i="1" s="1"/>
  <c r="AG338" i="1"/>
  <c r="W338" i="1"/>
  <c r="U338" i="1" s="1"/>
  <c r="X338" i="1" s="1"/>
  <c r="R338" i="1" s="1"/>
  <c r="S338" i="1" s="1"/>
  <c r="BH304" i="1"/>
  <c r="AG293" i="1"/>
  <c r="W293" i="1"/>
  <c r="U293" i="1" s="1"/>
  <c r="X293" i="1" s="1"/>
  <c r="R293" i="1" s="1"/>
  <c r="S293" i="1" s="1"/>
  <c r="Z271" i="1"/>
  <c r="AA271" i="1" s="1"/>
  <c r="Z294" i="1"/>
  <c r="AA294" i="1" s="1"/>
  <c r="AI274" i="1"/>
  <c r="AB274" i="1"/>
  <c r="AF274" i="1" s="1"/>
  <c r="Z266" i="1"/>
  <c r="AA266" i="1" s="1"/>
  <c r="Z260" i="1"/>
  <c r="AA260" i="1" s="1"/>
  <c r="W260" i="1" s="1"/>
  <c r="U260" i="1" s="1"/>
  <c r="X260" i="1" s="1"/>
  <c r="R260" i="1" s="1"/>
  <c r="S260" i="1" s="1"/>
  <c r="W256" i="1"/>
  <c r="U256" i="1" s="1"/>
  <c r="X256" i="1" s="1"/>
  <c r="R256" i="1" s="1"/>
  <c r="S256" i="1" s="1"/>
  <c r="AG256" i="1"/>
  <c r="Z258" i="1"/>
  <c r="AA258" i="1" s="1"/>
  <c r="W258" i="1" s="1"/>
  <c r="U258" i="1" s="1"/>
  <c r="X258" i="1" s="1"/>
  <c r="R258" i="1" s="1"/>
  <c r="S258" i="1" s="1"/>
  <c r="Z241" i="1"/>
  <c r="AA241" i="1" s="1"/>
  <c r="AB238" i="1"/>
  <c r="AF238" i="1" s="1"/>
  <c r="AI238" i="1"/>
  <c r="AH238" i="1"/>
  <c r="W238" i="1"/>
  <c r="U238" i="1" s="1"/>
  <c r="X238" i="1" s="1"/>
  <c r="R238" i="1" s="1"/>
  <c r="S238" i="1" s="1"/>
  <c r="BH262" i="1"/>
  <c r="AG247" i="1"/>
  <c r="Z247" i="1"/>
  <c r="AA247" i="1" s="1"/>
  <c r="AG211" i="1"/>
  <c r="W211" i="1"/>
  <c r="U211" i="1" s="1"/>
  <c r="X211" i="1" s="1"/>
  <c r="R211" i="1" s="1"/>
  <c r="S211" i="1" s="1"/>
  <c r="W254" i="1"/>
  <c r="U254" i="1" s="1"/>
  <c r="X254" i="1" s="1"/>
  <c r="R254" i="1" s="1"/>
  <c r="S254" i="1" s="1"/>
  <c r="AG254" i="1"/>
  <c r="Z259" i="1"/>
  <c r="AA259" i="1" s="1"/>
  <c r="Z217" i="1"/>
  <c r="AA217" i="1" s="1"/>
  <c r="W217" i="1" s="1"/>
  <c r="U217" i="1" s="1"/>
  <c r="X217" i="1" s="1"/>
  <c r="R217" i="1" s="1"/>
  <c r="S217" i="1" s="1"/>
  <c r="BD236" i="1"/>
  <c r="Y236" i="1"/>
  <c r="W228" i="1"/>
  <c r="U228" i="1" s="1"/>
  <c r="X228" i="1" s="1"/>
  <c r="R228" i="1" s="1"/>
  <c r="S228" i="1" s="1"/>
  <c r="AG228" i="1"/>
  <c r="AG246" i="1"/>
  <c r="W246" i="1"/>
  <c r="U246" i="1" s="1"/>
  <c r="X246" i="1" s="1"/>
  <c r="R246" i="1" s="1"/>
  <c r="S246" i="1" s="1"/>
  <c r="BH227" i="1"/>
  <c r="BH219" i="1"/>
  <c r="AG213" i="1"/>
  <c r="W213" i="1"/>
  <c r="U213" i="1" s="1"/>
  <c r="X213" i="1" s="1"/>
  <c r="R213" i="1" s="1"/>
  <c r="S213" i="1" s="1"/>
  <c r="Z243" i="1"/>
  <c r="AA243" i="1" s="1"/>
  <c r="AG214" i="1"/>
  <c r="AG224" i="1"/>
  <c r="W224" i="1"/>
  <c r="U224" i="1" s="1"/>
  <c r="X224" i="1" s="1"/>
  <c r="R224" i="1" s="1"/>
  <c r="S224" i="1" s="1"/>
  <c r="AG169" i="1"/>
  <c r="BH216" i="1"/>
  <c r="Z181" i="1"/>
  <c r="AA181" i="1" s="1"/>
  <c r="BH165" i="1"/>
  <c r="AG133" i="1"/>
  <c r="AB164" i="1"/>
  <c r="AF164" i="1" s="1"/>
  <c r="AI164" i="1"/>
  <c r="AH164" i="1"/>
  <c r="AG265" i="1"/>
  <c r="AG186" i="1"/>
  <c r="W186" i="1"/>
  <c r="U186" i="1" s="1"/>
  <c r="X186" i="1" s="1"/>
  <c r="R186" i="1" s="1"/>
  <c r="S186" i="1" s="1"/>
  <c r="AG165" i="1"/>
  <c r="W165" i="1"/>
  <c r="U165" i="1" s="1"/>
  <c r="X165" i="1" s="1"/>
  <c r="R165" i="1" s="1"/>
  <c r="S165" i="1" s="1"/>
  <c r="AH192" i="1"/>
  <c r="W126" i="1"/>
  <c r="U126" i="1" s="1"/>
  <c r="X126" i="1" s="1"/>
  <c r="R126" i="1" s="1"/>
  <c r="S126" i="1" s="1"/>
  <c r="AG126" i="1"/>
  <c r="AG129" i="1"/>
  <c r="AG130" i="1"/>
  <c r="AG180" i="1"/>
  <c r="BH153" i="1"/>
  <c r="Z126" i="1"/>
  <c r="AA126" i="1" s="1"/>
  <c r="W128" i="1"/>
  <c r="U128" i="1" s="1"/>
  <c r="X128" i="1" s="1"/>
  <c r="R128" i="1" s="1"/>
  <c r="S128" i="1" s="1"/>
  <c r="AG128" i="1"/>
  <c r="AG78" i="1"/>
  <c r="W78" i="1"/>
  <c r="U78" i="1" s="1"/>
  <c r="X78" i="1" s="1"/>
  <c r="R78" i="1" s="1"/>
  <c r="S78" i="1" s="1"/>
  <c r="AG108" i="1"/>
  <c r="AG92" i="1"/>
  <c r="Z106" i="1"/>
  <c r="AA106" i="1" s="1"/>
  <c r="Z69" i="1"/>
  <c r="AA69" i="1" s="1"/>
  <c r="AG37" i="1"/>
  <c r="W75" i="1"/>
  <c r="U75" i="1" s="1"/>
  <c r="X75" i="1" s="1"/>
  <c r="R75" i="1" s="1"/>
  <c r="S75" i="1" s="1"/>
  <c r="AG75" i="1"/>
  <c r="Z149" i="1"/>
  <c r="AA149" i="1" s="1"/>
  <c r="W149" i="1" s="1"/>
  <c r="U149" i="1" s="1"/>
  <c r="X149" i="1" s="1"/>
  <c r="R149" i="1" s="1"/>
  <c r="S149" i="1" s="1"/>
  <c r="Z99" i="1"/>
  <c r="AA99" i="1" s="1"/>
  <c r="W88" i="1"/>
  <c r="U88" i="1" s="1"/>
  <c r="X88" i="1" s="1"/>
  <c r="R88" i="1" s="1"/>
  <c r="S88" i="1" s="1"/>
  <c r="AG88" i="1"/>
  <c r="AG47" i="1"/>
  <c r="Z133" i="1"/>
  <c r="AA133" i="1" s="1"/>
  <c r="W133" i="1" s="1"/>
  <c r="U133" i="1" s="1"/>
  <c r="X133" i="1" s="1"/>
  <c r="R133" i="1" s="1"/>
  <c r="S133" i="1" s="1"/>
  <c r="AG91" i="1"/>
  <c r="Z43" i="1"/>
  <c r="AA43" i="1" s="1"/>
  <c r="AG25" i="1"/>
  <c r="W25" i="1"/>
  <c r="U25" i="1" s="1"/>
  <c r="X25" i="1" s="1"/>
  <c r="R25" i="1" s="1"/>
  <c r="S25" i="1" s="1"/>
  <c r="Z121" i="1"/>
  <c r="AA121" i="1" s="1"/>
  <c r="AG70" i="1"/>
  <c r="Z66" i="1"/>
  <c r="AA66" i="1" s="1"/>
  <c r="Z31" i="1"/>
  <c r="AA31" i="1" s="1"/>
  <c r="AG19" i="1"/>
  <c r="AG67" i="1"/>
  <c r="W67" i="1"/>
  <c r="U67" i="1" s="1"/>
  <c r="X67" i="1" s="1"/>
  <c r="R67" i="1" s="1"/>
  <c r="S67" i="1" s="1"/>
  <c r="Z17" i="1"/>
  <c r="AA17" i="1" s="1"/>
  <c r="Z64" i="1"/>
  <c r="AA64" i="1" s="1"/>
  <c r="W64" i="1" s="1"/>
  <c r="U64" i="1" s="1"/>
  <c r="X64" i="1" s="1"/>
  <c r="R64" i="1" s="1"/>
  <c r="S64" i="1" s="1"/>
  <c r="AG28" i="1"/>
  <c r="AG52" i="1"/>
  <c r="W52" i="1"/>
  <c r="U52" i="1" s="1"/>
  <c r="X52" i="1" s="1"/>
  <c r="R52" i="1" s="1"/>
  <c r="S52" i="1" s="1"/>
  <c r="BF61" i="1"/>
  <c r="AG24" i="1"/>
  <c r="Z49" i="1"/>
  <c r="AA49" i="1" s="1"/>
  <c r="W49" i="1" s="1"/>
  <c r="U49" i="1" s="1"/>
  <c r="X49" i="1" s="1"/>
  <c r="R49" i="1" s="1"/>
  <c r="S49" i="1" s="1"/>
  <c r="W40" i="1"/>
  <c r="U40" i="1" s="1"/>
  <c r="X40" i="1" s="1"/>
  <c r="R40" i="1" s="1"/>
  <c r="S40" i="1" s="1"/>
  <c r="AG40" i="1"/>
  <c r="R89" i="1"/>
  <c r="S89" i="1" s="1"/>
  <c r="AB89" i="1"/>
  <c r="AF89" i="1" s="1"/>
  <c r="AI89" i="1"/>
  <c r="AH89" i="1"/>
  <c r="Z62" i="1"/>
  <c r="AA62" i="1" s="1"/>
  <c r="W62" i="1" s="1"/>
  <c r="U62" i="1" s="1"/>
  <c r="X62" i="1" s="1"/>
  <c r="R62" i="1" s="1"/>
  <c r="S62" i="1" s="1"/>
  <c r="Z499" i="1"/>
  <c r="AA499" i="1" s="1"/>
  <c r="AI477" i="1"/>
  <c r="AB477" i="1"/>
  <c r="AF477" i="1" s="1"/>
  <c r="Z474" i="1"/>
  <c r="AA474" i="1" s="1"/>
  <c r="AG450" i="1"/>
  <c r="AG372" i="1"/>
  <c r="Z391" i="1"/>
  <c r="AA391" i="1" s="1"/>
  <c r="AG368" i="1"/>
  <c r="W368" i="1"/>
  <c r="U368" i="1" s="1"/>
  <c r="X368" i="1" s="1"/>
  <c r="R368" i="1" s="1"/>
  <c r="S368" i="1" s="1"/>
  <c r="AB325" i="1"/>
  <c r="AF325" i="1" s="1"/>
  <c r="AI325" i="1"/>
  <c r="AG271" i="1"/>
  <c r="W259" i="1"/>
  <c r="U259" i="1" s="1"/>
  <c r="X259" i="1" s="1"/>
  <c r="R259" i="1" s="1"/>
  <c r="S259" i="1" s="1"/>
  <c r="AG259" i="1"/>
  <c r="Z240" i="1"/>
  <c r="AA240" i="1" s="1"/>
  <c r="W240" i="1" s="1"/>
  <c r="U240" i="1" s="1"/>
  <c r="X240" i="1" s="1"/>
  <c r="R240" i="1" s="1"/>
  <c r="S240" i="1" s="1"/>
  <c r="AG198" i="1"/>
  <c r="BD187" i="1"/>
  <c r="Y187" i="1"/>
  <c r="Z131" i="1"/>
  <c r="AA131" i="1" s="1"/>
  <c r="AG21" i="1"/>
  <c r="W85" i="1"/>
  <c r="U85" i="1" s="1"/>
  <c r="X85" i="1" s="1"/>
  <c r="R85" i="1" s="1"/>
  <c r="S85" i="1" s="1"/>
  <c r="AG85" i="1"/>
  <c r="Z116" i="1"/>
  <c r="AA116" i="1" s="1"/>
  <c r="AG57" i="1"/>
  <c r="Z160" i="1"/>
  <c r="AA160" i="1" s="1"/>
  <c r="AG116" i="1"/>
  <c r="Z87" i="1"/>
  <c r="AA87" i="1" s="1"/>
  <c r="BD100" i="1"/>
  <c r="Y100" i="1"/>
  <c r="Z124" i="1"/>
  <c r="AA124" i="1" s="1"/>
  <c r="Z102" i="1"/>
  <c r="AA102" i="1" s="1"/>
  <c r="AG35" i="1"/>
  <c r="AB535" i="1"/>
  <c r="AF535" i="1" s="1"/>
  <c r="AI535" i="1"/>
  <c r="AG523" i="1"/>
  <c r="W523" i="1"/>
  <c r="U523" i="1" s="1"/>
  <c r="X523" i="1" s="1"/>
  <c r="R523" i="1" s="1"/>
  <c r="S523" i="1" s="1"/>
  <c r="AB517" i="1"/>
  <c r="AF517" i="1" s="1"/>
  <c r="AI517" i="1"/>
  <c r="AG502" i="1"/>
  <c r="Z504" i="1"/>
  <c r="AA504" i="1" s="1"/>
  <c r="AG524" i="1"/>
  <c r="W524" i="1"/>
  <c r="U524" i="1" s="1"/>
  <c r="X524" i="1" s="1"/>
  <c r="R524" i="1" s="1"/>
  <c r="S524" i="1" s="1"/>
  <c r="Z498" i="1"/>
  <c r="AA498" i="1" s="1"/>
  <c r="Z492" i="1"/>
  <c r="AA492" i="1" s="1"/>
  <c r="AG504" i="1"/>
  <c r="W504" i="1"/>
  <c r="U504" i="1" s="1"/>
  <c r="X504" i="1" s="1"/>
  <c r="R504" i="1" s="1"/>
  <c r="S504" i="1" s="1"/>
  <c r="AG492" i="1"/>
  <c r="W492" i="1"/>
  <c r="U492" i="1" s="1"/>
  <c r="X492" i="1" s="1"/>
  <c r="R492" i="1" s="1"/>
  <c r="S492" i="1" s="1"/>
  <c r="Z484" i="1"/>
  <c r="AA484" i="1" s="1"/>
  <c r="AG480" i="1"/>
  <c r="W478" i="1"/>
  <c r="U478" i="1" s="1"/>
  <c r="X478" i="1" s="1"/>
  <c r="R478" i="1" s="1"/>
  <c r="S478" i="1" s="1"/>
  <c r="AG478" i="1"/>
  <c r="Z468" i="1"/>
  <c r="AA468" i="1" s="1"/>
  <c r="Z480" i="1"/>
  <c r="AA480" i="1" s="1"/>
  <c r="W480" i="1" s="1"/>
  <c r="U480" i="1" s="1"/>
  <c r="X480" i="1" s="1"/>
  <c r="R480" i="1" s="1"/>
  <c r="S480" i="1" s="1"/>
  <c r="Z490" i="1"/>
  <c r="AA490" i="1" s="1"/>
  <c r="BH497" i="1"/>
  <c r="Z450" i="1"/>
  <c r="AA450" i="1" s="1"/>
  <c r="Z449" i="1"/>
  <c r="AA449" i="1" s="1"/>
  <c r="AG459" i="1"/>
  <c r="W453" i="1"/>
  <c r="U453" i="1" s="1"/>
  <c r="X453" i="1" s="1"/>
  <c r="R453" i="1" s="1"/>
  <c r="S453" i="1" s="1"/>
  <c r="AG453" i="1"/>
  <c r="Z452" i="1"/>
  <c r="AA452" i="1" s="1"/>
  <c r="AH439" i="1"/>
  <c r="AI439" i="1"/>
  <c r="AJ439" i="1" s="1"/>
  <c r="AB439" i="1"/>
  <c r="AF439" i="1" s="1"/>
  <c r="AG431" i="1"/>
  <c r="Z447" i="1"/>
  <c r="AA447" i="1" s="1"/>
  <c r="Z437" i="1"/>
  <c r="AA437" i="1" s="1"/>
  <c r="W437" i="1" s="1"/>
  <c r="U437" i="1" s="1"/>
  <c r="X437" i="1" s="1"/>
  <c r="R437" i="1" s="1"/>
  <c r="S437" i="1" s="1"/>
  <c r="Z441" i="1"/>
  <c r="AA441" i="1" s="1"/>
  <c r="BH411" i="1"/>
  <c r="Z424" i="1"/>
  <c r="AA424" i="1" s="1"/>
  <c r="AG419" i="1"/>
  <c r="AG413" i="1"/>
  <c r="W398" i="1"/>
  <c r="U398" i="1" s="1"/>
  <c r="X398" i="1" s="1"/>
  <c r="R398" i="1" s="1"/>
  <c r="S398" i="1" s="1"/>
  <c r="AG398" i="1"/>
  <c r="Z426" i="1"/>
  <c r="AA426" i="1" s="1"/>
  <c r="W426" i="1" s="1"/>
  <c r="U426" i="1" s="1"/>
  <c r="X426" i="1" s="1"/>
  <c r="R426" i="1" s="1"/>
  <c r="S426" i="1" s="1"/>
  <c r="AG376" i="1"/>
  <c r="AG396" i="1"/>
  <c r="W396" i="1"/>
  <c r="U396" i="1" s="1"/>
  <c r="X396" i="1" s="1"/>
  <c r="R396" i="1" s="1"/>
  <c r="S396" i="1" s="1"/>
  <c r="BH432" i="1"/>
  <c r="AH412" i="1"/>
  <c r="AB412" i="1"/>
  <c r="AF412" i="1" s="1"/>
  <c r="AI412" i="1"/>
  <c r="AG377" i="1"/>
  <c r="AB406" i="1"/>
  <c r="AF406" i="1" s="1"/>
  <c r="AI406" i="1"/>
  <c r="AJ406" i="1" s="1"/>
  <c r="BD372" i="1"/>
  <c r="Y372" i="1"/>
  <c r="AG407" i="1"/>
  <c r="BH383" i="1"/>
  <c r="Z367" i="1"/>
  <c r="AA367" i="1" s="1"/>
  <c r="AG435" i="1"/>
  <c r="Z401" i="1"/>
  <c r="AA401" i="1" s="1"/>
  <c r="W401" i="1" s="1"/>
  <c r="U401" i="1" s="1"/>
  <c r="X401" i="1" s="1"/>
  <c r="R401" i="1" s="1"/>
  <c r="S401" i="1" s="1"/>
  <c r="AG359" i="1"/>
  <c r="AG347" i="1"/>
  <c r="W347" i="1"/>
  <c r="U347" i="1" s="1"/>
  <c r="X347" i="1" s="1"/>
  <c r="R347" i="1" s="1"/>
  <c r="S347" i="1" s="1"/>
  <c r="W323" i="1"/>
  <c r="U323" i="1" s="1"/>
  <c r="X323" i="1" s="1"/>
  <c r="R323" i="1" s="1"/>
  <c r="S323" i="1" s="1"/>
  <c r="AG323" i="1"/>
  <c r="AI384" i="1"/>
  <c r="AJ384" i="1" s="1"/>
  <c r="AH384" i="1"/>
  <c r="AB384" i="1"/>
  <c r="AF384" i="1" s="1"/>
  <c r="AG325" i="1"/>
  <c r="W325" i="1"/>
  <c r="U325" i="1" s="1"/>
  <c r="X325" i="1" s="1"/>
  <c r="R325" i="1" s="1"/>
  <c r="S325" i="1" s="1"/>
  <c r="AG342" i="1"/>
  <c r="W342" i="1"/>
  <c r="U342" i="1" s="1"/>
  <c r="X342" i="1" s="1"/>
  <c r="R342" i="1" s="1"/>
  <c r="S342" i="1" s="1"/>
  <c r="AG306" i="1"/>
  <c r="W306" i="1"/>
  <c r="U306" i="1" s="1"/>
  <c r="X306" i="1" s="1"/>
  <c r="R306" i="1" s="1"/>
  <c r="S306" i="1" s="1"/>
  <c r="Z341" i="1"/>
  <c r="AA341" i="1" s="1"/>
  <c r="Z368" i="1"/>
  <c r="AA368" i="1" s="1"/>
  <c r="Z313" i="1"/>
  <c r="AA313" i="1" s="1"/>
  <c r="W313" i="1" s="1"/>
  <c r="U313" i="1" s="1"/>
  <c r="X313" i="1" s="1"/>
  <c r="R313" i="1" s="1"/>
  <c r="S313" i="1" s="1"/>
  <c r="AG308" i="1"/>
  <c r="W294" i="1"/>
  <c r="U294" i="1" s="1"/>
  <c r="X294" i="1" s="1"/>
  <c r="R294" i="1" s="1"/>
  <c r="S294" i="1" s="1"/>
  <c r="AG294" i="1"/>
  <c r="BH338" i="1"/>
  <c r="Z350" i="1"/>
  <c r="AA350" i="1" s="1"/>
  <c r="Z353" i="1"/>
  <c r="AA353" i="1" s="1"/>
  <c r="Z335" i="1"/>
  <c r="AA335" i="1" s="1"/>
  <c r="AG284" i="1"/>
  <c r="W283" i="1"/>
  <c r="U283" i="1" s="1"/>
  <c r="X283" i="1" s="1"/>
  <c r="R283" i="1" s="1"/>
  <c r="S283" i="1" s="1"/>
  <c r="AG283" i="1"/>
  <c r="AH325" i="1"/>
  <c r="AG286" i="1"/>
  <c r="Z326" i="1"/>
  <c r="AA326" i="1" s="1"/>
  <c r="AG295" i="1"/>
  <c r="W295" i="1"/>
  <c r="U295" i="1" s="1"/>
  <c r="X295" i="1" s="1"/>
  <c r="R295" i="1" s="1"/>
  <c r="S295" i="1" s="1"/>
  <c r="Z289" i="1"/>
  <c r="AA289" i="1" s="1"/>
  <c r="BF277" i="1"/>
  <c r="BD275" i="1"/>
  <c r="Y275" i="1"/>
  <c r="Z263" i="1"/>
  <c r="AA263" i="1" s="1"/>
  <c r="Z254" i="1"/>
  <c r="AA254" i="1" s="1"/>
  <c r="Z251" i="1"/>
  <c r="AA251" i="1" s="1"/>
  <c r="BH234" i="1"/>
  <c r="AG203" i="1"/>
  <c r="Z265" i="1"/>
  <c r="AA265" i="1" s="1"/>
  <c r="W265" i="1" s="1"/>
  <c r="U265" i="1" s="1"/>
  <c r="X265" i="1" s="1"/>
  <c r="R265" i="1" s="1"/>
  <c r="S265" i="1" s="1"/>
  <c r="BD249" i="1"/>
  <c r="BF249" i="1" s="1"/>
  <c r="Y249" i="1"/>
  <c r="AG215" i="1"/>
  <c r="Z226" i="1"/>
  <c r="AA226" i="1" s="1"/>
  <c r="AB218" i="1"/>
  <c r="AF218" i="1" s="1"/>
  <c r="AI218" i="1"/>
  <c r="AJ218" i="1" s="1"/>
  <c r="W218" i="1"/>
  <c r="U218" i="1" s="1"/>
  <c r="X218" i="1" s="1"/>
  <c r="R218" i="1" s="1"/>
  <c r="S218" i="1" s="1"/>
  <c r="Z257" i="1"/>
  <c r="AA257" i="1" s="1"/>
  <c r="AG232" i="1"/>
  <c r="AG221" i="1"/>
  <c r="W221" i="1"/>
  <c r="U221" i="1" s="1"/>
  <c r="X221" i="1" s="1"/>
  <c r="R221" i="1" s="1"/>
  <c r="S221" i="1" s="1"/>
  <c r="AG194" i="1"/>
  <c r="BH214" i="1"/>
  <c r="BH224" i="1"/>
  <c r="AG205" i="1"/>
  <c r="W205" i="1"/>
  <c r="U205" i="1" s="1"/>
  <c r="X205" i="1" s="1"/>
  <c r="R205" i="1" s="1"/>
  <c r="S205" i="1" s="1"/>
  <c r="AG197" i="1"/>
  <c r="W197" i="1"/>
  <c r="U197" i="1" s="1"/>
  <c r="X197" i="1" s="1"/>
  <c r="R197" i="1" s="1"/>
  <c r="S197" i="1" s="1"/>
  <c r="AG164" i="1"/>
  <c r="W164" i="1"/>
  <c r="U164" i="1" s="1"/>
  <c r="X164" i="1" s="1"/>
  <c r="R164" i="1" s="1"/>
  <c r="S164" i="1" s="1"/>
  <c r="AG175" i="1"/>
  <c r="W175" i="1"/>
  <c r="U175" i="1" s="1"/>
  <c r="X175" i="1" s="1"/>
  <c r="R175" i="1" s="1"/>
  <c r="S175" i="1" s="1"/>
  <c r="AG161" i="1"/>
  <c r="Z228" i="1"/>
  <c r="AA228" i="1" s="1"/>
  <c r="BH177" i="1"/>
  <c r="Y161" i="1"/>
  <c r="BD161" i="1"/>
  <c r="AG208" i="1"/>
  <c r="Z191" i="1"/>
  <c r="AA191" i="1" s="1"/>
  <c r="W191" i="1" s="1"/>
  <c r="U191" i="1" s="1"/>
  <c r="X191" i="1" s="1"/>
  <c r="R191" i="1" s="1"/>
  <c r="S191" i="1" s="1"/>
  <c r="BH186" i="1"/>
  <c r="AB174" i="1"/>
  <c r="AF174" i="1" s="1"/>
  <c r="AI174" i="1"/>
  <c r="AJ174" i="1" s="1"/>
  <c r="AH182" i="1"/>
  <c r="AG173" i="1"/>
  <c r="W173" i="1"/>
  <c r="U173" i="1" s="1"/>
  <c r="X173" i="1" s="1"/>
  <c r="R173" i="1" s="1"/>
  <c r="S173" i="1" s="1"/>
  <c r="Z180" i="1"/>
  <c r="AA180" i="1" s="1"/>
  <c r="W180" i="1" s="1"/>
  <c r="U180" i="1" s="1"/>
  <c r="X180" i="1" s="1"/>
  <c r="R180" i="1" s="1"/>
  <c r="S180" i="1" s="1"/>
  <c r="BF120" i="1"/>
  <c r="Z155" i="1"/>
  <c r="AA155" i="1" s="1"/>
  <c r="AG114" i="1"/>
  <c r="W114" i="1"/>
  <c r="U114" i="1" s="1"/>
  <c r="X114" i="1" s="1"/>
  <c r="R114" i="1" s="1"/>
  <c r="S114" i="1" s="1"/>
  <c r="Z147" i="1"/>
  <c r="AA147" i="1" s="1"/>
  <c r="W136" i="1"/>
  <c r="U136" i="1" s="1"/>
  <c r="X136" i="1" s="1"/>
  <c r="R136" i="1" s="1"/>
  <c r="S136" i="1" s="1"/>
  <c r="AG136" i="1"/>
  <c r="BH130" i="1"/>
  <c r="Z150" i="1"/>
  <c r="AA150" i="1" s="1"/>
  <c r="BH137" i="1"/>
  <c r="AB135" i="1"/>
  <c r="AF135" i="1" s="1"/>
  <c r="AI135" i="1"/>
  <c r="AJ135" i="1" s="1"/>
  <c r="Z142" i="1"/>
  <c r="AA142" i="1" s="1"/>
  <c r="Z82" i="1"/>
  <c r="AA82" i="1" s="1"/>
  <c r="AG119" i="1"/>
  <c r="Z60" i="1"/>
  <c r="AA60" i="1" s="1"/>
  <c r="Z44" i="1"/>
  <c r="AA44" i="1" s="1"/>
  <c r="Z28" i="1"/>
  <c r="AA28" i="1" s="1"/>
  <c r="Z129" i="1"/>
  <c r="AA129" i="1" s="1"/>
  <c r="W129" i="1" s="1"/>
  <c r="U129" i="1" s="1"/>
  <c r="X129" i="1" s="1"/>
  <c r="R129" i="1" s="1"/>
  <c r="S129" i="1" s="1"/>
  <c r="AG121" i="1"/>
  <c r="W121" i="1"/>
  <c r="U121" i="1" s="1"/>
  <c r="X121" i="1" s="1"/>
  <c r="R121" i="1" s="1"/>
  <c r="S121" i="1" s="1"/>
  <c r="W93" i="1"/>
  <c r="U93" i="1" s="1"/>
  <c r="X93" i="1" s="1"/>
  <c r="R93" i="1" s="1"/>
  <c r="S93" i="1" s="1"/>
  <c r="AG93" i="1"/>
  <c r="AG23" i="1"/>
  <c r="W23" i="1"/>
  <c r="U23" i="1" s="1"/>
  <c r="X23" i="1" s="1"/>
  <c r="R23" i="1" s="1"/>
  <c r="S23" i="1" s="1"/>
  <c r="Z115" i="1"/>
  <c r="AA115" i="1" s="1"/>
  <c r="W115" i="1" s="1"/>
  <c r="U115" i="1" s="1"/>
  <c r="X115" i="1" s="1"/>
  <c r="R115" i="1" s="1"/>
  <c r="S115" i="1" s="1"/>
  <c r="AG65" i="1"/>
  <c r="W65" i="1"/>
  <c r="U65" i="1" s="1"/>
  <c r="X65" i="1" s="1"/>
  <c r="R65" i="1" s="1"/>
  <c r="S65" i="1" s="1"/>
  <c r="Z19" i="1"/>
  <c r="AA19" i="1" s="1"/>
  <c r="Z77" i="1"/>
  <c r="AA77" i="1" s="1"/>
  <c r="BD108" i="1"/>
  <c r="Y108" i="1"/>
  <c r="BH84" i="1"/>
  <c r="Z61" i="1"/>
  <c r="AA61" i="1" s="1"/>
  <c r="BH71" i="1"/>
  <c r="Z56" i="1"/>
  <c r="AA56" i="1" s="1"/>
  <c r="BF45" i="1"/>
  <c r="BH111" i="1"/>
  <c r="Z88" i="1"/>
  <c r="AA88" i="1" s="1"/>
  <c r="Z50" i="1"/>
  <c r="AA50" i="1" s="1"/>
  <c r="W50" i="1" s="1"/>
  <c r="U50" i="1" s="1"/>
  <c r="X50" i="1" s="1"/>
  <c r="R50" i="1" s="1"/>
  <c r="S50" i="1" s="1"/>
  <c r="Z39" i="1"/>
  <c r="AA39" i="1" s="1"/>
  <c r="AG87" i="1"/>
  <c r="W87" i="1"/>
  <c r="U87" i="1" s="1"/>
  <c r="X87" i="1" s="1"/>
  <c r="R87" i="1" s="1"/>
  <c r="S87" i="1" s="1"/>
  <c r="AG46" i="1"/>
  <c r="W46" i="1"/>
  <c r="U46" i="1" s="1"/>
  <c r="X46" i="1" s="1"/>
  <c r="R46" i="1" s="1"/>
  <c r="S46" i="1" s="1"/>
  <c r="Z34" i="1"/>
  <c r="AA34" i="1" s="1"/>
  <c r="W34" i="1" s="1"/>
  <c r="U34" i="1" s="1"/>
  <c r="X34" i="1" s="1"/>
  <c r="R34" i="1" s="1"/>
  <c r="S34" i="1" s="1"/>
  <c r="BH22" i="1"/>
  <c r="BH64" i="1"/>
  <c r="Z24" i="1"/>
  <c r="AA24" i="1" s="1"/>
  <c r="AG36" i="1"/>
  <c r="AG496" i="1"/>
  <c r="AB469" i="1"/>
  <c r="AF469" i="1" s="1"/>
  <c r="AH469" i="1"/>
  <c r="AI469" i="1"/>
  <c r="AJ469" i="1" s="1"/>
  <c r="AI392" i="1"/>
  <c r="AH392" i="1"/>
  <c r="AB392" i="1"/>
  <c r="AF392" i="1" s="1"/>
  <c r="Z416" i="1"/>
  <c r="AA416" i="1" s="1"/>
  <c r="W416" i="1" s="1"/>
  <c r="U416" i="1" s="1"/>
  <c r="X416" i="1" s="1"/>
  <c r="R416" i="1" s="1"/>
  <c r="S416" i="1" s="1"/>
  <c r="AB369" i="1"/>
  <c r="AF369" i="1" s="1"/>
  <c r="AI369" i="1"/>
  <c r="AH369" i="1"/>
  <c r="AG317" i="1"/>
  <c r="W317" i="1"/>
  <c r="U317" i="1" s="1"/>
  <c r="X317" i="1" s="1"/>
  <c r="R317" i="1" s="1"/>
  <c r="S317" i="1" s="1"/>
  <c r="Z201" i="1"/>
  <c r="AA201" i="1" s="1"/>
  <c r="AG189" i="1"/>
  <c r="AG188" i="1"/>
  <c r="AG172" i="1"/>
  <c r="W172" i="1"/>
  <c r="U172" i="1" s="1"/>
  <c r="X172" i="1" s="1"/>
  <c r="R172" i="1" s="1"/>
  <c r="S172" i="1" s="1"/>
  <c r="AG143" i="1"/>
  <c r="AI141" i="1"/>
  <c r="AJ141" i="1" s="1"/>
  <c r="AH141" i="1"/>
  <c r="AB141" i="1"/>
  <c r="AF141" i="1" s="1"/>
  <c r="W533" i="1"/>
  <c r="U533" i="1" s="1"/>
  <c r="X533" i="1" s="1"/>
  <c r="R533" i="1" s="1"/>
  <c r="S533" i="1" s="1"/>
  <c r="AG533" i="1"/>
  <c r="AG537" i="1"/>
  <c r="W537" i="1"/>
  <c r="U537" i="1" s="1"/>
  <c r="X537" i="1" s="1"/>
  <c r="R537" i="1" s="1"/>
  <c r="S537" i="1" s="1"/>
  <c r="Z507" i="1"/>
  <c r="AA507" i="1" s="1"/>
  <c r="W507" i="1" s="1"/>
  <c r="U507" i="1" s="1"/>
  <c r="X507" i="1" s="1"/>
  <c r="R507" i="1" s="1"/>
  <c r="S507" i="1" s="1"/>
  <c r="AG522" i="1"/>
  <c r="Z521" i="1"/>
  <c r="AA521" i="1" s="1"/>
  <c r="AG534" i="1"/>
  <c r="AG498" i="1"/>
  <c r="W498" i="1"/>
  <c r="U498" i="1" s="1"/>
  <c r="X498" i="1" s="1"/>
  <c r="R498" i="1" s="1"/>
  <c r="S498" i="1" s="1"/>
  <c r="Z496" i="1"/>
  <c r="AA496" i="1" s="1"/>
  <c r="Z497" i="1"/>
  <c r="AA497" i="1" s="1"/>
  <c r="AG499" i="1"/>
  <c r="W499" i="1"/>
  <c r="U499" i="1" s="1"/>
  <c r="X499" i="1" s="1"/>
  <c r="R499" i="1" s="1"/>
  <c r="S499" i="1" s="1"/>
  <c r="AG481" i="1"/>
  <c r="W481" i="1"/>
  <c r="U481" i="1" s="1"/>
  <c r="X481" i="1" s="1"/>
  <c r="R481" i="1" s="1"/>
  <c r="S481" i="1" s="1"/>
  <c r="Z481" i="1"/>
  <c r="AA481" i="1" s="1"/>
  <c r="BH504" i="1"/>
  <c r="Z482" i="1"/>
  <c r="AA482" i="1" s="1"/>
  <c r="AG483" i="1"/>
  <c r="W483" i="1"/>
  <c r="U483" i="1" s="1"/>
  <c r="X483" i="1" s="1"/>
  <c r="R483" i="1" s="1"/>
  <c r="S483" i="1" s="1"/>
  <c r="BD470" i="1"/>
  <c r="Y470" i="1"/>
  <c r="BD458" i="1"/>
  <c r="BF458" i="1" s="1"/>
  <c r="Y458" i="1"/>
  <c r="AG464" i="1"/>
  <c r="W464" i="1"/>
  <c r="U464" i="1" s="1"/>
  <c r="X464" i="1" s="1"/>
  <c r="R464" i="1" s="1"/>
  <c r="S464" i="1" s="1"/>
  <c r="Z459" i="1"/>
  <c r="AA459" i="1" s="1"/>
  <c r="W459" i="1" s="1"/>
  <c r="U459" i="1" s="1"/>
  <c r="X459" i="1" s="1"/>
  <c r="R459" i="1" s="1"/>
  <c r="S459" i="1" s="1"/>
  <c r="BH477" i="1"/>
  <c r="BH460" i="1"/>
  <c r="Z456" i="1"/>
  <c r="AA456" i="1" s="1"/>
  <c r="Z476" i="1"/>
  <c r="AA476" i="1" s="1"/>
  <c r="BH465" i="1"/>
  <c r="Z444" i="1"/>
  <c r="AA444" i="1" s="1"/>
  <c r="W444" i="1" s="1"/>
  <c r="U444" i="1" s="1"/>
  <c r="X444" i="1" s="1"/>
  <c r="R444" i="1" s="1"/>
  <c r="S444" i="1" s="1"/>
  <c r="Z467" i="1"/>
  <c r="AA467" i="1" s="1"/>
  <c r="Z436" i="1"/>
  <c r="AA436" i="1" s="1"/>
  <c r="AH400" i="1"/>
  <c r="Z430" i="1"/>
  <c r="AA430" i="1" s="1"/>
  <c r="AG418" i="1"/>
  <c r="AG406" i="1"/>
  <c r="W406" i="1"/>
  <c r="U406" i="1" s="1"/>
  <c r="X406" i="1" s="1"/>
  <c r="R406" i="1" s="1"/>
  <c r="S406" i="1" s="1"/>
  <c r="BH448" i="1"/>
  <c r="AG394" i="1"/>
  <c r="AG370" i="1"/>
  <c r="W370" i="1"/>
  <c r="U370" i="1" s="1"/>
  <c r="X370" i="1" s="1"/>
  <c r="R370" i="1" s="1"/>
  <c r="S370" i="1" s="1"/>
  <c r="W393" i="1"/>
  <c r="U393" i="1" s="1"/>
  <c r="X393" i="1" s="1"/>
  <c r="R393" i="1" s="1"/>
  <c r="S393" i="1" s="1"/>
  <c r="AG393" i="1"/>
  <c r="AG415" i="1"/>
  <c r="W415" i="1"/>
  <c r="U415" i="1" s="1"/>
  <c r="X415" i="1" s="1"/>
  <c r="R415" i="1" s="1"/>
  <c r="S415" i="1" s="1"/>
  <c r="Z415" i="1"/>
  <c r="AA415" i="1" s="1"/>
  <c r="Z395" i="1"/>
  <c r="AA395" i="1" s="1"/>
  <c r="W395" i="1" s="1"/>
  <c r="U395" i="1" s="1"/>
  <c r="X395" i="1" s="1"/>
  <c r="R395" i="1" s="1"/>
  <c r="S395" i="1" s="1"/>
  <c r="AG388" i="1"/>
  <c r="BH435" i="1"/>
  <c r="Z403" i="1"/>
  <c r="AA403" i="1" s="1"/>
  <c r="Z394" i="1"/>
  <c r="AA394" i="1" s="1"/>
  <c r="W394" i="1" s="1"/>
  <c r="U394" i="1" s="1"/>
  <c r="X394" i="1" s="1"/>
  <c r="R394" i="1" s="1"/>
  <c r="S394" i="1" s="1"/>
  <c r="AG335" i="1"/>
  <c r="W335" i="1"/>
  <c r="U335" i="1" s="1"/>
  <c r="X335" i="1" s="1"/>
  <c r="R335" i="1" s="1"/>
  <c r="S335" i="1" s="1"/>
  <c r="Z333" i="1"/>
  <c r="AA333" i="1" s="1"/>
  <c r="W333" i="1" s="1"/>
  <c r="U333" i="1" s="1"/>
  <c r="X333" i="1" s="1"/>
  <c r="R333" i="1" s="1"/>
  <c r="S333" i="1" s="1"/>
  <c r="Z377" i="1"/>
  <c r="AA377" i="1" s="1"/>
  <c r="Z360" i="1"/>
  <c r="AA360" i="1" s="1"/>
  <c r="BH343" i="1"/>
  <c r="AG341" i="1"/>
  <c r="W341" i="1"/>
  <c r="U341" i="1" s="1"/>
  <c r="X341" i="1" s="1"/>
  <c r="R341" i="1" s="1"/>
  <c r="S341" i="1" s="1"/>
  <c r="Z319" i="1"/>
  <c r="AA319" i="1" s="1"/>
  <c r="AG301" i="1"/>
  <c r="W301" i="1"/>
  <c r="U301" i="1" s="1"/>
  <c r="X301" i="1" s="1"/>
  <c r="R301" i="1" s="1"/>
  <c r="S301" i="1" s="1"/>
  <c r="BH342" i="1"/>
  <c r="BH395" i="1"/>
  <c r="AG334" i="1"/>
  <c r="Z385" i="1"/>
  <c r="AA385" i="1" s="1"/>
  <c r="BF367" i="1"/>
  <c r="AG355" i="1"/>
  <c r="W355" i="1"/>
  <c r="U355" i="1" s="1"/>
  <c r="X355" i="1" s="1"/>
  <c r="R355" i="1" s="1"/>
  <c r="S355" i="1" s="1"/>
  <c r="AG324" i="1"/>
  <c r="W324" i="1"/>
  <c r="U324" i="1" s="1"/>
  <c r="X324" i="1" s="1"/>
  <c r="R324" i="1" s="1"/>
  <c r="S324" i="1" s="1"/>
  <c r="AG320" i="1"/>
  <c r="Z320" i="1"/>
  <c r="AA320" i="1" s="1"/>
  <c r="BH308" i="1"/>
  <c r="AB292" i="1"/>
  <c r="AF292" i="1" s="1"/>
  <c r="AI292" i="1"/>
  <c r="AJ292" i="1" s="1"/>
  <c r="BD302" i="1"/>
  <c r="Y302" i="1"/>
  <c r="AG316" i="1"/>
  <c r="Z339" i="1"/>
  <c r="AA339" i="1" s="1"/>
  <c r="W339" i="1" s="1"/>
  <c r="U339" i="1" s="1"/>
  <c r="X339" i="1" s="1"/>
  <c r="R339" i="1" s="1"/>
  <c r="S339" i="1" s="1"/>
  <c r="Z305" i="1"/>
  <c r="AA305" i="1" s="1"/>
  <c r="BD310" i="1"/>
  <c r="Y310" i="1"/>
  <c r="BD267" i="1"/>
  <c r="Y267" i="1"/>
  <c r="Z308" i="1"/>
  <c r="AA308" i="1" s="1"/>
  <c r="W308" i="1" s="1"/>
  <c r="U308" i="1" s="1"/>
  <c r="X308" i="1" s="1"/>
  <c r="R308" i="1" s="1"/>
  <c r="S308" i="1" s="1"/>
  <c r="BD253" i="1"/>
  <c r="Y253" i="1"/>
  <c r="Z287" i="1"/>
  <c r="AA287" i="1" s="1"/>
  <c r="AG279" i="1"/>
  <c r="BH281" i="1"/>
  <c r="AG273" i="1"/>
  <c r="W230" i="1"/>
  <c r="U230" i="1" s="1"/>
  <c r="X230" i="1" s="1"/>
  <c r="R230" i="1" s="1"/>
  <c r="S230" i="1" s="1"/>
  <c r="AG230" i="1"/>
  <c r="AB233" i="1"/>
  <c r="AF233" i="1" s="1"/>
  <c r="AI233" i="1"/>
  <c r="AJ233" i="1" s="1"/>
  <c r="Z279" i="1"/>
  <c r="AA279" i="1" s="1"/>
  <c r="BD237" i="1"/>
  <c r="Y237" i="1"/>
  <c r="AB256" i="1"/>
  <c r="AF256" i="1" s="1"/>
  <c r="AI256" i="1"/>
  <c r="AJ256" i="1" s="1"/>
  <c r="AH256" i="1"/>
  <c r="Z209" i="1"/>
  <c r="AA209" i="1" s="1"/>
  <c r="AG243" i="1"/>
  <c r="AH235" i="1"/>
  <c r="BH232" i="1"/>
  <c r="Z221" i="1"/>
  <c r="AA221" i="1" s="1"/>
  <c r="Z207" i="1"/>
  <c r="AA207" i="1" s="1"/>
  <c r="Z208" i="1"/>
  <c r="AA208" i="1" s="1"/>
  <c r="W208" i="1" s="1"/>
  <c r="U208" i="1" s="1"/>
  <c r="X208" i="1" s="1"/>
  <c r="R208" i="1" s="1"/>
  <c r="S208" i="1" s="1"/>
  <c r="AG193" i="1"/>
  <c r="BH197" i="1"/>
  <c r="W184" i="1"/>
  <c r="U184" i="1" s="1"/>
  <c r="X184" i="1" s="1"/>
  <c r="R184" i="1" s="1"/>
  <c r="S184" i="1" s="1"/>
  <c r="AG184" i="1"/>
  <c r="AB195" i="1"/>
  <c r="AF195" i="1" s="1"/>
  <c r="AI195" i="1"/>
  <c r="AJ195" i="1" s="1"/>
  <c r="BH175" i="1"/>
  <c r="BH159" i="1"/>
  <c r="BH265" i="1"/>
  <c r="R135" i="1"/>
  <c r="S135" i="1" s="1"/>
  <c r="BH173" i="1"/>
  <c r="Z194" i="1"/>
  <c r="AA194" i="1" s="1"/>
  <c r="W194" i="1" s="1"/>
  <c r="U194" i="1" s="1"/>
  <c r="X194" i="1" s="1"/>
  <c r="R194" i="1" s="1"/>
  <c r="S194" i="1" s="1"/>
  <c r="BH278" i="1"/>
  <c r="W225" i="1"/>
  <c r="U225" i="1" s="1"/>
  <c r="X225" i="1" s="1"/>
  <c r="R225" i="1" s="1"/>
  <c r="S225" i="1" s="1"/>
  <c r="AG225" i="1"/>
  <c r="BH200" i="1"/>
  <c r="Z188" i="1"/>
  <c r="AA188" i="1" s="1"/>
  <c r="Z177" i="1"/>
  <c r="AA177" i="1" s="1"/>
  <c r="Z170" i="1"/>
  <c r="AA170" i="1" s="1"/>
  <c r="W152" i="1"/>
  <c r="U152" i="1" s="1"/>
  <c r="X152" i="1" s="1"/>
  <c r="R152" i="1" s="1"/>
  <c r="S152" i="1" s="1"/>
  <c r="AG152" i="1"/>
  <c r="BH140" i="1"/>
  <c r="AG120" i="1"/>
  <c r="W120" i="1"/>
  <c r="U120" i="1" s="1"/>
  <c r="X120" i="1" s="1"/>
  <c r="R120" i="1" s="1"/>
  <c r="S120" i="1" s="1"/>
  <c r="AB190" i="1"/>
  <c r="AF190" i="1" s="1"/>
  <c r="AI190" i="1"/>
  <c r="AJ190" i="1" s="1"/>
  <c r="W144" i="1"/>
  <c r="U144" i="1" s="1"/>
  <c r="X144" i="1" s="1"/>
  <c r="R144" i="1" s="1"/>
  <c r="S144" i="1" s="1"/>
  <c r="AG144" i="1"/>
  <c r="AG106" i="1"/>
  <c r="W106" i="1"/>
  <c r="U106" i="1" s="1"/>
  <c r="X106" i="1" s="1"/>
  <c r="R106" i="1" s="1"/>
  <c r="S106" i="1" s="1"/>
  <c r="BH131" i="1"/>
  <c r="BH180" i="1"/>
  <c r="AH158" i="1"/>
  <c r="Z189" i="1"/>
  <c r="AA189" i="1" s="1"/>
  <c r="W189" i="1" s="1"/>
  <c r="U189" i="1" s="1"/>
  <c r="X189" i="1" s="1"/>
  <c r="R189" i="1" s="1"/>
  <c r="S189" i="1" s="1"/>
  <c r="AB162" i="1"/>
  <c r="AF162" i="1" s="1"/>
  <c r="AI162" i="1"/>
  <c r="AH162" i="1"/>
  <c r="AG154" i="1"/>
  <c r="W154" i="1"/>
  <c r="U154" i="1" s="1"/>
  <c r="X154" i="1" s="1"/>
  <c r="R154" i="1" s="1"/>
  <c r="S154" i="1" s="1"/>
  <c r="Z143" i="1"/>
  <c r="AA143" i="1" s="1"/>
  <c r="AG123" i="1"/>
  <c r="W123" i="1"/>
  <c r="U123" i="1" s="1"/>
  <c r="X123" i="1" s="1"/>
  <c r="R123" i="1" s="1"/>
  <c r="S123" i="1" s="1"/>
  <c r="AG146" i="1"/>
  <c r="Z132" i="1"/>
  <c r="AA132" i="1" s="1"/>
  <c r="AB105" i="1"/>
  <c r="AF105" i="1" s="1"/>
  <c r="AI105" i="1"/>
  <c r="AJ105" i="1" s="1"/>
  <c r="AH105" i="1"/>
  <c r="BD70" i="1"/>
  <c r="Y70" i="1"/>
  <c r="AH117" i="1"/>
  <c r="W74" i="1"/>
  <c r="U74" i="1" s="1"/>
  <c r="X74" i="1" s="1"/>
  <c r="R74" i="1" s="1"/>
  <c r="S74" i="1" s="1"/>
  <c r="AG74" i="1"/>
  <c r="AG29" i="1"/>
  <c r="AG58" i="1"/>
  <c r="W58" i="1"/>
  <c r="U58" i="1" s="1"/>
  <c r="X58" i="1" s="1"/>
  <c r="R58" i="1" s="1"/>
  <c r="S58" i="1" s="1"/>
  <c r="AG42" i="1"/>
  <c r="AG26" i="1"/>
  <c r="W26" i="1"/>
  <c r="U26" i="1" s="1"/>
  <c r="X26" i="1" s="1"/>
  <c r="R26" i="1" s="1"/>
  <c r="S26" i="1" s="1"/>
  <c r="AG104" i="1"/>
  <c r="BH93" i="1"/>
  <c r="AG63" i="1"/>
  <c r="W63" i="1"/>
  <c r="U63" i="1" s="1"/>
  <c r="X63" i="1" s="1"/>
  <c r="R63" i="1" s="1"/>
  <c r="S63" i="1" s="1"/>
  <c r="Z176" i="1"/>
  <c r="AA176" i="1" s="1"/>
  <c r="BH133" i="1"/>
  <c r="Z59" i="1"/>
  <c r="AA59" i="1" s="1"/>
  <c r="AG41" i="1"/>
  <c r="BH92" i="1"/>
  <c r="Z95" i="1"/>
  <c r="AA95" i="1" s="1"/>
  <c r="BH32" i="1"/>
  <c r="Z30" i="1"/>
  <c r="AA30" i="1" s="1"/>
  <c r="Z54" i="1"/>
  <c r="AA54" i="1" s="1"/>
  <c r="W54" i="1" s="1"/>
  <c r="U54" i="1" s="1"/>
  <c r="X54" i="1" s="1"/>
  <c r="R54" i="1" s="1"/>
  <c r="S54" i="1" s="1"/>
  <c r="Z104" i="1"/>
  <c r="AA104" i="1" s="1"/>
  <c r="W104" i="1" s="1"/>
  <c r="U104" i="1" s="1"/>
  <c r="X104" i="1" s="1"/>
  <c r="R104" i="1" s="1"/>
  <c r="S104" i="1" s="1"/>
  <c r="AG54" i="1"/>
  <c r="Z47" i="1"/>
  <c r="AA47" i="1" s="1"/>
  <c r="AG30" i="1"/>
  <c r="W30" i="1"/>
  <c r="U30" i="1" s="1"/>
  <c r="X30" i="1" s="1"/>
  <c r="R30" i="1" s="1"/>
  <c r="S30" i="1" s="1"/>
  <c r="Z531" i="1"/>
  <c r="AA531" i="1" s="1"/>
  <c r="AB494" i="1"/>
  <c r="AF494" i="1" s="1"/>
  <c r="AI494" i="1"/>
  <c r="AJ494" i="1" s="1"/>
  <c r="Z493" i="1"/>
  <c r="AA493" i="1" s="1"/>
  <c r="Z473" i="1"/>
  <c r="AA473" i="1" s="1"/>
  <c r="AG433" i="1"/>
  <c r="W433" i="1"/>
  <c r="U433" i="1" s="1"/>
  <c r="X433" i="1" s="1"/>
  <c r="R433" i="1" s="1"/>
  <c r="S433" i="1" s="1"/>
  <c r="Z404" i="1"/>
  <c r="AA404" i="1" s="1"/>
  <c r="AG321" i="1"/>
  <c r="W321" i="1"/>
  <c r="U321" i="1" s="1"/>
  <c r="X321" i="1" s="1"/>
  <c r="R321" i="1" s="1"/>
  <c r="S321" i="1" s="1"/>
  <c r="BD286" i="1"/>
  <c r="Y286" i="1"/>
  <c r="Z330" i="1"/>
  <c r="AA330" i="1" s="1"/>
  <c r="W330" i="1" s="1"/>
  <c r="U330" i="1" s="1"/>
  <c r="X330" i="1" s="1"/>
  <c r="R330" i="1" s="1"/>
  <c r="S330" i="1" s="1"/>
  <c r="Z273" i="1"/>
  <c r="AA273" i="1" s="1"/>
  <c r="AG167" i="1"/>
  <c r="W150" i="1"/>
  <c r="U150" i="1" s="1"/>
  <c r="X150" i="1" s="1"/>
  <c r="R150" i="1" s="1"/>
  <c r="S150" i="1" s="1"/>
  <c r="AG150" i="1"/>
  <c r="AG151" i="1"/>
  <c r="W151" i="1"/>
  <c r="U151" i="1" s="1"/>
  <c r="X151" i="1" s="1"/>
  <c r="R151" i="1" s="1"/>
  <c r="S151" i="1" s="1"/>
  <c r="Z130" i="1"/>
  <c r="AA130" i="1" s="1"/>
  <c r="W130" i="1" s="1"/>
  <c r="U130" i="1" s="1"/>
  <c r="X130" i="1" s="1"/>
  <c r="R130" i="1" s="1"/>
  <c r="S130" i="1" s="1"/>
  <c r="AH535" i="1"/>
  <c r="AH519" i="1"/>
  <c r="AG521" i="1"/>
  <c r="W521" i="1"/>
  <c r="U521" i="1" s="1"/>
  <c r="X521" i="1" s="1"/>
  <c r="R521" i="1" s="1"/>
  <c r="S521" i="1" s="1"/>
  <c r="Z515" i="1"/>
  <c r="AA515" i="1" s="1"/>
  <c r="BH537" i="1"/>
  <c r="AB527" i="1"/>
  <c r="AF527" i="1" s="1"/>
  <c r="AI527" i="1"/>
  <c r="AJ527" i="1" s="1"/>
  <c r="AH517" i="1"/>
  <c r="AG505" i="1"/>
  <c r="W505" i="1"/>
  <c r="U505" i="1" s="1"/>
  <c r="X505" i="1" s="1"/>
  <c r="R505" i="1" s="1"/>
  <c r="S505" i="1" s="1"/>
  <c r="AG518" i="1"/>
  <c r="W518" i="1"/>
  <c r="U518" i="1" s="1"/>
  <c r="X518" i="1" s="1"/>
  <c r="R518" i="1" s="1"/>
  <c r="S518" i="1" s="1"/>
  <c r="Z534" i="1"/>
  <c r="AA534" i="1" s="1"/>
  <c r="Z524" i="1"/>
  <c r="AA524" i="1" s="1"/>
  <c r="W517" i="1"/>
  <c r="U517" i="1" s="1"/>
  <c r="X517" i="1" s="1"/>
  <c r="R517" i="1" s="1"/>
  <c r="S517" i="1" s="1"/>
  <c r="AG517" i="1"/>
  <c r="BD528" i="1"/>
  <c r="Y528" i="1"/>
  <c r="BH522" i="1"/>
  <c r="BH534" i="1"/>
  <c r="Y495" i="1"/>
  <c r="BD495" i="1"/>
  <c r="Z514" i="1"/>
  <c r="AA514" i="1" s="1"/>
  <c r="Z509" i="1"/>
  <c r="AA509" i="1" s="1"/>
  <c r="W509" i="1" s="1"/>
  <c r="U509" i="1" s="1"/>
  <c r="X509" i="1" s="1"/>
  <c r="R509" i="1" s="1"/>
  <c r="S509" i="1" s="1"/>
  <c r="Z502" i="1"/>
  <c r="AA502" i="1" s="1"/>
  <c r="W502" i="1" s="1"/>
  <c r="U502" i="1" s="1"/>
  <c r="X502" i="1" s="1"/>
  <c r="R502" i="1" s="1"/>
  <c r="S502" i="1" s="1"/>
  <c r="Z525" i="1"/>
  <c r="AA525" i="1" s="1"/>
  <c r="AG506" i="1"/>
  <c r="Z491" i="1"/>
  <c r="AA491" i="1" s="1"/>
  <c r="BH485" i="1"/>
  <c r="Z513" i="1"/>
  <c r="AA513" i="1" s="1"/>
  <c r="W513" i="1" s="1"/>
  <c r="U513" i="1" s="1"/>
  <c r="X513" i="1" s="1"/>
  <c r="R513" i="1" s="1"/>
  <c r="S513" i="1" s="1"/>
  <c r="Z485" i="1"/>
  <c r="AA485" i="1" s="1"/>
  <c r="BH492" i="1"/>
  <c r="BH483" i="1"/>
  <c r="AG482" i="1"/>
  <c r="W482" i="1"/>
  <c r="U482" i="1" s="1"/>
  <c r="X482" i="1" s="1"/>
  <c r="R482" i="1" s="1"/>
  <c r="S482" i="1" s="1"/>
  <c r="BH458" i="1"/>
  <c r="AG470" i="1"/>
  <c r="AG475" i="1"/>
  <c r="Z475" i="1"/>
  <c r="AA475" i="1" s="1"/>
  <c r="BH447" i="1"/>
  <c r="AG428" i="1"/>
  <c r="W428" i="1"/>
  <c r="U428" i="1" s="1"/>
  <c r="X428" i="1" s="1"/>
  <c r="R428" i="1" s="1"/>
  <c r="S428" i="1" s="1"/>
  <c r="AG442" i="1"/>
  <c r="W442" i="1"/>
  <c r="U442" i="1" s="1"/>
  <c r="X442" i="1" s="1"/>
  <c r="R442" i="1" s="1"/>
  <c r="S442" i="1" s="1"/>
  <c r="Z442" i="1"/>
  <c r="AA442" i="1" s="1"/>
  <c r="Z431" i="1"/>
  <c r="AA431" i="1" s="1"/>
  <c r="W445" i="1"/>
  <c r="U445" i="1" s="1"/>
  <c r="X445" i="1" s="1"/>
  <c r="R445" i="1" s="1"/>
  <c r="S445" i="1" s="1"/>
  <c r="AG445" i="1"/>
  <c r="AG399" i="1"/>
  <c r="W399" i="1"/>
  <c r="U399" i="1" s="1"/>
  <c r="X399" i="1" s="1"/>
  <c r="R399" i="1" s="1"/>
  <c r="S399" i="1" s="1"/>
  <c r="AG422" i="1"/>
  <c r="W422" i="1"/>
  <c r="U422" i="1" s="1"/>
  <c r="X422" i="1" s="1"/>
  <c r="R422" i="1" s="1"/>
  <c r="S422" i="1" s="1"/>
  <c r="AG411" i="1"/>
  <c r="W411" i="1"/>
  <c r="U411" i="1" s="1"/>
  <c r="X411" i="1" s="1"/>
  <c r="R411" i="1" s="1"/>
  <c r="S411" i="1" s="1"/>
  <c r="Z435" i="1"/>
  <c r="AA435" i="1" s="1"/>
  <c r="Z422" i="1"/>
  <c r="AA422" i="1" s="1"/>
  <c r="Z457" i="1"/>
  <c r="AA457" i="1" s="1"/>
  <c r="W457" i="1" s="1"/>
  <c r="U457" i="1" s="1"/>
  <c r="X457" i="1" s="1"/>
  <c r="R457" i="1" s="1"/>
  <c r="S457" i="1" s="1"/>
  <c r="W420" i="1"/>
  <c r="U420" i="1" s="1"/>
  <c r="X420" i="1" s="1"/>
  <c r="R420" i="1" s="1"/>
  <c r="S420" i="1" s="1"/>
  <c r="AG420" i="1"/>
  <c r="BH440" i="1"/>
  <c r="Z418" i="1"/>
  <c r="AA418" i="1" s="1"/>
  <c r="Z410" i="1"/>
  <c r="AA410" i="1" s="1"/>
  <c r="Z390" i="1"/>
  <c r="AA390" i="1" s="1"/>
  <c r="Z376" i="1"/>
  <c r="AA376" i="1" s="1"/>
  <c r="W376" i="1" s="1"/>
  <c r="U376" i="1" s="1"/>
  <c r="X376" i="1" s="1"/>
  <c r="R376" i="1" s="1"/>
  <c r="S376" i="1" s="1"/>
  <c r="AG400" i="1"/>
  <c r="W400" i="1"/>
  <c r="U400" i="1" s="1"/>
  <c r="X400" i="1" s="1"/>
  <c r="R400" i="1" s="1"/>
  <c r="S400" i="1" s="1"/>
  <c r="BD388" i="1"/>
  <c r="Y388" i="1"/>
  <c r="Z375" i="1"/>
  <c r="AA375" i="1" s="1"/>
  <c r="W375" i="1" s="1"/>
  <c r="U375" i="1" s="1"/>
  <c r="X375" i="1" s="1"/>
  <c r="R375" i="1" s="1"/>
  <c r="S375" i="1" s="1"/>
  <c r="AB365" i="1"/>
  <c r="AF365" i="1" s="1"/>
  <c r="AI365" i="1"/>
  <c r="AJ365" i="1" s="1"/>
  <c r="Z373" i="1"/>
  <c r="AA373" i="1" s="1"/>
  <c r="AG381" i="1"/>
  <c r="AB364" i="1"/>
  <c r="AF364" i="1" s="1"/>
  <c r="AI364" i="1"/>
  <c r="AH364" i="1"/>
  <c r="Z359" i="1"/>
  <c r="AA359" i="1" s="1"/>
  <c r="W315" i="1"/>
  <c r="U315" i="1" s="1"/>
  <c r="X315" i="1" s="1"/>
  <c r="R315" i="1" s="1"/>
  <c r="S315" i="1" s="1"/>
  <c r="AG315" i="1"/>
  <c r="AG331" i="1"/>
  <c r="W331" i="1"/>
  <c r="U331" i="1" s="1"/>
  <c r="X331" i="1" s="1"/>
  <c r="R331" i="1" s="1"/>
  <c r="S331" i="1" s="1"/>
  <c r="AG363" i="1"/>
  <c r="W363" i="1"/>
  <c r="U363" i="1" s="1"/>
  <c r="X363" i="1" s="1"/>
  <c r="R363" i="1" s="1"/>
  <c r="S363" i="1" s="1"/>
  <c r="Z356" i="1"/>
  <c r="AA356" i="1" s="1"/>
  <c r="BH334" i="1"/>
  <c r="Z343" i="1"/>
  <c r="AA343" i="1" s="1"/>
  <c r="AB361" i="1"/>
  <c r="AF361" i="1" s="1"/>
  <c r="AI361" i="1"/>
  <c r="AH361" i="1"/>
  <c r="BH320" i="1"/>
  <c r="AG296" i="1"/>
  <c r="Z296" i="1"/>
  <c r="AA296" i="1" s="1"/>
  <c r="Z312" i="1"/>
  <c r="AA312" i="1" s="1"/>
  <c r="BH316" i="1"/>
  <c r="Z300" i="1"/>
  <c r="AA300" i="1" s="1"/>
  <c r="AG327" i="1"/>
  <c r="W327" i="1"/>
  <c r="U327" i="1" s="1"/>
  <c r="X327" i="1" s="1"/>
  <c r="R327" i="1" s="1"/>
  <c r="S327" i="1" s="1"/>
  <c r="AG351" i="1"/>
  <c r="W351" i="1"/>
  <c r="U351" i="1" s="1"/>
  <c r="X351" i="1" s="1"/>
  <c r="R351" i="1" s="1"/>
  <c r="S351" i="1" s="1"/>
  <c r="BH297" i="1"/>
  <c r="Z281" i="1"/>
  <c r="AA281" i="1" s="1"/>
  <c r="BH273" i="1"/>
  <c r="AG255" i="1"/>
  <c r="W255" i="1"/>
  <c r="U255" i="1" s="1"/>
  <c r="X255" i="1" s="1"/>
  <c r="R255" i="1" s="1"/>
  <c r="S255" i="1" s="1"/>
  <c r="AB269" i="1"/>
  <c r="AF269" i="1" s="1"/>
  <c r="AI269" i="1"/>
  <c r="AJ269" i="1" s="1"/>
  <c r="AH269" i="1"/>
  <c r="AG267" i="1"/>
  <c r="Z276" i="1"/>
  <c r="AA276" i="1" s="1"/>
  <c r="AG260" i="1"/>
  <c r="Z250" i="1"/>
  <c r="AA250" i="1" s="1"/>
  <c r="W222" i="1"/>
  <c r="U222" i="1" s="1"/>
  <c r="X222" i="1" s="1"/>
  <c r="R222" i="1" s="1"/>
  <c r="S222" i="1" s="1"/>
  <c r="AG222" i="1"/>
  <c r="W235" i="1"/>
  <c r="U235" i="1" s="1"/>
  <c r="X235" i="1" s="1"/>
  <c r="R235" i="1" s="1"/>
  <c r="S235" i="1" s="1"/>
  <c r="AG207" i="1"/>
  <c r="W207" i="1"/>
  <c r="U207" i="1" s="1"/>
  <c r="X207" i="1" s="1"/>
  <c r="R207" i="1" s="1"/>
  <c r="S207" i="1" s="1"/>
  <c r="BH246" i="1"/>
  <c r="W206" i="1"/>
  <c r="U206" i="1" s="1"/>
  <c r="X206" i="1" s="1"/>
  <c r="R206" i="1" s="1"/>
  <c r="S206" i="1" s="1"/>
  <c r="AG206" i="1"/>
  <c r="BH221" i="1"/>
  <c r="AG229" i="1"/>
  <c r="W229" i="1"/>
  <c r="U229" i="1" s="1"/>
  <c r="X229" i="1" s="1"/>
  <c r="R229" i="1" s="1"/>
  <c r="S229" i="1" s="1"/>
  <c r="Z203" i="1"/>
  <c r="AA203" i="1" s="1"/>
  <c r="W203" i="1" s="1"/>
  <c r="U203" i="1" s="1"/>
  <c r="X203" i="1" s="1"/>
  <c r="R203" i="1" s="1"/>
  <c r="S203" i="1" s="1"/>
  <c r="Z232" i="1"/>
  <c r="AA232" i="1" s="1"/>
  <c r="AB248" i="1"/>
  <c r="AF248" i="1" s="1"/>
  <c r="AI248" i="1"/>
  <c r="AJ248" i="1" s="1"/>
  <c r="AH248" i="1"/>
  <c r="Z214" i="1"/>
  <c r="AA214" i="1" s="1"/>
  <c r="Z172" i="1"/>
  <c r="AA172" i="1" s="1"/>
  <c r="AB212" i="1"/>
  <c r="AF212" i="1" s="1"/>
  <c r="AI212" i="1"/>
  <c r="AJ212" i="1" s="1"/>
  <c r="Z215" i="1"/>
  <c r="AA215" i="1" s="1"/>
  <c r="W215" i="1" s="1"/>
  <c r="U215" i="1" s="1"/>
  <c r="X215" i="1" s="1"/>
  <c r="R215" i="1" s="1"/>
  <c r="S215" i="1" s="1"/>
  <c r="BD193" i="1"/>
  <c r="Y193" i="1"/>
  <c r="AH186" i="1"/>
  <c r="AB186" i="1"/>
  <c r="AF186" i="1" s="1"/>
  <c r="AI186" i="1"/>
  <c r="AJ186" i="1" s="1"/>
  <c r="AG170" i="1"/>
  <c r="W170" i="1"/>
  <c r="U170" i="1" s="1"/>
  <c r="X170" i="1" s="1"/>
  <c r="R170" i="1" s="1"/>
  <c r="S170" i="1" s="1"/>
  <c r="Z231" i="1"/>
  <c r="AA231" i="1" s="1"/>
  <c r="W231" i="1" s="1"/>
  <c r="U231" i="1" s="1"/>
  <c r="X231" i="1" s="1"/>
  <c r="R231" i="1" s="1"/>
  <c r="S231" i="1" s="1"/>
  <c r="AB220" i="1"/>
  <c r="AF220" i="1" s="1"/>
  <c r="AI220" i="1"/>
  <c r="AJ220" i="1" s="1"/>
  <c r="W158" i="1"/>
  <c r="U158" i="1" s="1"/>
  <c r="X158" i="1" s="1"/>
  <c r="R158" i="1" s="1"/>
  <c r="S158" i="1" s="1"/>
  <c r="AG158" i="1"/>
  <c r="AG160" i="1"/>
  <c r="W160" i="1"/>
  <c r="U160" i="1" s="1"/>
  <c r="X160" i="1" s="1"/>
  <c r="R160" i="1" s="1"/>
  <c r="S160" i="1" s="1"/>
  <c r="AG138" i="1"/>
  <c r="W138" i="1"/>
  <c r="U138" i="1" s="1"/>
  <c r="X138" i="1" s="1"/>
  <c r="R138" i="1" s="1"/>
  <c r="S138" i="1" s="1"/>
  <c r="W117" i="1"/>
  <c r="U117" i="1" s="1"/>
  <c r="X117" i="1" s="1"/>
  <c r="R117" i="1" s="1"/>
  <c r="S117" i="1" s="1"/>
  <c r="AG117" i="1"/>
  <c r="AG98" i="1"/>
  <c r="W98" i="1"/>
  <c r="U98" i="1" s="1"/>
  <c r="X98" i="1" s="1"/>
  <c r="R98" i="1" s="1"/>
  <c r="S98" i="1" s="1"/>
  <c r="W192" i="1"/>
  <c r="U192" i="1" s="1"/>
  <c r="X192" i="1" s="1"/>
  <c r="R192" i="1" s="1"/>
  <c r="S192" i="1" s="1"/>
  <c r="AG192" i="1"/>
  <c r="Z157" i="1"/>
  <c r="AA157" i="1" s="1"/>
  <c r="W157" i="1" s="1"/>
  <c r="U157" i="1" s="1"/>
  <c r="X157" i="1" s="1"/>
  <c r="R157" i="1" s="1"/>
  <c r="S157" i="1" s="1"/>
  <c r="BH154" i="1"/>
  <c r="AG118" i="1"/>
  <c r="AB168" i="1"/>
  <c r="AF168" i="1" s="1"/>
  <c r="AI168" i="1"/>
  <c r="AJ168" i="1" s="1"/>
  <c r="BH146" i="1"/>
  <c r="Z113" i="1"/>
  <c r="AA113" i="1" s="1"/>
  <c r="AG84" i="1"/>
  <c r="Z98" i="1"/>
  <c r="AA98" i="1" s="1"/>
  <c r="BH58" i="1"/>
  <c r="BH26" i="1"/>
  <c r="W162" i="1"/>
  <c r="U162" i="1" s="1"/>
  <c r="X162" i="1" s="1"/>
  <c r="R162" i="1" s="1"/>
  <c r="S162" i="1" s="1"/>
  <c r="BH55" i="1"/>
  <c r="BH23" i="1"/>
  <c r="W109" i="1"/>
  <c r="U109" i="1" s="1"/>
  <c r="X109" i="1" s="1"/>
  <c r="R109" i="1" s="1"/>
  <c r="S109" i="1" s="1"/>
  <c r="AG109" i="1"/>
  <c r="Z91" i="1"/>
  <c r="AA91" i="1" s="1"/>
  <c r="W80" i="1"/>
  <c r="U80" i="1" s="1"/>
  <c r="X80" i="1" s="1"/>
  <c r="R80" i="1" s="1"/>
  <c r="S80" i="1" s="1"/>
  <c r="AG80" i="1"/>
  <c r="AG39" i="1"/>
  <c r="W39" i="1"/>
  <c r="U39" i="1" s="1"/>
  <c r="X39" i="1" s="1"/>
  <c r="R39" i="1" s="1"/>
  <c r="S39" i="1" s="1"/>
  <c r="BH65" i="1"/>
  <c r="W99" i="1"/>
  <c r="U99" i="1" s="1"/>
  <c r="X99" i="1" s="1"/>
  <c r="R99" i="1" s="1"/>
  <c r="S99" i="1" s="1"/>
  <c r="AG99" i="1"/>
  <c r="AB72" i="1"/>
  <c r="AF72" i="1" s="1"/>
  <c r="AH72" i="1"/>
  <c r="AI72" i="1"/>
  <c r="Z35" i="1"/>
  <c r="AA35" i="1" s="1"/>
  <c r="W35" i="1" s="1"/>
  <c r="U35" i="1" s="1"/>
  <c r="X35" i="1" s="1"/>
  <c r="R35" i="1" s="1"/>
  <c r="S35" i="1" s="1"/>
  <c r="AG17" i="1"/>
  <c r="W17" i="1"/>
  <c r="U17" i="1" s="1"/>
  <c r="X17" i="1" s="1"/>
  <c r="R17" i="1" s="1"/>
  <c r="S17" i="1" s="1"/>
  <c r="W112" i="1"/>
  <c r="U112" i="1" s="1"/>
  <c r="X112" i="1" s="1"/>
  <c r="R112" i="1" s="1"/>
  <c r="S112" i="1" s="1"/>
  <c r="AG112" i="1"/>
  <c r="Z84" i="1"/>
  <c r="AA84" i="1" s="1"/>
  <c r="Z94" i="1"/>
  <c r="AA94" i="1" s="1"/>
  <c r="Z79" i="1"/>
  <c r="AA79" i="1" s="1"/>
  <c r="Z76" i="1"/>
  <c r="AA76" i="1" s="1"/>
  <c r="AG60" i="1"/>
  <c r="W60" i="1"/>
  <c r="U60" i="1" s="1"/>
  <c r="X60" i="1" s="1"/>
  <c r="R60" i="1" s="1"/>
  <c r="S60" i="1" s="1"/>
  <c r="Z57" i="1"/>
  <c r="AA57" i="1" s="1"/>
  <c r="W57" i="1" s="1"/>
  <c r="U57" i="1" s="1"/>
  <c r="X57" i="1" s="1"/>
  <c r="R57" i="1" s="1"/>
  <c r="S57" i="1" s="1"/>
  <c r="W48" i="1"/>
  <c r="U48" i="1" s="1"/>
  <c r="X48" i="1" s="1"/>
  <c r="R48" i="1" s="1"/>
  <c r="S48" i="1" s="1"/>
  <c r="AG48" i="1"/>
  <c r="Z37" i="1"/>
  <c r="AA37" i="1" s="1"/>
  <c r="W105" i="1"/>
  <c r="U105" i="1" s="1"/>
  <c r="X105" i="1" s="1"/>
  <c r="R105" i="1" s="1"/>
  <c r="S105" i="1" s="1"/>
  <c r="Z45" i="1"/>
  <c r="AA45" i="1" s="1"/>
  <c r="W45" i="1" s="1"/>
  <c r="U45" i="1" s="1"/>
  <c r="X45" i="1" s="1"/>
  <c r="R45" i="1" s="1"/>
  <c r="S45" i="1" s="1"/>
  <c r="Z33" i="1"/>
  <c r="AA33" i="1" s="1"/>
  <c r="Z29" i="1"/>
  <c r="AA29" i="1" s="1"/>
  <c r="W29" i="1" s="1"/>
  <c r="U29" i="1" s="1"/>
  <c r="X29" i="1" s="1"/>
  <c r="R29" i="1" s="1"/>
  <c r="S29" i="1" s="1"/>
  <c r="Z42" i="1"/>
  <c r="AA42" i="1" s="1"/>
  <c r="W42" i="1" s="1"/>
  <c r="U42" i="1" s="1"/>
  <c r="X42" i="1" s="1"/>
  <c r="R42" i="1" s="1"/>
  <c r="S42" i="1" s="1"/>
  <c r="AB81" i="1"/>
  <c r="AF81" i="1" s="1"/>
  <c r="AI81" i="1"/>
  <c r="AJ81" i="1" s="1"/>
  <c r="BH54" i="1"/>
  <c r="AG79" i="1"/>
  <c r="W79" i="1"/>
  <c r="U79" i="1" s="1"/>
  <c r="X79" i="1" s="1"/>
  <c r="R79" i="1" s="1"/>
  <c r="S79" i="1" s="1"/>
  <c r="Z38" i="1"/>
  <c r="AA38" i="1" s="1"/>
  <c r="Z286" i="1" l="1"/>
  <c r="AA286" i="1" s="1"/>
  <c r="AI438" i="1"/>
  <c r="AB438" i="1"/>
  <c r="AF438" i="1" s="1"/>
  <c r="AH438" i="1"/>
  <c r="AB332" i="1"/>
  <c r="AF332" i="1" s="1"/>
  <c r="AI332" i="1"/>
  <c r="AJ332" i="1" s="1"/>
  <c r="W332" i="1"/>
  <c r="U332" i="1" s="1"/>
  <c r="X332" i="1" s="1"/>
  <c r="R332" i="1" s="1"/>
  <c r="S332" i="1" s="1"/>
  <c r="AH332" i="1"/>
  <c r="AI36" i="1"/>
  <c r="AJ36" i="1" s="1"/>
  <c r="AB36" i="1"/>
  <c r="AF36" i="1" s="1"/>
  <c r="AH36" i="1"/>
  <c r="BH171" i="1"/>
  <c r="BF171" i="1"/>
  <c r="AB38" i="1"/>
  <c r="AF38" i="1" s="1"/>
  <c r="AI38" i="1"/>
  <c r="AJ38" i="1" s="1"/>
  <c r="AH38" i="1"/>
  <c r="AB37" i="1"/>
  <c r="AF37" i="1" s="1"/>
  <c r="AI37" i="1"/>
  <c r="AJ37" i="1" s="1"/>
  <c r="AH37" i="1"/>
  <c r="AB91" i="1"/>
  <c r="AF91" i="1" s="1"/>
  <c r="AH91" i="1"/>
  <c r="AI91" i="1"/>
  <c r="AB312" i="1"/>
  <c r="AF312" i="1" s="1"/>
  <c r="AI312" i="1"/>
  <c r="AH312" i="1"/>
  <c r="AB343" i="1"/>
  <c r="AF343" i="1" s="1"/>
  <c r="AI343" i="1"/>
  <c r="W343" i="1"/>
  <c r="U343" i="1" s="1"/>
  <c r="X343" i="1" s="1"/>
  <c r="R343" i="1" s="1"/>
  <c r="S343" i="1" s="1"/>
  <c r="AH343" i="1"/>
  <c r="Z388" i="1"/>
  <c r="AA388" i="1" s="1"/>
  <c r="AB418" i="1"/>
  <c r="AF418" i="1" s="1"/>
  <c r="AI418" i="1"/>
  <c r="AH418" i="1"/>
  <c r="AB435" i="1"/>
  <c r="AF435" i="1" s="1"/>
  <c r="AI435" i="1"/>
  <c r="AJ435" i="1" s="1"/>
  <c r="AH435" i="1"/>
  <c r="AB514" i="1"/>
  <c r="AF514" i="1" s="1"/>
  <c r="AI514" i="1"/>
  <c r="AJ514" i="1" s="1"/>
  <c r="AH514" i="1"/>
  <c r="W514" i="1"/>
  <c r="U514" i="1" s="1"/>
  <c r="X514" i="1" s="1"/>
  <c r="R514" i="1" s="1"/>
  <c r="S514" i="1" s="1"/>
  <c r="BH286" i="1"/>
  <c r="BF286" i="1"/>
  <c r="AI473" i="1"/>
  <c r="AB473" i="1"/>
  <c r="AF473" i="1" s="1"/>
  <c r="W473" i="1"/>
  <c r="U473" i="1" s="1"/>
  <c r="X473" i="1" s="1"/>
  <c r="R473" i="1" s="1"/>
  <c r="S473" i="1" s="1"/>
  <c r="AH473" i="1"/>
  <c r="AB30" i="1"/>
  <c r="AF30" i="1" s="1"/>
  <c r="AI30" i="1"/>
  <c r="AJ30" i="1" s="1"/>
  <c r="AH30" i="1"/>
  <c r="AB59" i="1"/>
  <c r="AF59" i="1" s="1"/>
  <c r="AI59" i="1"/>
  <c r="AJ59" i="1" s="1"/>
  <c r="AH59" i="1"/>
  <c r="AB287" i="1"/>
  <c r="AF287" i="1" s="1"/>
  <c r="AI287" i="1"/>
  <c r="AJ287" i="1" s="1"/>
  <c r="AH287" i="1"/>
  <c r="W287" i="1"/>
  <c r="U287" i="1" s="1"/>
  <c r="X287" i="1" s="1"/>
  <c r="R287" i="1" s="1"/>
  <c r="S287" i="1" s="1"/>
  <c r="Z310" i="1"/>
  <c r="AA310" i="1" s="1"/>
  <c r="BH302" i="1"/>
  <c r="BF302" i="1"/>
  <c r="AB415" i="1"/>
  <c r="AF415" i="1" s="1"/>
  <c r="AI415" i="1"/>
  <c r="AJ415" i="1" s="1"/>
  <c r="AH415" i="1"/>
  <c r="AB476" i="1"/>
  <c r="AF476" i="1" s="1"/>
  <c r="AI476" i="1"/>
  <c r="W476" i="1"/>
  <c r="U476" i="1" s="1"/>
  <c r="X476" i="1" s="1"/>
  <c r="R476" i="1" s="1"/>
  <c r="S476" i="1" s="1"/>
  <c r="AH476" i="1"/>
  <c r="AB482" i="1"/>
  <c r="AF482" i="1" s="1"/>
  <c r="AI482" i="1"/>
  <c r="AH482" i="1"/>
  <c r="AB497" i="1"/>
  <c r="AF497" i="1" s="1"/>
  <c r="AI497" i="1"/>
  <c r="AJ497" i="1" s="1"/>
  <c r="AH497" i="1"/>
  <c r="AB521" i="1"/>
  <c r="AF521" i="1" s="1"/>
  <c r="AI521" i="1"/>
  <c r="AJ521" i="1" s="1"/>
  <c r="AH521" i="1"/>
  <c r="AJ392" i="1"/>
  <c r="AB24" i="1"/>
  <c r="AF24" i="1" s="1"/>
  <c r="AI24" i="1"/>
  <c r="AH24" i="1"/>
  <c r="BF108" i="1"/>
  <c r="BH108" i="1"/>
  <c r="AI28" i="1"/>
  <c r="AB28" i="1"/>
  <c r="AF28" i="1" s="1"/>
  <c r="AH28" i="1"/>
  <c r="AI82" i="1"/>
  <c r="AJ82" i="1" s="1"/>
  <c r="AB82" i="1"/>
  <c r="AF82" i="1" s="1"/>
  <c r="AH82" i="1"/>
  <c r="AB228" i="1"/>
  <c r="AF228" i="1" s="1"/>
  <c r="AI228" i="1"/>
  <c r="AJ228" i="1" s="1"/>
  <c r="AH228" i="1"/>
  <c r="AB226" i="1"/>
  <c r="AF226" i="1" s="1"/>
  <c r="AI226" i="1"/>
  <c r="AJ226" i="1" s="1"/>
  <c r="W226" i="1"/>
  <c r="U226" i="1" s="1"/>
  <c r="X226" i="1" s="1"/>
  <c r="R226" i="1" s="1"/>
  <c r="S226" i="1" s="1"/>
  <c r="AH226" i="1"/>
  <c r="AI263" i="1"/>
  <c r="AJ263" i="1" s="1"/>
  <c r="AB263" i="1"/>
  <c r="AF263" i="1" s="1"/>
  <c r="AH263" i="1"/>
  <c r="AB326" i="1"/>
  <c r="AF326" i="1" s="1"/>
  <c r="AI326" i="1"/>
  <c r="AH326" i="1"/>
  <c r="AB335" i="1"/>
  <c r="AF335" i="1" s="1"/>
  <c r="AI335" i="1"/>
  <c r="AH335" i="1"/>
  <c r="W435" i="1"/>
  <c r="U435" i="1" s="1"/>
  <c r="X435" i="1" s="1"/>
  <c r="R435" i="1" s="1"/>
  <c r="S435" i="1" s="1"/>
  <c r="BH372" i="1"/>
  <c r="BF372" i="1"/>
  <c r="AI449" i="1"/>
  <c r="AB449" i="1"/>
  <c r="AF449" i="1" s="1"/>
  <c r="AH449" i="1"/>
  <c r="AI468" i="1"/>
  <c r="AB468" i="1"/>
  <c r="AF468" i="1" s="1"/>
  <c r="AH468" i="1"/>
  <c r="AB124" i="1"/>
  <c r="AF124" i="1" s="1"/>
  <c r="AI124" i="1"/>
  <c r="W124" i="1"/>
  <c r="U124" i="1" s="1"/>
  <c r="X124" i="1" s="1"/>
  <c r="R124" i="1" s="1"/>
  <c r="S124" i="1" s="1"/>
  <c r="AH124" i="1"/>
  <c r="AI474" i="1"/>
  <c r="AJ474" i="1" s="1"/>
  <c r="AB474" i="1"/>
  <c r="AF474" i="1" s="1"/>
  <c r="AH474" i="1"/>
  <c r="AJ89" i="1"/>
  <c r="W24" i="1"/>
  <c r="U24" i="1" s="1"/>
  <c r="X24" i="1" s="1"/>
  <c r="R24" i="1" s="1"/>
  <c r="S24" i="1" s="1"/>
  <c r="AB17" i="1"/>
  <c r="AF17" i="1" s="1"/>
  <c r="AI17" i="1"/>
  <c r="AJ17" i="1" s="1"/>
  <c r="AH17" i="1"/>
  <c r="AB66" i="1"/>
  <c r="AF66" i="1" s="1"/>
  <c r="AH66" i="1"/>
  <c r="AI66" i="1"/>
  <c r="AJ66" i="1" s="1"/>
  <c r="AB43" i="1"/>
  <c r="AF43" i="1" s="1"/>
  <c r="AI43" i="1"/>
  <c r="AJ43" i="1" s="1"/>
  <c r="AH43" i="1"/>
  <c r="W37" i="1"/>
  <c r="U37" i="1" s="1"/>
  <c r="X37" i="1" s="1"/>
  <c r="R37" i="1" s="1"/>
  <c r="S37" i="1" s="1"/>
  <c r="AJ164" i="1"/>
  <c r="Z236" i="1"/>
  <c r="AA236" i="1" s="1"/>
  <c r="AJ238" i="1"/>
  <c r="AI409" i="1"/>
  <c r="AJ409" i="1" s="1"/>
  <c r="AB409" i="1"/>
  <c r="AF409" i="1" s="1"/>
  <c r="AH409" i="1"/>
  <c r="AB451" i="1"/>
  <c r="AF451" i="1" s="1"/>
  <c r="AI451" i="1"/>
  <c r="AJ451" i="1" s="1"/>
  <c r="W451" i="1"/>
  <c r="U451" i="1" s="1"/>
  <c r="X451" i="1" s="1"/>
  <c r="R451" i="1" s="1"/>
  <c r="S451" i="1" s="1"/>
  <c r="AH451" i="1"/>
  <c r="AI140" i="1"/>
  <c r="AJ140" i="1" s="1"/>
  <c r="W140" i="1"/>
  <c r="U140" i="1" s="1"/>
  <c r="X140" i="1" s="1"/>
  <c r="R140" i="1" s="1"/>
  <c r="S140" i="1" s="1"/>
  <c r="AB140" i="1"/>
  <c r="AF140" i="1" s="1"/>
  <c r="AH140" i="1"/>
  <c r="AB78" i="1"/>
  <c r="AF78" i="1" s="1"/>
  <c r="AI78" i="1"/>
  <c r="AH78" i="1"/>
  <c r="AI213" i="1"/>
  <c r="AB213" i="1"/>
  <c r="AF213" i="1" s="1"/>
  <c r="AH213" i="1"/>
  <c r="AB272" i="1"/>
  <c r="AF272" i="1" s="1"/>
  <c r="AI272" i="1"/>
  <c r="AH272" i="1"/>
  <c r="AB268" i="1"/>
  <c r="AF268" i="1" s="1"/>
  <c r="AI268" i="1"/>
  <c r="AJ268" i="1" s="1"/>
  <c r="AH268" i="1"/>
  <c r="AI423" i="1"/>
  <c r="AH423" i="1"/>
  <c r="AB423" i="1"/>
  <c r="AF423" i="1" s="1"/>
  <c r="AB464" i="1"/>
  <c r="AF464" i="1" s="1"/>
  <c r="AI464" i="1"/>
  <c r="AJ464" i="1" s="1"/>
  <c r="AH464" i="1"/>
  <c r="AB523" i="1"/>
  <c r="AF523" i="1" s="1"/>
  <c r="AI523" i="1"/>
  <c r="AH523" i="1"/>
  <c r="AB101" i="1"/>
  <c r="AF101" i="1" s="1"/>
  <c r="AI101" i="1"/>
  <c r="AJ101" i="1" s="1"/>
  <c r="AH101" i="1"/>
  <c r="AB225" i="1"/>
  <c r="AF225" i="1" s="1"/>
  <c r="AI225" i="1"/>
  <c r="AH225" i="1"/>
  <c r="AB323" i="1"/>
  <c r="AF323" i="1" s="1"/>
  <c r="AI323" i="1"/>
  <c r="AH323" i="1"/>
  <c r="BH407" i="1"/>
  <c r="BF413" i="1"/>
  <c r="BH413" i="1"/>
  <c r="AB25" i="1"/>
  <c r="AF25" i="1" s="1"/>
  <c r="AI25" i="1"/>
  <c r="AJ25" i="1" s="1"/>
  <c r="AH25" i="1"/>
  <c r="AB55" i="1"/>
  <c r="AF55" i="1" s="1"/>
  <c r="AI55" i="1"/>
  <c r="AJ55" i="1" s="1"/>
  <c r="AH55" i="1"/>
  <c r="AJ134" i="1"/>
  <c r="W82" i="1"/>
  <c r="U82" i="1" s="1"/>
  <c r="X82" i="1" s="1"/>
  <c r="R82" i="1" s="1"/>
  <c r="S82" i="1" s="1"/>
  <c r="AB197" i="1"/>
  <c r="AF197" i="1" s="1"/>
  <c r="AI197" i="1"/>
  <c r="AJ197" i="1" s="1"/>
  <c r="AH197" i="1"/>
  <c r="AJ280" i="1"/>
  <c r="W312" i="1"/>
  <c r="U312" i="1" s="1"/>
  <c r="X312" i="1" s="1"/>
  <c r="R312" i="1" s="1"/>
  <c r="S312" i="1" s="1"/>
  <c r="BH511" i="1"/>
  <c r="BF511" i="1"/>
  <c r="AB537" i="1"/>
  <c r="AF537" i="1" s="1"/>
  <c r="AI537" i="1"/>
  <c r="AH537" i="1"/>
  <c r="AJ75" i="1"/>
  <c r="AB123" i="1"/>
  <c r="AF123" i="1" s="1"/>
  <c r="AI123" i="1"/>
  <c r="AJ123" i="1" s="1"/>
  <c r="AH123" i="1"/>
  <c r="AJ192" i="1"/>
  <c r="AB349" i="1"/>
  <c r="AF349" i="1" s="1"/>
  <c r="AI349" i="1"/>
  <c r="AH349" i="1"/>
  <c r="AB446" i="1"/>
  <c r="AF446" i="1" s="1"/>
  <c r="AI446" i="1"/>
  <c r="AH446" i="1"/>
  <c r="AB472" i="1"/>
  <c r="AF472" i="1" s="1"/>
  <c r="AI472" i="1"/>
  <c r="AH472" i="1"/>
  <c r="AJ283" i="1"/>
  <c r="AJ184" i="1"/>
  <c r="AJ331" i="1"/>
  <c r="AI84" i="1"/>
  <c r="AB84" i="1"/>
  <c r="AF84" i="1" s="1"/>
  <c r="AH84" i="1"/>
  <c r="Z108" i="1"/>
  <c r="AA108" i="1" s="1"/>
  <c r="AB160" i="1"/>
  <c r="AF160" i="1" s="1"/>
  <c r="AI160" i="1"/>
  <c r="AJ160" i="1" s="1"/>
  <c r="AH160" i="1"/>
  <c r="AI31" i="1"/>
  <c r="AB31" i="1"/>
  <c r="AF31" i="1" s="1"/>
  <c r="AH31" i="1"/>
  <c r="AI271" i="1"/>
  <c r="AH271" i="1"/>
  <c r="AB271" i="1"/>
  <c r="AF271" i="1" s="1"/>
  <c r="AB434" i="1"/>
  <c r="AF434" i="1" s="1"/>
  <c r="AI434" i="1"/>
  <c r="AH434" i="1"/>
  <c r="AB529" i="1"/>
  <c r="AF529" i="1" s="1"/>
  <c r="AI529" i="1"/>
  <c r="AJ529" i="1" s="1"/>
  <c r="AH529" i="1"/>
  <c r="AB71" i="1"/>
  <c r="AF71" i="1" s="1"/>
  <c r="AI71" i="1"/>
  <c r="AH71" i="1"/>
  <c r="AB145" i="1"/>
  <c r="AF145" i="1" s="1"/>
  <c r="AI145" i="1"/>
  <c r="AH145" i="1"/>
  <c r="AI352" i="1"/>
  <c r="AJ352" i="1" s="1"/>
  <c r="AH352" i="1"/>
  <c r="AB352" i="1"/>
  <c r="AF352" i="1" s="1"/>
  <c r="AB21" i="1"/>
  <c r="AF21" i="1" s="1"/>
  <c r="AI21" i="1"/>
  <c r="AJ21" i="1" s="1"/>
  <c r="AH21" i="1"/>
  <c r="Z198" i="1"/>
  <c r="AA198" i="1" s="1"/>
  <c r="W460" i="1"/>
  <c r="U460" i="1" s="1"/>
  <c r="X460" i="1" s="1"/>
  <c r="R460" i="1" s="1"/>
  <c r="S460" i="1" s="1"/>
  <c r="AB460" i="1"/>
  <c r="AF460" i="1" s="1"/>
  <c r="AI460" i="1"/>
  <c r="AJ460" i="1" s="1"/>
  <c r="AH460" i="1"/>
  <c r="AB29" i="1"/>
  <c r="AF29" i="1" s="1"/>
  <c r="AI29" i="1"/>
  <c r="AH29" i="1"/>
  <c r="AB76" i="1"/>
  <c r="AF76" i="1" s="1"/>
  <c r="AI76" i="1"/>
  <c r="AJ76" i="1" s="1"/>
  <c r="AH76" i="1"/>
  <c r="AI232" i="1"/>
  <c r="AB232" i="1"/>
  <c r="AF232" i="1" s="1"/>
  <c r="AH232" i="1"/>
  <c r="AI250" i="1"/>
  <c r="AB250" i="1"/>
  <c r="AF250" i="1" s="1"/>
  <c r="AH250" i="1"/>
  <c r="AI296" i="1"/>
  <c r="AJ296" i="1" s="1"/>
  <c r="AH296" i="1"/>
  <c r="AB296" i="1"/>
  <c r="AF296" i="1" s="1"/>
  <c r="BH388" i="1"/>
  <c r="BF388" i="1"/>
  <c r="AI475" i="1"/>
  <c r="AH475" i="1"/>
  <c r="AB475" i="1"/>
  <c r="AF475" i="1" s="1"/>
  <c r="AI491" i="1"/>
  <c r="AJ491" i="1" s="1"/>
  <c r="AH491" i="1"/>
  <c r="AB491" i="1"/>
  <c r="AF491" i="1" s="1"/>
  <c r="AH493" i="1"/>
  <c r="AB493" i="1"/>
  <c r="AF493" i="1" s="1"/>
  <c r="AI493" i="1"/>
  <c r="W493" i="1"/>
  <c r="U493" i="1" s="1"/>
  <c r="X493" i="1" s="1"/>
  <c r="R493" i="1" s="1"/>
  <c r="S493" i="1" s="1"/>
  <c r="AB188" i="1"/>
  <c r="AF188" i="1" s="1"/>
  <c r="AI188" i="1"/>
  <c r="AJ188" i="1" s="1"/>
  <c r="AH188" i="1"/>
  <c r="AI221" i="1"/>
  <c r="AB221" i="1"/>
  <c r="AF221" i="1" s="1"/>
  <c r="AH221" i="1"/>
  <c r="BF310" i="1"/>
  <c r="BH310" i="1"/>
  <c r="AI360" i="1"/>
  <c r="AJ360" i="1" s="1"/>
  <c r="AH360" i="1"/>
  <c r="AB360" i="1"/>
  <c r="AF360" i="1" s="1"/>
  <c r="AI436" i="1"/>
  <c r="AJ436" i="1" s="1"/>
  <c r="AH436" i="1"/>
  <c r="AB436" i="1"/>
  <c r="AF436" i="1" s="1"/>
  <c r="W188" i="1"/>
  <c r="U188" i="1" s="1"/>
  <c r="X188" i="1" s="1"/>
  <c r="R188" i="1" s="1"/>
  <c r="S188" i="1" s="1"/>
  <c r="AB56" i="1"/>
  <c r="AF56" i="1" s="1"/>
  <c r="AI56" i="1"/>
  <c r="AJ56" i="1" s="1"/>
  <c r="AH56" i="1"/>
  <c r="AB77" i="1"/>
  <c r="AF77" i="1" s="1"/>
  <c r="AI77" i="1"/>
  <c r="AJ77" i="1" s="1"/>
  <c r="AH77" i="1"/>
  <c r="AB142" i="1"/>
  <c r="AF142" i="1" s="1"/>
  <c r="AI142" i="1"/>
  <c r="AH142" i="1"/>
  <c r="AB180" i="1"/>
  <c r="AF180" i="1" s="1"/>
  <c r="AI180" i="1"/>
  <c r="AJ180" i="1" s="1"/>
  <c r="AH180" i="1"/>
  <c r="W232" i="1"/>
  <c r="U232" i="1" s="1"/>
  <c r="X232" i="1" s="1"/>
  <c r="R232" i="1" s="1"/>
  <c r="S232" i="1" s="1"/>
  <c r="Z275" i="1"/>
  <c r="AA275" i="1" s="1"/>
  <c r="AB437" i="1"/>
  <c r="AF437" i="1" s="1"/>
  <c r="AI437" i="1"/>
  <c r="AH437" i="1"/>
  <c r="AB450" i="1"/>
  <c r="AF450" i="1" s="1"/>
  <c r="AI450" i="1"/>
  <c r="AH450" i="1"/>
  <c r="AB504" i="1"/>
  <c r="AF504" i="1" s="1"/>
  <c r="AI504" i="1"/>
  <c r="AJ504" i="1" s="1"/>
  <c r="AH504" i="1"/>
  <c r="AJ535" i="1"/>
  <c r="Z100" i="1"/>
  <c r="AA100" i="1" s="1"/>
  <c r="AB131" i="1"/>
  <c r="AF131" i="1" s="1"/>
  <c r="AI131" i="1"/>
  <c r="AJ131" i="1" s="1"/>
  <c r="AH131" i="1"/>
  <c r="W131" i="1"/>
  <c r="U131" i="1" s="1"/>
  <c r="X131" i="1" s="1"/>
  <c r="R131" i="1" s="1"/>
  <c r="S131" i="1" s="1"/>
  <c r="AB391" i="1"/>
  <c r="AF391" i="1" s="1"/>
  <c r="AI391" i="1"/>
  <c r="AH391" i="1"/>
  <c r="W391" i="1"/>
  <c r="U391" i="1" s="1"/>
  <c r="X391" i="1" s="1"/>
  <c r="R391" i="1" s="1"/>
  <c r="S391" i="1" s="1"/>
  <c r="BF236" i="1"/>
  <c r="BH236" i="1"/>
  <c r="AB266" i="1"/>
  <c r="AF266" i="1" s="1"/>
  <c r="AI266" i="1"/>
  <c r="AJ266" i="1" s="1"/>
  <c r="AH266" i="1"/>
  <c r="AB357" i="1"/>
  <c r="AF357" i="1" s="1"/>
  <c r="AI357" i="1"/>
  <c r="AJ357" i="1" s="1"/>
  <c r="AH357" i="1"/>
  <c r="AB346" i="1"/>
  <c r="AF346" i="1" s="1"/>
  <c r="AI346" i="1"/>
  <c r="AJ346" i="1" s="1"/>
  <c r="AH346" i="1"/>
  <c r="AI448" i="1"/>
  <c r="AJ448" i="1" s="1"/>
  <c r="AB448" i="1"/>
  <c r="AF448" i="1" s="1"/>
  <c r="W448" i="1"/>
  <c r="U448" i="1" s="1"/>
  <c r="X448" i="1" s="1"/>
  <c r="R448" i="1" s="1"/>
  <c r="S448" i="1" s="1"/>
  <c r="AH448" i="1"/>
  <c r="AH486" i="1"/>
  <c r="AB486" i="1"/>
  <c r="AF486" i="1" s="1"/>
  <c r="AI486" i="1"/>
  <c r="AJ486" i="1" s="1"/>
  <c r="AB538" i="1"/>
  <c r="AF538" i="1" s="1"/>
  <c r="AI538" i="1"/>
  <c r="AJ538" i="1" s="1"/>
  <c r="AH538" i="1"/>
  <c r="AI73" i="1"/>
  <c r="AJ73" i="1" s="1"/>
  <c r="AB73" i="1"/>
  <c r="AF73" i="1" s="1"/>
  <c r="AH73" i="1"/>
  <c r="W73" i="1"/>
  <c r="U73" i="1" s="1"/>
  <c r="X73" i="1" s="1"/>
  <c r="R73" i="1" s="1"/>
  <c r="S73" i="1" s="1"/>
  <c r="AB153" i="1"/>
  <c r="AF153" i="1" s="1"/>
  <c r="AI153" i="1"/>
  <c r="AH153" i="1"/>
  <c r="Z169" i="1"/>
  <c r="AA169" i="1" s="1"/>
  <c r="AB371" i="1"/>
  <c r="AF371" i="1" s="1"/>
  <c r="AI371" i="1"/>
  <c r="AJ371" i="1" s="1"/>
  <c r="AH371" i="1"/>
  <c r="AB354" i="1"/>
  <c r="AF354" i="1" s="1"/>
  <c r="AI354" i="1"/>
  <c r="AH354" i="1"/>
  <c r="W449" i="1"/>
  <c r="U449" i="1" s="1"/>
  <c r="X449" i="1" s="1"/>
  <c r="R449" i="1" s="1"/>
  <c r="S449" i="1" s="1"/>
  <c r="AB48" i="1"/>
  <c r="AF48" i="1" s="1"/>
  <c r="AI48" i="1"/>
  <c r="AJ48" i="1" s="1"/>
  <c r="AH48" i="1"/>
  <c r="W31" i="1"/>
  <c r="U31" i="1" s="1"/>
  <c r="X31" i="1" s="1"/>
  <c r="R31" i="1" s="1"/>
  <c r="S31" i="1" s="1"/>
  <c r="AB199" i="1"/>
  <c r="AF199" i="1" s="1"/>
  <c r="AI199" i="1"/>
  <c r="AH199" i="1"/>
  <c r="AJ355" i="1"/>
  <c r="W352" i="1"/>
  <c r="U352" i="1" s="1"/>
  <c r="X352" i="1" s="1"/>
  <c r="R352" i="1" s="1"/>
  <c r="S352" i="1" s="1"/>
  <c r="Z536" i="1"/>
  <c r="AA536" i="1" s="1"/>
  <c r="AB58" i="1"/>
  <c r="AF58" i="1" s="1"/>
  <c r="AH58" i="1"/>
  <c r="AI58" i="1"/>
  <c r="AI52" i="1"/>
  <c r="AJ52" i="1" s="1"/>
  <c r="AB52" i="1"/>
  <c r="AF52" i="1" s="1"/>
  <c r="AH52" i="1"/>
  <c r="BH249" i="1"/>
  <c r="W360" i="1"/>
  <c r="U360" i="1" s="1"/>
  <c r="X360" i="1" s="1"/>
  <c r="R360" i="1" s="1"/>
  <c r="S360" i="1" s="1"/>
  <c r="AB386" i="1"/>
  <c r="AF386" i="1" s="1"/>
  <c r="AI386" i="1"/>
  <c r="AJ386" i="1" s="1"/>
  <c r="AH386" i="1"/>
  <c r="AI532" i="1"/>
  <c r="AJ532" i="1" s="1"/>
  <c r="AH532" i="1"/>
  <c r="AB532" i="1"/>
  <c r="AF532" i="1" s="1"/>
  <c r="W56" i="1"/>
  <c r="U56" i="1" s="1"/>
  <c r="X56" i="1" s="1"/>
  <c r="R56" i="1" s="1"/>
  <c r="S56" i="1" s="1"/>
  <c r="AJ85" i="1"/>
  <c r="AJ533" i="1"/>
  <c r="AJ478" i="1"/>
  <c r="AJ347" i="1"/>
  <c r="AB177" i="1"/>
  <c r="AF177" i="1" s="1"/>
  <c r="AI177" i="1"/>
  <c r="AH177" i="1"/>
  <c r="BH267" i="1"/>
  <c r="BF267" i="1"/>
  <c r="AB303" i="1"/>
  <c r="AF303" i="1" s="1"/>
  <c r="AI303" i="1"/>
  <c r="AJ303" i="1" s="1"/>
  <c r="AH303" i="1"/>
  <c r="AH216" i="1"/>
  <c r="AB216" i="1"/>
  <c r="AF216" i="1" s="1"/>
  <c r="AI216" i="1"/>
  <c r="AI322" i="1"/>
  <c r="AJ322" i="1" s="1"/>
  <c r="AB322" i="1"/>
  <c r="AF322" i="1" s="1"/>
  <c r="AH322" i="1"/>
  <c r="AI98" i="1"/>
  <c r="AB98" i="1"/>
  <c r="AF98" i="1" s="1"/>
  <c r="AH98" i="1"/>
  <c r="AB172" i="1"/>
  <c r="AF172" i="1" s="1"/>
  <c r="AI172" i="1"/>
  <c r="AH172" i="1"/>
  <c r="W296" i="1"/>
  <c r="U296" i="1" s="1"/>
  <c r="X296" i="1" s="1"/>
  <c r="R296" i="1" s="1"/>
  <c r="S296" i="1" s="1"/>
  <c r="AB373" i="1"/>
  <c r="AF373" i="1" s="1"/>
  <c r="AI373" i="1"/>
  <c r="AJ373" i="1" s="1"/>
  <c r="AH373" i="1"/>
  <c r="AH431" i="1"/>
  <c r="AI431" i="1"/>
  <c r="AB431" i="1"/>
  <c r="AF431" i="1" s="1"/>
  <c r="BH495" i="1"/>
  <c r="BF495" i="1"/>
  <c r="AI524" i="1"/>
  <c r="AH524" i="1"/>
  <c r="AB524" i="1"/>
  <c r="AF524" i="1" s="1"/>
  <c r="AI47" i="1"/>
  <c r="AJ47" i="1" s="1"/>
  <c r="AB47" i="1"/>
  <c r="AF47" i="1" s="1"/>
  <c r="AH47" i="1"/>
  <c r="AI132" i="1"/>
  <c r="AJ132" i="1" s="1"/>
  <c r="AB132" i="1"/>
  <c r="AF132" i="1" s="1"/>
  <c r="AH132" i="1"/>
  <c r="W132" i="1"/>
  <c r="U132" i="1" s="1"/>
  <c r="X132" i="1" s="1"/>
  <c r="R132" i="1" s="1"/>
  <c r="S132" i="1" s="1"/>
  <c r="Z253" i="1"/>
  <c r="AA253" i="1" s="1"/>
  <c r="AB305" i="1"/>
  <c r="AF305" i="1" s="1"/>
  <c r="AI305" i="1"/>
  <c r="AH305" i="1"/>
  <c r="W305" i="1"/>
  <c r="U305" i="1" s="1"/>
  <c r="X305" i="1" s="1"/>
  <c r="R305" i="1" s="1"/>
  <c r="S305" i="1" s="1"/>
  <c r="AB377" i="1"/>
  <c r="AF377" i="1" s="1"/>
  <c r="AI377" i="1"/>
  <c r="AJ377" i="1" s="1"/>
  <c r="AH377" i="1"/>
  <c r="AI403" i="1"/>
  <c r="AJ403" i="1" s="1"/>
  <c r="AB403" i="1"/>
  <c r="AF403" i="1" s="1"/>
  <c r="W403" i="1"/>
  <c r="U403" i="1" s="1"/>
  <c r="X403" i="1" s="1"/>
  <c r="R403" i="1" s="1"/>
  <c r="S403" i="1" s="1"/>
  <c r="AH403" i="1"/>
  <c r="AB456" i="1"/>
  <c r="AF456" i="1" s="1"/>
  <c r="AI456" i="1"/>
  <c r="AH456" i="1"/>
  <c r="Z458" i="1"/>
  <c r="AA458" i="1" s="1"/>
  <c r="AB496" i="1"/>
  <c r="AF496" i="1" s="1"/>
  <c r="AI496" i="1"/>
  <c r="AH496" i="1"/>
  <c r="AJ369" i="1"/>
  <c r="AB19" i="1"/>
  <c r="AF19" i="1" s="1"/>
  <c r="AI19" i="1"/>
  <c r="AJ19" i="1" s="1"/>
  <c r="AH19" i="1"/>
  <c r="AI44" i="1"/>
  <c r="AJ44" i="1" s="1"/>
  <c r="AB44" i="1"/>
  <c r="AF44" i="1" s="1"/>
  <c r="AH44" i="1"/>
  <c r="AB147" i="1"/>
  <c r="AF147" i="1" s="1"/>
  <c r="AI147" i="1"/>
  <c r="AJ147" i="1" s="1"/>
  <c r="AH147" i="1"/>
  <c r="W147" i="1"/>
  <c r="U147" i="1" s="1"/>
  <c r="X147" i="1" s="1"/>
  <c r="R147" i="1" s="1"/>
  <c r="S147" i="1" s="1"/>
  <c r="AI191" i="1"/>
  <c r="AB191" i="1"/>
  <c r="AF191" i="1" s="1"/>
  <c r="AH191" i="1"/>
  <c r="BF275" i="1"/>
  <c r="BH275" i="1"/>
  <c r="AB353" i="1"/>
  <c r="AF353" i="1" s="1"/>
  <c r="AI353" i="1"/>
  <c r="AH353" i="1"/>
  <c r="AB313" i="1"/>
  <c r="AF313" i="1" s="1"/>
  <c r="AI313" i="1"/>
  <c r="AJ313" i="1" s="1"/>
  <c r="AH313" i="1"/>
  <c r="AB367" i="1"/>
  <c r="AF367" i="1" s="1"/>
  <c r="AI367" i="1"/>
  <c r="AJ367" i="1" s="1"/>
  <c r="AH367" i="1"/>
  <c r="AI452" i="1"/>
  <c r="AH452" i="1"/>
  <c r="AB452" i="1"/>
  <c r="AF452" i="1" s="1"/>
  <c r="BF100" i="1"/>
  <c r="BH100" i="1"/>
  <c r="AJ477" i="1"/>
  <c r="AB99" i="1"/>
  <c r="AF99" i="1" s="1"/>
  <c r="AH99" i="1"/>
  <c r="AI99" i="1"/>
  <c r="AH69" i="1"/>
  <c r="AB69" i="1"/>
  <c r="AF69" i="1" s="1"/>
  <c r="AI69" i="1"/>
  <c r="AJ69" i="1" s="1"/>
  <c r="AI247" i="1"/>
  <c r="AH247" i="1"/>
  <c r="AB247" i="1"/>
  <c r="AF247" i="1" s="1"/>
  <c r="AB362" i="1"/>
  <c r="AF362" i="1" s="1"/>
  <c r="AI362" i="1"/>
  <c r="AH362" i="1"/>
  <c r="AI336" i="1"/>
  <c r="AH336" i="1"/>
  <c r="AB336" i="1"/>
  <c r="AF336" i="1" s="1"/>
  <c r="AI483" i="1"/>
  <c r="AB483" i="1"/>
  <c r="AF483" i="1" s="1"/>
  <c r="AH483" i="1"/>
  <c r="AB22" i="1"/>
  <c r="AF22" i="1" s="1"/>
  <c r="AI22" i="1"/>
  <c r="AJ22" i="1" s="1"/>
  <c r="AH22" i="1"/>
  <c r="W59" i="1"/>
  <c r="U59" i="1" s="1"/>
  <c r="X59" i="1" s="1"/>
  <c r="R59" i="1" s="1"/>
  <c r="S59" i="1" s="1"/>
  <c r="AH125" i="1"/>
  <c r="AB125" i="1"/>
  <c r="AF125" i="1" s="1"/>
  <c r="AI125" i="1"/>
  <c r="AJ125" i="1" s="1"/>
  <c r="AI156" i="1"/>
  <c r="AJ156" i="1" s="1"/>
  <c r="AB156" i="1"/>
  <c r="AF156" i="1" s="1"/>
  <c r="W156" i="1"/>
  <c r="U156" i="1" s="1"/>
  <c r="X156" i="1" s="1"/>
  <c r="R156" i="1" s="1"/>
  <c r="S156" i="1" s="1"/>
  <c r="AH156" i="1"/>
  <c r="AI165" i="1"/>
  <c r="AJ165" i="1" s="1"/>
  <c r="AB165" i="1"/>
  <c r="AF165" i="1" s="1"/>
  <c r="AH165" i="1"/>
  <c r="BF169" i="1"/>
  <c r="BH169" i="1"/>
  <c r="AI219" i="1"/>
  <c r="AJ219" i="1" s="1"/>
  <c r="AB219" i="1"/>
  <c r="AF219" i="1" s="1"/>
  <c r="AH219" i="1"/>
  <c r="AB293" i="1"/>
  <c r="AF293" i="1" s="1"/>
  <c r="AI293" i="1"/>
  <c r="AH293" i="1"/>
  <c r="W357" i="1"/>
  <c r="U357" i="1" s="1"/>
  <c r="X357" i="1" s="1"/>
  <c r="R357" i="1" s="1"/>
  <c r="S357" i="1" s="1"/>
  <c r="AB328" i="1"/>
  <c r="AF328" i="1" s="1"/>
  <c r="AI328" i="1"/>
  <c r="AH328" i="1"/>
  <c r="AB454" i="1"/>
  <c r="AF454" i="1" s="1"/>
  <c r="AI454" i="1"/>
  <c r="AJ454" i="1" s="1"/>
  <c r="AH454" i="1"/>
  <c r="AJ327" i="1"/>
  <c r="W452" i="1"/>
  <c r="U452" i="1" s="1"/>
  <c r="X452" i="1" s="1"/>
  <c r="R452" i="1" s="1"/>
  <c r="S452" i="1" s="1"/>
  <c r="AB103" i="1"/>
  <c r="AF103" i="1" s="1"/>
  <c r="AI103" i="1"/>
  <c r="AH103" i="1"/>
  <c r="AI90" i="1"/>
  <c r="AJ90" i="1" s="1"/>
  <c r="AB90" i="1"/>
  <c r="AF90" i="1" s="1"/>
  <c r="AH90" i="1"/>
  <c r="AB154" i="1"/>
  <c r="AF154" i="1" s="1"/>
  <c r="AI154" i="1"/>
  <c r="AJ154" i="1" s="1"/>
  <c r="AH154" i="1"/>
  <c r="AB163" i="1"/>
  <c r="AF163" i="1" s="1"/>
  <c r="AI163" i="1"/>
  <c r="AJ163" i="1" s="1"/>
  <c r="AH163" i="1"/>
  <c r="W163" i="1"/>
  <c r="U163" i="1" s="1"/>
  <c r="X163" i="1" s="1"/>
  <c r="R163" i="1" s="1"/>
  <c r="S163" i="1" s="1"/>
  <c r="W177" i="1"/>
  <c r="U177" i="1" s="1"/>
  <c r="X177" i="1" s="1"/>
  <c r="R177" i="1" s="1"/>
  <c r="S177" i="1" s="1"/>
  <c r="Z245" i="1"/>
  <c r="AA245" i="1" s="1"/>
  <c r="AB324" i="1"/>
  <c r="AF324" i="1" s="1"/>
  <c r="AI324" i="1"/>
  <c r="AH324" i="1"/>
  <c r="AB337" i="1"/>
  <c r="AF337" i="1" s="1"/>
  <c r="AI337" i="1"/>
  <c r="AJ337" i="1" s="1"/>
  <c r="AH337" i="1"/>
  <c r="AI370" i="1"/>
  <c r="AB370" i="1"/>
  <c r="AF370" i="1" s="1"/>
  <c r="AH370" i="1"/>
  <c r="AB471" i="1"/>
  <c r="AF471" i="1" s="1"/>
  <c r="AI471" i="1"/>
  <c r="AJ471" i="1" s="1"/>
  <c r="AH471" i="1"/>
  <c r="BF536" i="1"/>
  <c r="BH536" i="1"/>
  <c r="AB262" i="1"/>
  <c r="AF262" i="1" s="1"/>
  <c r="AI262" i="1"/>
  <c r="AJ262" i="1" s="1"/>
  <c r="W262" i="1"/>
  <c r="U262" i="1" s="1"/>
  <c r="X262" i="1" s="1"/>
  <c r="R262" i="1" s="1"/>
  <c r="S262" i="1" s="1"/>
  <c r="AH262" i="1"/>
  <c r="AB40" i="1"/>
  <c r="AF40" i="1" s="1"/>
  <c r="AI40" i="1"/>
  <c r="AH40" i="1"/>
  <c r="AB107" i="1"/>
  <c r="AF107" i="1" s="1"/>
  <c r="AH107" i="1"/>
  <c r="AI107" i="1"/>
  <c r="AJ107" i="1" s="1"/>
  <c r="AJ144" i="1"/>
  <c r="W153" i="1"/>
  <c r="U153" i="1" s="1"/>
  <c r="X153" i="1" s="1"/>
  <c r="R153" i="1" s="1"/>
  <c r="S153" i="1" s="1"/>
  <c r="AJ210" i="1"/>
  <c r="AB278" i="1"/>
  <c r="AF278" i="1" s="1"/>
  <c r="AI278" i="1"/>
  <c r="AJ278" i="1" s="1"/>
  <c r="W278" i="1"/>
  <c r="U278" i="1" s="1"/>
  <c r="X278" i="1" s="1"/>
  <c r="R278" i="1" s="1"/>
  <c r="S278" i="1" s="1"/>
  <c r="AH278" i="1"/>
  <c r="AJ315" i="1"/>
  <c r="AB307" i="1"/>
  <c r="AF307" i="1" s="1"/>
  <c r="AI307" i="1"/>
  <c r="AH307" i="1"/>
  <c r="AB443" i="1"/>
  <c r="AF443" i="1" s="1"/>
  <c r="AI443" i="1"/>
  <c r="AJ443" i="1" s="1"/>
  <c r="W443" i="1"/>
  <c r="U443" i="1" s="1"/>
  <c r="X443" i="1" s="1"/>
  <c r="R443" i="1" s="1"/>
  <c r="S443" i="1" s="1"/>
  <c r="AH443" i="1"/>
  <c r="AJ425" i="1"/>
  <c r="AJ453" i="1"/>
  <c r="AB503" i="1"/>
  <c r="AF503" i="1" s="1"/>
  <c r="AI503" i="1"/>
  <c r="AJ503" i="1" s="1"/>
  <c r="AH503" i="1"/>
  <c r="W503" i="1"/>
  <c r="U503" i="1" s="1"/>
  <c r="X503" i="1" s="1"/>
  <c r="R503" i="1" s="1"/>
  <c r="S503" i="1" s="1"/>
  <c r="AB512" i="1"/>
  <c r="AF512" i="1" s="1"/>
  <c r="AI512" i="1"/>
  <c r="AH512" i="1"/>
  <c r="AB526" i="1"/>
  <c r="AF526" i="1" s="1"/>
  <c r="AI526" i="1"/>
  <c r="AH526" i="1"/>
  <c r="W44" i="1"/>
  <c r="U44" i="1" s="1"/>
  <c r="X44" i="1" s="1"/>
  <c r="R44" i="1" s="1"/>
  <c r="S44" i="1" s="1"/>
  <c r="Z159" i="1"/>
  <c r="AA159" i="1" s="1"/>
  <c r="Z405" i="1"/>
  <c r="AA405" i="1" s="1"/>
  <c r="W474" i="1"/>
  <c r="U474" i="1" s="1"/>
  <c r="X474" i="1" s="1"/>
  <c r="R474" i="1" s="1"/>
  <c r="S474" i="1" s="1"/>
  <c r="AJ109" i="1"/>
  <c r="AJ93" i="1"/>
  <c r="AB146" i="1"/>
  <c r="AF146" i="1" s="1"/>
  <c r="AI146" i="1"/>
  <c r="AJ146" i="1" s="1"/>
  <c r="AH146" i="1"/>
  <c r="AB334" i="1"/>
  <c r="AF334" i="1" s="1"/>
  <c r="AI334" i="1"/>
  <c r="AJ334" i="1" s="1"/>
  <c r="AH334" i="1"/>
  <c r="AB41" i="1"/>
  <c r="AF41" i="1" s="1"/>
  <c r="AI41" i="1"/>
  <c r="AJ41" i="1" s="1"/>
  <c r="AH41" i="1"/>
  <c r="AB33" i="1"/>
  <c r="AF33" i="1" s="1"/>
  <c r="AI33" i="1"/>
  <c r="AH33" i="1"/>
  <c r="AB79" i="1"/>
  <c r="AF79" i="1" s="1"/>
  <c r="AI79" i="1"/>
  <c r="AJ79" i="1" s="1"/>
  <c r="AH79" i="1"/>
  <c r="W84" i="1"/>
  <c r="U84" i="1" s="1"/>
  <c r="X84" i="1" s="1"/>
  <c r="R84" i="1" s="1"/>
  <c r="S84" i="1" s="1"/>
  <c r="AB356" i="1"/>
  <c r="AF356" i="1" s="1"/>
  <c r="AI356" i="1"/>
  <c r="AJ356" i="1" s="1"/>
  <c r="W356" i="1"/>
  <c r="U356" i="1" s="1"/>
  <c r="X356" i="1" s="1"/>
  <c r="R356" i="1" s="1"/>
  <c r="S356" i="1" s="1"/>
  <c r="AH356" i="1"/>
  <c r="AB359" i="1"/>
  <c r="AF359" i="1" s="1"/>
  <c r="AI359" i="1"/>
  <c r="AJ359" i="1" s="1"/>
  <c r="AH359" i="1"/>
  <c r="AB442" i="1"/>
  <c r="AF442" i="1" s="1"/>
  <c r="AI442" i="1"/>
  <c r="AH442" i="1"/>
  <c r="W475" i="1"/>
  <c r="U475" i="1" s="1"/>
  <c r="X475" i="1" s="1"/>
  <c r="R475" i="1" s="1"/>
  <c r="S475" i="1" s="1"/>
  <c r="Z495" i="1"/>
  <c r="AA495" i="1" s="1"/>
  <c r="AB534" i="1"/>
  <c r="AF534" i="1" s="1"/>
  <c r="AI534" i="1"/>
  <c r="AH534" i="1"/>
  <c r="AB130" i="1"/>
  <c r="AF130" i="1" s="1"/>
  <c r="AI130" i="1"/>
  <c r="AJ130" i="1" s="1"/>
  <c r="AH130" i="1"/>
  <c r="AB273" i="1"/>
  <c r="AF273" i="1" s="1"/>
  <c r="AI273" i="1"/>
  <c r="AJ273" i="1" s="1"/>
  <c r="AH273" i="1"/>
  <c r="AB176" i="1"/>
  <c r="AF176" i="1" s="1"/>
  <c r="AI176" i="1"/>
  <c r="AJ176" i="1" s="1"/>
  <c r="AH176" i="1"/>
  <c r="W146" i="1"/>
  <c r="U146" i="1" s="1"/>
  <c r="X146" i="1" s="1"/>
  <c r="R146" i="1" s="1"/>
  <c r="S146" i="1" s="1"/>
  <c r="AJ162" i="1"/>
  <c r="Z237" i="1"/>
  <c r="AA237" i="1" s="1"/>
  <c r="W273" i="1"/>
  <c r="U273" i="1" s="1"/>
  <c r="X273" i="1" s="1"/>
  <c r="R273" i="1" s="1"/>
  <c r="S273" i="1" s="1"/>
  <c r="BH253" i="1"/>
  <c r="BF253" i="1"/>
  <c r="AB319" i="1"/>
  <c r="AF319" i="1" s="1"/>
  <c r="AI319" i="1"/>
  <c r="AJ319" i="1" s="1"/>
  <c r="AH319" i="1"/>
  <c r="AB333" i="1"/>
  <c r="AF333" i="1" s="1"/>
  <c r="AI333" i="1"/>
  <c r="AJ333" i="1" s="1"/>
  <c r="AH333" i="1"/>
  <c r="AB467" i="1"/>
  <c r="AF467" i="1" s="1"/>
  <c r="AI467" i="1"/>
  <c r="W467" i="1"/>
  <c r="U467" i="1" s="1"/>
  <c r="X467" i="1" s="1"/>
  <c r="R467" i="1" s="1"/>
  <c r="S467" i="1" s="1"/>
  <c r="AH467" i="1"/>
  <c r="AB481" i="1"/>
  <c r="AF481" i="1" s="1"/>
  <c r="AI481" i="1"/>
  <c r="AH481" i="1"/>
  <c r="AI39" i="1"/>
  <c r="AJ39" i="1" s="1"/>
  <c r="AB39" i="1"/>
  <c r="AF39" i="1" s="1"/>
  <c r="AH39" i="1"/>
  <c r="AB257" i="1"/>
  <c r="AF257" i="1" s="1"/>
  <c r="AI257" i="1"/>
  <c r="AJ257" i="1" s="1"/>
  <c r="W257" i="1"/>
  <c r="U257" i="1" s="1"/>
  <c r="X257" i="1" s="1"/>
  <c r="R257" i="1" s="1"/>
  <c r="S257" i="1" s="1"/>
  <c r="AH257" i="1"/>
  <c r="AI251" i="1"/>
  <c r="AJ251" i="1" s="1"/>
  <c r="AB251" i="1"/>
  <c r="AF251" i="1" s="1"/>
  <c r="AH251" i="1"/>
  <c r="W251" i="1"/>
  <c r="U251" i="1" s="1"/>
  <c r="X251" i="1" s="1"/>
  <c r="R251" i="1" s="1"/>
  <c r="S251" i="1" s="1"/>
  <c r="AB350" i="1"/>
  <c r="AF350" i="1" s="1"/>
  <c r="AI350" i="1"/>
  <c r="AJ350" i="1" s="1"/>
  <c r="AH350" i="1"/>
  <c r="AB447" i="1"/>
  <c r="AF447" i="1" s="1"/>
  <c r="AI447" i="1"/>
  <c r="AJ447" i="1" s="1"/>
  <c r="AH447" i="1"/>
  <c r="Z187" i="1"/>
  <c r="AA187" i="1" s="1"/>
  <c r="W271" i="1"/>
  <c r="U271" i="1" s="1"/>
  <c r="X271" i="1" s="1"/>
  <c r="R271" i="1" s="1"/>
  <c r="S271" i="1" s="1"/>
  <c r="W91" i="1"/>
  <c r="U91" i="1" s="1"/>
  <c r="X91" i="1" s="1"/>
  <c r="R91" i="1" s="1"/>
  <c r="S91" i="1" s="1"/>
  <c r="AI217" i="1"/>
  <c r="AB217" i="1"/>
  <c r="AF217" i="1" s="1"/>
  <c r="AH217" i="1"/>
  <c r="AI241" i="1"/>
  <c r="AJ241" i="1" s="1"/>
  <c r="AB241" i="1"/>
  <c r="AF241" i="1" s="1"/>
  <c r="AH241" i="1"/>
  <c r="AJ274" i="1"/>
  <c r="AB309" i="1"/>
  <c r="AF309" i="1" s="1"/>
  <c r="AI309" i="1"/>
  <c r="AJ309" i="1" s="1"/>
  <c r="AH309" i="1"/>
  <c r="AB399" i="1"/>
  <c r="AF399" i="1" s="1"/>
  <c r="AI399" i="1"/>
  <c r="AJ399" i="1" s="1"/>
  <c r="AH399" i="1"/>
  <c r="Z479" i="1"/>
  <c r="AA479" i="1" s="1"/>
  <c r="AB139" i="1"/>
  <c r="AF139" i="1" s="1"/>
  <c r="AI139" i="1"/>
  <c r="AJ139" i="1" s="1"/>
  <c r="AH139" i="1"/>
  <c r="W139" i="1"/>
  <c r="U139" i="1" s="1"/>
  <c r="X139" i="1" s="1"/>
  <c r="R139" i="1" s="1"/>
  <c r="S139" i="1" s="1"/>
  <c r="AB242" i="1"/>
  <c r="AF242" i="1" s="1"/>
  <c r="AI242" i="1"/>
  <c r="AH242" i="1"/>
  <c r="AB244" i="1"/>
  <c r="AF244" i="1" s="1"/>
  <c r="AI244" i="1"/>
  <c r="AJ244" i="1" s="1"/>
  <c r="AH244" i="1"/>
  <c r="AB329" i="1"/>
  <c r="AF329" i="1" s="1"/>
  <c r="AI329" i="1"/>
  <c r="AJ329" i="1" s="1"/>
  <c r="AH329" i="1"/>
  <c r="AB295" i="1"/>
  <c r="AF295" i="1" s="1"/>
  <c r="AI295" i="1"/>
  <c r="AJ295" i="1" s="1"/>
  <c r="AH295" i="1"/>
  <c r="AB304" i="1"/>
  <c r="AF304" i="1" s="1"/>
  <c r="AI304" i="1"/>
  <c r="AJ304" i="1" s="1"/>
  <c r="AH304" i="1"/>
  <c r="W346" i="1"/>
  <c r="U346" i="1" s="1"/>
  <c r="X346" i="1" s="1"/>
  <c r="R346" i="1" s="1"/>
  <c r="S346" i="1" s="1"/>
  <c r="W328" i="1"/>
  <c r="U328" i="1" s="1"/>
  <c r="X328" i="1" s="1"/>
  <c r="R328" i="1" s="1"/>
  <c r="S328" i="1" s="1"/>
  <c r="W362" i="1"/>
  <c r="U362" i="1" s="1"/>
  <c r="X362" i="1" s="1"/>
  <c r="R362" i="1" s="1"/>
  <c r="S362" i="1" s="1"/>
  <c r="AI234" i="1"/>
  <c r="AJ234" i="1" s="1"/>
  <c r="AB234" i="1"/>
  <c r="AF234" i="1" s="1"/>
  <c r="W234" i="1"/>
  <c r="U234" i="1" s="1"/>
  <c r="X234" i="1" s="1"/>
  <c r="R234" i="1" s="1"/>
  <c r="S234" i="1" s="1"/>
  <c r="AH234" i="1"/>
  <c r="AB46" i="1"/>
  <c r="AF46" i="1" s="1"/>
  <c r="AI46" i="1"/>
  <c r="AJ46" i="1" s="1"/>
  <c r="AH46" i="1"/>
  <c r="AB27" i="1"/>
  <c r="AF27" i="1" s="1"/>
  <c r="AI27" i="1"/>
  <c r="AJ27" i="1" s="1"/>
  <c r="AH27" i="1"/>
  <c r="AB83" i="1"/>
  <c r="AF83" i="1" s="1"/>
  <c r="AH83" i="1"/>
  <c r="AI83" i="1"/>
  <c r="AJ111" i="1"/>
  <c r="BF245" i="1"/>
  <c r="BH245" i="1"/>
  <c r="AI255" i="1"/>
  <c r="AJ255" i="1" s="1"/>
  <c r="AH255" i="1"/>
  <c r="AB255" i="1"/>
  <c r="AF255" i="1" s="1"/>
  <c r="W268" i="1"/>
  <c r="U268" i="1" s="1"/>
  <c r="X268" i="1" s="1"/>
  <c r="R268" i="1" s="1"/>
  <c r="S268" i="1" s="1"/>
  <c r="W266" i="1"/>
  <c r="U266" i="1" s="1"/>
  <c r="X266" i="1" s="1"/>
  <c r="R266" i="1" s="1"/>
  <c r="S266" i="1" s="1"/>
  <c r="AB321" i="1"/>
  <c r="AF321" i="1" s="1"/>
  <c r="AI321" i="1"/>
  <c r="AJ321" i="1" s="1"/>
  <c r="AH321" i="1"/>
  <c r="AB366" i="1"/>
  <c r="AF366" i="1" s="1"/>
  <c r="AI366" i="1"/>
  <c r="AH366" i="1"/>
  <c r="AB389" i="1"/>
  <c r="AF389" i="1" s="1"/>
  <c r="AI389" i="1"/>
  <c r="AH389" i="1"/>
  <c r="W471" i="1"/>
  <c r="U471" i="1" s="1"/>
  <c r="X471" i="1" s="1"/>
  <c r="R471" i="1" s="1"/>
  <c r="S471" i="1" s="1"/>
  <c r="W438" i="1"/>
  <c r="U438" i="1" s="1"/>
  <c r="X438" i="1" s="1"/>
  <c r="R438" i="1" s="1"/>
  <c r="S438" i="1" s="1"/>
  <c r="AB26" i="1"/>
  <c r="AF26" i="1" s="1"/>
  <c r="AI26" i="1"/>
  <c r="AH26" i="1"/>
  <c r="AJ80" i="1"/>
  <c r="W33" i="1"/>
  <c r="U33" i="1" s="1"/>
  <c r="X33" i="1" s="1"/>
  <c r="R33" i="1" s="1"/>
  <c r="S33" i="1" s="1"/>
  <c r="AI68" i="1"/>
  <c r="AJ68" i="1" s="1"/>
  <c r="AB68" i="1"/>
  <c r="AF68" i="1" s="1"/>
  <c r="AH68" i="1"/>
  <c r="AJ182" i="1"/>
  <c r="AI173" i="1"/>
  <c r="AB173" i="1"/>
  <c r="AF173" i="1" s="1"/>
  <c r="AH173" i="1"/>
  <c r="AI211" i="1"/>
  <c r="AB211" i="1"/>
  <c r="AF211" i="1" s="1"/>
  <c r="AH211" i="1"/>
  <c r="AI229" i="1"/>
  <c r="AJ229" i="1" s="1"/>
  <c r="AB229" i="1"/>
  <c r="AF229" i="1" s="1"/>
  <c r="AH229" i="1"/>
  <c r="AB348" i="1"/>
  <c r="AF348" i="1" s="1"/>
  <c r="AI348" i="1"/>
  <c r="AJ348" i="1" s="1"/>
  <c r="AH348" i="1"/>
  <c r="W348" i="1"/>
  <c r="U348" i="1" s="1"/>
  <c r="X348" i="1" s="1"/>
  <c r="R348" i="1" s="1"/>
  <c r="S348" i="1" s="1"/>
  <c r="AJ414" i="1"/>
  <c r="W436" i="1"/>
  <c r="U436" i="1" s="1"/>
  <c r="X436" i="1" s="1"/>
  <c r="R436" i="1" s="1"/>
  <c r="S436" i="1" s="1"/>
  <c r="AB505" i="1"/>
  <c r="AF505" i="1" s="1"/>
  <c r="AI505" i="1"/>
  <c r="AH505" i="1"/>
  <c r="AI63" i="1"/>
  <c r="AB63" i="1"/>
  <c r="AF63" i="1" s="1"/>
  <c r="AH63" i="1"/>
  <c r="W77" i="1"/>
  <c r="U77" i="1" s="1"/>
  <c r="X77" i="1" s="1"/>
  <c r="R77" i="1" s="1"/>
  <c r="S77" i="1" s="1"/>
  <c r="AJ222" i="1"/>
  <c r="AJ345" i="1"/>
  <c r="AJ363" i="1"/>
  <c r="AB410" i="1"/>
  <c r="AF410" i="1" s="1"/>
  <c r="AI410" i="1"/>
  <c r="AJ410" i="1" s="1"/>
  <c r="AH410" i="1"/>
  <c r="AB143" i="1"/>
  <c r="AF143" i="1" s="1"/>
  <c r="AI143" i="1"/>
  <c r="AH143" i="1"/>
  <c r="Z302" i="1"/>
  <c r="AA302" i="1" s="1"/>
  <c r="AI430" i="1"/>
  <c r="AJ430" i="1" s="1"/>
  <c r="AB430" i="1"/>
  <c r="AF430" i="1" s="1"/>
  <c r="W430" i="1"/>
  <c r="U430" i="1" s="1"/>
  <c r="X430" i="1" s="1"/>
  <c r="R430" i="1" s="1"/>
  <c r="S430" i="1" s="1"/>
  <c r="AH430" i="1"/>
  <c r="Z372" i="1"/>
  <c r="AA372" i="1" s="1"/>
  <c r="AB441" i="1"/>
  <c r="AF441" i="1" s="1"/>
  <c r="AI441" i="1"/>
  <c r="AH441" i="1"/>
  <c r="AB240" i="1"/>
  <c r="AF240" i="1" s="1"/>
  <c r="AI240" i="1"/>
  <c r="AH240" i="1"/>
  <c r="AI243" i="1"/>
  <c r="AJ243" i="1" s="1"/>
  <c r="AB243" i="1"/>
  <c r="AF243" i="1" s="1"/>
  <c r="AH243" i="1"/>
  <c r="AB316" i="1"/>
  <c r="AF316" i="1" s="1"/>
  <c r="AI316" i="1"/>
  <c r="AJ316" i="1" s="1"/>
  <c r="AH316" i="1"/>
  <c r="AB137" i="1"/>
  <c r="AF137" i="1" s="1"/>
  <c r="AI137" i="1"/>
  <c r="AJ137" i="1" s="1"/>
  <c r="AH137" i="1"/>
  <c r="BF185" i="1"/>
  <c r="BH185" i="1"/>
  <c r="AI306" i="1"/>
  <c r="AB306" i="1"/>
  <c r="AF306" i="1" s="1"/>
  <c r="AH306" i="1"/>
  <c r="AB284" i="1"/>
  <c r="AF284" i="1" s="1"/>
  <c r="AI284" i="1"/>
  <c r="AJ284" i="1" s="1"/>
  <c r="AH284" i="1"/>
  <c r="AB57" i="1"/>
  <c r="AF57" i="1" s="1"/>
  <c r="AI57" i="1"/>
  <c r="AJ57" i="1" s="1"/>
  <c r="AH57" i="1"/>
  <c r="AB94" i="1"/>
  <c r="AF94" i="1" s="1"/>
  <c r="AI94" i="1"/>
  <c r="AH94" i="1"/>
  <c r="AB35" i="1"/>
  <c r="AF35" i="1" s="1"/>
  <c r="AI35" i="1"/>
  <c r="AH35" i="1"/>
  <c r="Z193" i="1"/>
  <c r="AA193" i="1" s="1"/>
  <c r="AB214" i="1"/>
  <c r="AF214" i="1" s="1"/>
  <c r="AH214" i="1"/>
  <c r="AI214" i="1"/>
  <c r="AJ214" i="1" s="1"/>
  <c r="AI203" i="1"/>
  <c r="AJ203" i="1" s="1"/>
  <c r="AB203" i="1"/>
  <c r="AF203" i="1" s="1"/>
  <c r="AH203" i="1"/>
  <c r="AB276" i="1"/>
  <c r="AF276" i="1" s="1"/>
  <c r="AI276" i="1"/>
  <c r="AH276" i="1"/>
  <c r="AI376" i="1"/>
  <c r="AH376" i="1"/>
  <c r="AB376" i="1"/>
  <c r="AF376" i="1" s="1"/>
  <c r="AI485" i="1"/>
  <c r="AJ485" i="1" s="1"/>
  <c r="AB485" i="1"/>
  <c r="AF485" i="1" s="1"/>
  <c r="AH485" i="1"/>
  <c r="W485" i="1"/>
  <c r="U485" i="1" s="1"/>
  <c r="X485" i="1" s="1"/>
  <c r="R485" i="1" s="1"/>
  <c r="S485" i="1" s="1"/>
  <c r="AB525" i="1"/>
  <c r="AF525" i="1" s="1"/>
  <c r="AI525" i="1"/>
  <c r="AJ525" i="1" s="1"/>
  <c r="AH525" i="1"/>
  <c r="AH404" i="1"/>
  <c r="AB404" i="1"/>
  <c r="AF404" i="1" s="1"/>
  <c r="AI404" i="1"/>
  <c r="AB95" i="1"/>
  <c r="AF95" i="1" s="1"/>
  <c r="AI95" i="1"/>
  <c r="AH95" i="1"/>
  <c r="Z70" i="1"/>
  <c r="AA70" i="1" s="1"/>
  <c r="W243" i="1"/>
  <c r="U243" i="1" s="1"/>
  <c r="X243" i="1" s="1"/>
  <c r="R243" i="1" s="1"/>
  <c r="S243" i="1" s="1"/>
  <c r="BF237" i="1"/>
  <c r="BH237" i="1"/>
  <c r="AB308" i="1"/>
  <c r="AF308" i="1" s="1"/>
  <c r="AI308" i="1"/>
  <c r="AH308" i="1"/>
  <c r="AB339" i="1"/>
  <c r="AF339" i="1" s="1"/>
  <c r="AI339" i="1"/>
  <c r="AH339" i="1"/>
  <c r="AB320" i="1"/>
  <c r="AF320" i="1" s="1"/>
  <c r="AI320" i="1"/>
  <c r="AJ320" i="1" s="1"/>
  <c r="AH320" i="1"/>
  <c r="AB385" i="1"/>
  <c r="AF385" i="1" s="1"/>
  <c r="AI385" i="1"/>
  <c r="AJ385" i="1" s="1"/>
  <c r="AH385" i="1"/>
  <c r="Z470" i="1"/>
  <c r="AA470" i="1" s="1"/>
  <c r="AB416" i="1"/>
  <c r="AF416" i="1" s="1"/>
  <c r="AI416" i="1"/>
  <c r="AJ416" i="1" s="1"/>
  <c r="AH416" i="1"/>
  <c r="W496" i="1"/>
  <c r="U496" i="1" s="1"/>
  <c r="X496" i="1" s="1"/>
  <c r="R496" i="1" s="1"/>
  <c r="S496" i="1" s="1"/>
  <c r="AB34" i="1"/>
  <c r="AF34" i="1" s="1"/>
  <c r="AI34" i="1"/>
  <c r="AH34" i="1"/>
  <c r="AB50" i="1"/>
  <c r="AF50" i="1" s="1"/>
  <c r="AI50" i="1"/>
  <c r="AH50" i="1"/>
  <c r="AB61" i="1"/>
  <c r="AF61" i="1" s="1"/>
  <c r="AI61" i="1"/>
  <c r="AH61" i="1"/>
  <c r="W61" i="1"/>
  <c r="U61" i="1" s="1"/>
  <c r="X61" i="1" s="1"/>
  <c r="R61" i="1" s="1"/>
  <c r="S61" i="1" s="1"/>
  <c r="AI60" i="1"/>
  <c r="AB60" i="1"/>
  <c r="AF60" i="1" s="1"/>
  <c r="AH60" i="1"/>
  <c r="Z249" i="1"/>
  <c r="AA249" i="1" s="1"/>
  <c r="AI368" i="1"/>
  <c r="AH368" i="1"/>
  <c r="AB368" i="1"/>
  <c r="AF368" i="1" s="1"/>
  <c r="W359" i="1"/>
  <c r="U359" i="1" s="1"/>
  <c r="X359" i="1" s="1"/>
  <c r="R359" i="1" s="1"/>
  <c r="S359" i="1" s="1"/>
  <c r="W377" i="1"/>
  <c r="U377" i="1" s="1"/>
  <c r="X377" i="1" s="1"/>
  <c r="R377" i="1" s="1"/>
  <c r="S377" i="1" s="1"/>
  <c r="AB490" i="1"/>
  <c r="AF490" i="1" s="1"/>
  <c r="AI490" i="1"/>
  <c r="AJ490" i="1" s="1"/>
  <c r="AH490" i="1"/>
  <c r="W490" i="1"/>
  <c r="U490" i="1" s="1"/>
  <c r="X490" i="1" s="1"/>
  <c r="R490" i="1" s="1"/>
  <c r="S490" i="1" s="1"/>
  <c r="AI492" i="1"/>
  <c r="AJ492" i="1" s="1"/>
  <c r="AH492" i="1"/>
  <c r="AB492" i="1"/>
  <c r="AF492" i="1" s="1"/>
  <c r="AB87" i="1"/>
  <c r="AF87" i="1" s="1"/>
  <c r="AI87" i="1"/>
  <c r="AH87" i="1"/>
  <c r="AI116" i="1"/>
  <c r="AB116" i="1"/>
  <c r="AF116" i="1" s="1"/>
  <c r="AH116" i="1"/>
  <c r="BF187" i="1"/>
  <c r="BH187" i="1"/>
  <c r="AI499" i="1"/>
  <c r="AJ499" i="1" s="1"/>
  <c r="AB499" i="1"/>
  <c r="AF499" i="1" s="1"/>
  <c r="AH499" i="1"/>
  <c r="W28" i="1"/>
  <c r="U28" i="1" s="1"/>
  <c r="X28" i="1" s="1"/>
  <c r="R28" i="1" s="1"/>
  <c r="S28" i="1" s="1"/>
  <c r="W19" i="1"/>
  <c r="U19" i="1" s="1"/>
  <c r="X19" i="1" s="1"/>
  <c r="R19" i="1" s="1"/>
  <c r="S19" i="1" s="1"/>
  <c r="AI149" i="1"/>
  <c r="AJ149" i="1" s="1"/>
  <c r="AH149" i="1"/>
  <c r="AB149" i="1"/>
  <c r="AF149" i="1" s="1"/>
  <c r="AI106" i="1"/>
  <c r="AJ106" i="1" s="1"/>
  <c r="AB106" i="1"/>
  <c r="AF106" i="1" s="1"/>
  <c r="AH106" i="1"/>
  <c r="AB259" i="1"/>
  <c r="AF259" i="1" s="1"/>
  <c r="AI259" i="1"/>
  <c r="AH259" i="1"/>
  <c r="W247" i="1"/>
  <c r="U247" i="1" s="1"/>
  <c r="X247" i="1" s="1"/>
  <c r="R247" i="1" s="1"/>
  <c r="S247" i="1" s="1"/>
  <c r="AI258" i="1"/>
  <c r="AB258" i="1"/>
  <c r="AF258" i="1" s="1"/>
  <c r="AH258" i="1"/>
  <c r="AB294" i="1"/>
  <c r="AF294" i="1" s="1"/>
  <c r="AI294" i="1"/>
  <c r="AJ294" i="1" s="1"/>
  <c r="AH294" i="1"/>
  <c r="W367" i="1"/>
  <c r="U367" i="1" s="1"/>
  <c r="X367" i="1" s="1"/>
  <c r="R367" i="1" s="1"/>
  <c r="S367" i="1" s="1"/>
  <c r="Z440" i="1"/>
  <c r="AA440" i="1" s="1"/>
  <c r="AI114" i="1"/>
  <c r="AJ114" i="1" s="1"/>
  <c r="AB114" i="1"/>
  <c r="AF114" i="1" s="1"/>
  <c r="AH114" i="1"/>
  <c r="BF479" i="1"/>
  <c r="BH479" i="1"/>
  <c r="AB110" i="1"/>
  <c r="AF110" i="1" s="1"/>
  <c r="AI110" i="1"/>
  <c r="AJ110" i="1" s="1"/>
  <c r="AH110" i="1"/>
  <c r="AJ112" i="1"/>
  <c r="AI183" i="1"/>
  <c r="AB183" i="1"/>
  <c r="AF183" i="1" s="1"/>
  <c r="AH183" i="1"/>
  <c r="AI227" i="1"/>
  <c r="AJ227" i="1" s="1"/>
  <c r="AB227" i="1"/>
  <c r="AF227" i="1" s="1"/>
  <c r="AH227" i="1"/>
  <c r="AI397" i="1"/>
  <c r="AB397" i="1"/>
  <c r="AF397" i="1" s="1"/>
  <c r="AH397" i="1"/>
  <c r="Z421" i="1"/>
  <c r="AA421" i="1" s="1"/>
  <c r="W529" i="1"/>
  <c r="U529" i="1" s="1"/>
  <c r="X529" i="1" s="1"/>
  <c r="R529" i="1" s="1"/>
  <c r="S529" i="1" s="1"/>
  <c r="AJ393" i="1"/>
  <c r="AB53" i="1"/>
  <c r="AF53" i="1" s="1"/>
  <c r="AI53" i="1"/>
  <c r="AH53" i="1"/>
  <c r="AI196" i="1"/>
  <c r="AH196" i="1"/>
  <c r="AB196" i="1"/>
  <c r="AF196" i="1" s="1"/>
  <c r="W196" i="1"/>
  <c r="U196" i="1" s="1"/>
  <c r="X196" i="1" s="1"/>
  <c r="R196" i="1" s="1"/>
  <c r="S196" i="1" s="1"/>
  <c r="AI252" i="1"/>
  <c r="AJ252" i="1" s="1"/>
  <c r="AB252" i="1"/>
  <c r="AF252" i="1" s="1"/>
  <c r="AH252" i="1"/>
  <c r="AB270" i="1"/>
  <c r="AF270" i="1" s="1"/>
  <c r="AI270" i="1"/>
  <c r="W270" i="1"/>
  <c r="U270" i="1" s="1"/>
  <c r="X270" i="1" s="1"/>
  <c r="R270" i="1" s="1"/>
  <c r="S270" i="1" s="1"/>
  <c r="AH270" i="1"/>
  <c r="W241" i="1"/>
  <c r="U241" i="1" s="1"/>
  <c r="X241" i="1" s="1"/>
  <c r="R241" i="1" s="1"/>
  <c r="S241" i="1" s="1"/>
  <c r="AI344" i="1"/>
  <c r="AJ344" i="1" s="1"/>
  <c r="AH344" i="1"/>
  <c r="AB344" i="1"/>
  <c r="AF344" i="1" s="1"/>
  <c r="W371" i="1"/>
  <c r="U371" i="1" s="1"/>
  <c r="X371" i="1" s="1"/>
  <c r="R371" i="1" s="1"/>
  <c r="S371" i="1" s="1"/>
  <c r="W410" i="1"/>
  <c r="U410" i="1" s="1"/>
  <c r="X410" i="1" s="1"/>
  <c r="R410" i="1" s="1"/>
  <c r="S410" i="1" s="1"/>
  <c r="AB23" i="1"/>
  <c r="AF23" i="1" s="1"/>
  <c r="AI23" i="1"/>
  <c r="AJ23" i="1" s="1"/>
  <c r="AH23" i="1"/>
  <c r="W95" i="1"/>
  <c r="U95" i="1" s="1"/>
  <c r="X95" i="1" s="1"/>
  <c r="R95" i="1" s="1"/>
  <c r="S95" i="1" s="1"/>
  <c r="W145" i="1"/>
  <c r="U145" i="1" s="1"/>
  <c r="X145" i="1" s="1"/>
  <c r="R145" i="1" s="1"/>
  <c r="S145" i="1" s="1"/>
  <c r="AI120" i="1"/>
  <c r="AB120" i="1"/>
  <c r="AF120" i="1" s="1"/>
  <c r="AH120" i="1"/>
  <c r="AB138" i="1"/>
  <c r="AF138" i="1" s="1"/>
  <c r="AI138" i="1"/>
  <c r="AJ138" i="1" s="1"/>
  <c r="AH138" i="1"/>
  <c r="AJ235" i="1"/>
  <c r="AB200" i="1"/>
  <c r="AF200" i="1" s="1"/>
  <c r="AI200" i="1"/>
  <c r="AH200" i="1"/>
  <c r="AJ224" i="1"/>
  <c r="W353" i="1"/>
  <c r="U353" i="1" s="1"/>
  <c r="X353" i="1" s="1"/>
  <c r="R353" i="1" s="1"/>
  <c r="S353" i="1" s="1"/>
  <c r="AI417" i="1"/>
  <c r="AB417" i="1"/>
  <c r="AF417" i="1" s="1"/>
  <c r="AH417" i="1"/>
  <c r="AJ400" i="1"/>
  <c r="W434" i="1"/>
  <c r="U434" i="1" s="1"/>
  <c r="X434" i="1" s="1"/>
  <c r="R434" i="1" s="1"/>
  <c r="S434" i="1" s="1"/>
  <c r="W468" i="1"/>
  <c r="U468" i="1" s="1"/>
  <c r="X468" i="1" s="1"/>
  <c r="R468" i="1" s="1"/>
  <c r="S468" i="1" s="1"/>
  <c r="Z487" i="1"/>
  <c r="AA487" i="1" s="1"/>
  <c r="AI516" i="1"/>
  <c r="AB516" i="1"/>
  <c r="AF516" i="1" s="1"/>
  <c r="AH516" i="1"/>
  <c r="AB530" i="1"/>
  <c r="AF530" i="1" s="1"/>
  <c r="AI530" i="1"/>
  <c r="AH530" i="1"/>
  <c r="W530" i="1"/>
  <c r="U530" i="1" s="1"/>
  <c r="X530" i="1" s="1"/>
  <c r="R530" i="1" s="1"/>
  <c r="S530" i="1" s="1"/>
  <c r="AB65" i="1"/>
  <c r="AF65" i="1" s="1"/>
  <c r="AI65" i="1"/>
  <c r="AJ65" i="1" s="1"/>
  <c r="AH65" i="1"/>
  <c r="W76" i="1"/>
  <c r="U76" i="1" s="1"/>
  <c r="X76" i="1" s="1"/>
  <c r="R76" i="1" s="1"/>
  <c r="S76" i="1" s="1"/>
  <c r="AJ117" i="1"/>
  <c r="W183" i="1"/>
  <c r="U183" i="1" s="1"/>
  <c r="X183" i="1" s="1"/>
  <c r="R183" i="1" s="1"/>
  <c r="S183" i="1" s="1"/>
  <c r="Z432" i="1"/>
  <c r="AA432" i="1" s="1"/>
  <c r="AJ230" i="1"/>
  <c r="AJ299" i="1"/>
  <c r="AJ128" i="1"/>
  <c r="AJ151" i="1"/>
  <c r="AB291" i="1"/>
  <c r="AF291" i="1" s="1"/>
  <c r="AI291" i="1"/>
  <c r="AH291" i="1"/>
  <c r="AI419" i="1"/>
  <c r="AB419" i="1"/>
  <c r="AF419" i="1" s="1"/>
  <c r="AH419" i="1"/>
  <c r="AB358" i="1"/>
  <c r="AF358" i="1" s="1"/>
  <c r="AI358" i="1"/>
  <c r="AJ358" i="1" s="1"/>
  <c r="AH358" i="1"/>
  <c r="AI167" i="1"/>
  <c r="AB167" i="1"/>
  <c r="AF167" i="1" s="1"/>
  <c r="AH167" i="1"/>
  <c r="AB408" i="1"/>
  <c r="AF408" i="1" s="1"/>
  <c r="AI408" i="1"/>
  <c r="AJ408" i="1" s="1"/>
  <c r="AH408" i="1"/>
  <c r="Z413" i="1"/>
  <c r="AA413" i="1" s="1"/>
  <c r="AI119" i="1"/>
  <c r="AB119" i="1"/>
  <c r="AF119" i="1" s="1"/>
  <c r="AH119" i="1"/>
  <c r="AB311" i="1"/>
  <c r="AF311" i="1" s="1"/>
  <c r="AI311" i="1"/>
  <c r="AJ311" i="1" s="1"/>
  <c r="AH311" i="1"/>
  <c r="AJ428" i="1"/>
  <c r="Z511" i="1"/>
  <c r="AA511" i="1" s="1"/>
  <c r="AB45" i="1"/>
  <c r="AF45" i="1" s="1"/>
  <c r="AI45" i="1"/>
  <c r="AH45" i="1"/>
  <c r="AB113" i="1"/>
  <c r="AF113" i="1" s="1"/>
  <c r="AI113" i="1"/>
  <c r="AH113" i="1"/>
  <c r="AB231" i="1"/>
  <c r="AF231" i="1" s="1"/>
  <c r="AI231" i="1"/>
  <c r="AH231" i="1"/>
  <c r="BF193" i="1"/>
  <c r="BH193" i="1"/>
  <c r="AB300" i="1"/>
  <c r="AF300" i="1" s="1"/>
  <c r="AI300" i="1"/>
  <c r="AH300" i="1"/>
  <c r="AB390" i="1"/>
  <c r="AF390" i="1" s="1"/>
  <c r="AI390" i="1"/>
  <c r="AH390" i="1"/>
  <c r="W390" i="1"/>
  <c r="U390" i="1" s="1"/>
  <c r="X390" i="1" s="1"/>
  <c r="R390" i="1" s="1"/>
  <c r="S390" i="1" s="1"/>
  <c r="AB457" i="1"/>
  <c r="AF457" i="1" s="1"/>
  <c r="AI457" i="1"/>
  <c r="AJ457" i="1" s="1"/>
  <c r="AH457" i="1"/>
  <c r="AB513" i="1"/>
  <c r="AF513" i="1" s="1"/>
  <c r="AI513" i="1"/>
  <c r="AH513" i="1"/>
  <c r="AB502" i="1"/>
  <c r="AF502" i="1" s="1"/>
  <c r="AI502" i="1"/>
  <c r="AH502" i="1"/>
  <c r="AI515" i="1"/>
  <c r="AJ515" i="1" s="1"/>
  <c r="AH515" i="1"/>
  <c r="AB515" i="1"/>
  <c r="AF515" i="1" s="1"/>
  <c r="AB531" i="1"/>
  <c r="AF531" i="1" s="1"/>
  <c r="AI531" i="1"/>
  <c r="AH531" i="1"/>
  <c r="AI104" i="1"/>
  <c r="AJ104" i="1" s="1"/>
  <c r="AB104" i="1"/>
  <c r="AF104" i="1" s="1"/>
  <c r="AH104" i="1"/>
  <c r="BF70" i="1"/>
  <c r="BH70" i="1"/>
  <c r="AH208" i="1"/>
  <c r="AB208" i="1"/>
  <c r="AF208" i="1" s="1"/>
  <c r="AI208" i="1"/>
  <c r="AJ208" i="1" s="1"/>
  <c r="W316" i="1"/>
  <c r="U316" i="1" s="1"/>
  <c r="X316" i="1" s="1"/>
  <c r="R316" i="1" s="1"/>
  <c r="S316" i="1" s="1"/>
  <c r="W320" i="1"/>
  <c r="U320" i="1" s="1"/>
  <c r="X320" i="1" s="1"/>
  <c r="R320" i="1" s="1"/>
  <c r="S320" i="1" s="1"/>
  <c r="W334" i="1"/>
  <c r="U334" i="1" s="1"/>
  <c r="X334" i="1" s="1"/>
  <c r="R334" i="1" s="1"/>
  <c r="S334" i="1" s="1"/>
  <c r="W418" i="1"/>
  <c r="U418" i="1" s="1"/>
  <c r="X418" i="1" s="1"/>
  <c r="R418" i="1" s="1"/>
  <c r="S418" i="1" s="1"/>
  <c r="BF470" i="1"/>
  <c r="BH470" i="1"/>
  <c r="AI507" i="1"/>
  <c r="AB507" i="1"/>
  <c r="AF507" i="1" s="1"/>
  <c r="AH507" i="1"/>
  <c r="W143" i="1"/>
  <c r="U143" i="1" s="1"/>
  <c r="X143" i="1" s="1"/>
  <c r="R143" i="1" s="1"/>
  <c r="S143" i="1" s="1"/>
  <c r="AB129" i="1"/>
  <c r="AF129" i="1" s="1"/>
  <c r="AI129" i="1"/>
  <c r="AH129" i="1"/>
  <c r="W119" i="1"/>
  <c r="U119" i="1" s="1"/>
  <c r="X119" i="1" s="1"/>
  <c r="R119" i="1" s="1"/>
  <c r="S119" i="1" s="1"/>
  <c r="AB150" i="1"/>
  <c r="AF150" i="1" s="1"/>
  <c r="AI150" i="1"/>
  <c r="AJ150" i="1" s="1"/>
  <c r="AH150" i="1"/>
  <c r="BF161" i="1"/>
  <c r="BH161" i="1"/>
  <c r="AB254" i="1"/>
  <c r="AF254" i="1" s="1"/>
  <c r="AI254" i="1"/>
  <c r="AJ254" i="1" s="1"/>
  <c r="AH254" i="1"/>
  <c r="AH289" i="1"/>
  <c r="AI289" i="1"/>
  <c r="AJ289" i="1" s="1"/>
  <c r="AB289" i="1"/>
  <c r="AF289" i="1" s="1"/>
  <c r="AB341" i="1"/>
  <c r="AF341" i="1" s="1"/>
  <c r="AI341" i="1"/>
  <c r="AJ341" i="1" s="1"/>
  <c r="AH341" i="1"/>
  <c r="AJ412" i="1"/>
  <c r="AB426" i="1"/>
  <c r="AF426" i="1" s="1"/>
  <c r="AI426" i="1"/>
  <c r="AH426" i="1"/>
  <c r="AI424" i="1"/>
  <c r="AJ424" i="1" s="1"/>
  <c r="AB424" i="1"/>
  <c r="AF424" i="1" s="1"/>
  <c r="AH424" i="1"/>
  <c r="W431" i="1"/>
  <c r="U431" i="1" s="1"/>
  <c r="X431" i="1" s="1"/>
  <c r="R431" i="1" s="1"/>
  <c r="S431" i="1" s="1"/>
  <c r="AB484" i="1"/>
  <c r="AF484" i="1" s="1"/>
  <c r="AI484" i="1"/>
  <c r="AJ484" i="1" s="1"/>
  <c r="AH484" i="1"/>
  <c r="W484" i="1"/>
  <c r="U484" i="1" s="1"/>
  <c r="X484" i="1" s="1"/>
  <c r="R484" i="1" s="1"/>
  <c r="S484" i="1" s="1"/>
  <c r="AB498" i="1"/>
  <c r="AF498" i="1" s="1"/>
  <c r="AI498" i="1"/>
  <c r="AJ498" i="1" s="1"/>
  <c r="AH498" i="1"/>
  <c r="AJ517" i="1"/>
  <c r="AB102" i="1"/>
  <c r="AF102" i="1" s="1"/>
  <c r="AI102" i="1"/>
  <c r="AJ102" i="1" s="1"/>
  <c r="AH102" i="1"/>
  <c r="W116" i="1"/>
  <c r="U116" i="1" s="1"/>
  <c r="X116" i="1" s="1"/>
  <c r="R116" i="1" s="1"/>
  <c r="S116" i="1" s="1"/>
  <c r="AJ325" i="1"/>
  <c r="W450" i="1"/>
  <c r="U450" i="1" s="1"/>
  <c r="X450" i="1" s="1"/>
  <c r="R450" i="1" s="1"/>
  <c r="S450" i="1" s="1"/>
  <c r="AB62" i="1"/>
  <c r="AF62" i="1" s="1"/>
  <c r="AI62" i="1"/>
  <c r="AH62" i="1"/>
  <c r="AB49" i="1"/>
  <c r="AF49" i="1" s="1"/>
  <c r="AI49" i="1"/>
  <c r="AH49" i="1"/>
  <c r="AI121" i="1"/>
  <c r="AJ121" i="1" s="1"/>
  <c r="AB121" i="1"/>
  <c r="AF121" i="1" s="1"/>
  <c r="AH121" i="1"/>
  <c r="AI133" i="1"/>
  <c r="AH133" i="1"/>
  <c r="AB133" i="1"/>
  <c r="AF133" i="1" s="1"/>
  <c r="AB126" i="1"/>
  <c r="AF126" i="1" s="1"/>
  <c r="AI126" i="1"/>
  <c r="AJ126" i="1" s="1"/>
  <c r="AH126" i="1"/>
  <c r="W214" i="1"/>
  <c r="U214" i="1" s="1"/>
  <c r="X214" i="1" s="1"/>
  <c r="R214" i="1" s="1"/>
  <c r="S214" i="1" s="1"/>
  <c r="AB297" i="1"/>
  <c r="AF297" i="1" s="1"/>
  <c r="AI297" i="1"/>
  <c r="AH297" i="1"/>
  <c r="AB378" i="1"/>
  <c r="AF378" i="1" s="1"/>
  <c r="AI378" i="1"/>
  <c r="AH378" i="1"/>
  <c r="AH455" i="1"/>
  <c r="AB455" i="1"/>
  <c r="AF455" i="1" s="1"/>
  <c r="AI455" i="1"/>
  <c r="W110" i="1"/>
  <c r="U110" i="1" s="1"/>
  <c r="X110" i="1" s="1"/>
  <c r="R110" i="1" s="1"/>
  <c r="S110" i="1" s="1"/>
  <c r="Z318" i="1"/>
  <c r="AA318" i="1" s="1"/>
  <c r="AB18" i="1"/>
  <c r="AF18" i="1" s="1"/>
  <c r="AI18" i="1"/>
  <c r="AJ18" i="1" s="1"/>
  <c r="AH18" i="1"/>
  <c r="W43" i="1"/>
  <c r="U43" i="1" s="1"/>
  <c r="X43" i="1" s="1"/>
  <c r="R43" i="1" s="1"/>
  <c r="S43" i="1" s="1"/>
  <c r="AB67" i="1"/>
  <c r="AF67" i="1" s="1"/>
  <c r="AI67" i="1"/>
  <c r="AH67" i="1"/>
  <c r="AB122" i="1"/>
  <c r="AF122" i="1" s="1"/>
  <c r="AI122" i="1"/>
  <c r="AH122" i="1"/>
  <c r="AH178" i="1"/>
  <c r="AB178" i="1"/>
  <c r="AF178" i="1" s="1"/>
  <c r="AI178" i="1"/>
  <c r="AB264" i="1"/>
  <c r="AF264" i="1" s="1"/>
  <c r="AI264" i="1"/>
  <c r="AJ264" i="1" s="1"/>
  <c r="AH264" i="1"/>
  <c r="AB402" i="1"/>
  <c r="AF402" i="1" s="1"/>
  <c r="AI402" i="1"/>
  <c r="AJ402" i="1" s="1"/>
  <c r="AH402" i="1"/>
  <c r="W309" i="1"/>
  <c r="U309" i="1" s="1"/>
  <c r="X309" i="1" s="1"/>
  <c r="R309" i="1" s="1"/>
  <c r="S309" i="1" s="1"/>
  <c r="AB342" i="1"/>
  <c r="AF342" i="1" s="1"/>
  <c r="AI342" i="1"/>
  <c r="AH342" i="1"/>
  <c r="AB380" i="1"/>
  <c r="AF380" i="1" s="1"/>
  <c r="AI380" i="1"/>
  <c r="AH380" i="1"/>
  <c r="W397" i="1"/>
  <c r="U397" i="1" s="1"/>
  <c r="X397" i="1" s="1"/>
  <c r="R397" i="1" s="1"/>
  <c r="S397" i="1" s="1"/>
  <c r="Z407" i="1"/>
  <c r="AA407" i="1" s="1"/>
  <c r="BF421" i="1"/>
  <c r="BH421" i="1"/>
  <c r="AH461" i="1"/>
  <c r="AB461" i="1"/>
  <c r="AF461" i="1" s="1"/>
  <c r="AI461" i="1"/>
  <c r="AJ461" i="1" s="1"/>
  <c r="W461" i="1"/>
  <c r="U461" i="1" s="1"/>
  <c r="X461" i="1" s="1"/>
  <c r="R461" i="1" s="1"/>
  <c r="S461" i="1" s="1"/>
  <c r="AI465" i="1"/>
  <c r="AJ465" i="1" s="1"/>
  <c r="AB465" i="1"/>
  <c r="AF465" i="1" s="1"/>
  <c r="AH465" i="1"/>
  <c r="AB501" i="1"/>
  <c r="AF501" i="1" s="1"/>
  <c r="AI501" i="1"/>
  <c r="AJ501" i="1" s="1"/>
  <c r="AH501" i="1"/>
  <c r="W250" i="1"/>
  <c r="U250" i="1" s="1"/>
  <c r="X250" i="1" s="1"/>
  <c r="R250" i="1" s="1"/>
  <c r="S250" i="1" s="1"/>
  <c r="W66" i="1"/>
  <c r="U66" i="1" s="1"/>
  <c r="X66" i="1" s="1"/>
  <c r="R66" i="1" s="1"/>
  <c r="S66" i="1" s="1"/>
  <c r="W94" i="1"/>
  <c r="U94" i="1" s="1"/>
  <c r="X94" i="1" s="1"/>
  <c r="R94" i="1" s="1"/>
  <c r="S94" i="1" s="1"/>
  <c r="AJ136" i="1"/>
  <c r="W272" i="1"/>
  <c r="U272" i="1" s="1"/>
  <c r="X272" i="1" s="1"/>
  <c r="R272" i="1" s="1"/>
  <c r="S272" i="1" s="1"/>
  <c r="W300" i="1"/>
  <c r="U300" i="1" s="1"/>
  <c r="X300" i="1" s="1"/>
  <c r="R300" i="1" s="1"/>
  <c r="S300" i="1" s="1"/>
  <c r="AI298" i="1"/>
  <c r="AB298" i="1"/>
  <c r="AF298" i="1" s="1"/>
  <c r="AH298" i="1"/>
  <c r="AB340" i="1"/>
  <c r="AF340" i="1" s="1"/>
  <c r="AI340" i="1"/>
  <c r="AJ340" i="1" s="1"/>
  <c r="W340" i="1"/>
  <c r="U340" i="1" s="1"/>
  <c r="X340" i="1" s="1"/>
  <c r="R340" i="1" s="1"/>
  <c r="S340" i="1" s="1"/>
  <c r="AH340" i="1"/>
  <c r="AB382" i="1"/>
  <c r="AF382" i="1" s="1"/>
  <c r="AI382" i="1"/>
  <c r="AJ382" i="1" s="1"/>
  <c r="AH382" i="1"/>
  <c r="W382" i="1"/>
  <c r="U382" i="1" s="1"/>
  <c r="X382" i="1" s="1"/>
  <c r="R382" i="1" s="1"/>
  <c r="S382" i="1" s="1"/>
  <c r="W424" i="1"/>
  <c r="U424" i="1" s="1"/>
  <c r="X424" i="1" s="1"/>
  <c r="R424" i="1" s="1"/>
  <c r="S424" i="1" s="1"/>
  <c r="AB463" i="1"/>
  <c r="AF463" i="1" s="1"/>
  <c r="AI463" i="1"/>
  <c r="AH463" i="1"/>
  <c r="W515" i="1"/>
  <c r="U515" i="1" s="1"/>
  <c r="X515" i="1" s="1"/>
  <c r="R515" i="1" s="1"/>
  <c r="S515" i="1" s="1"/>
  <c r="W244" i="1"/>
  <c r="U244" i="1" s="1"/>
  <c r="X244" i="1" s="1"/>
  <c r="R244" i="1" s="1"/>
  <c r="S244" i="1" s="1"/>
  <c r="AB351" i="1"/>
  <c r="AF351" i="1" s="1"/>
  <c r="AI351" i="1"/>
  <c r="AJ351" i="1" s="1"/>
  <c r="AH351" i="1"/>
  <c r="AI445" i="1"/>
  <c r="AJ445" i="1" s="1"/>
  <c r="AB445" i="1"/>
  <c r="AF445" i="1" s="1"/>
  <c r="AH445" i="1"/>
  <c r="W38" i="1"/>
  <c r="U38" i="1" s="1"/>
  <c r="X38" i="1" s="1"/>
  <c r="R38" i="1" s="1"/>
  <c r="S38" i="1" s="1"/>
  <c r="AB51" i="1"/>
  <c r="AF51" i="1" s="1"/>
  <c r="AI51" i="1"/>
  <c r="AH51" i="1"/>
  <c r="AI20" i="1"/>
  <c r="AJ20" i="1" s="1"/>
  <c r="AB20" i="1"/>
  <c r="AF20" i="1" s="1"/>
  <c r="AH20" i="1"/>
  <c r="W102" i="1"/>
  <c r="U102" i="1" s="1"/>
  <c r="X102" i="1" s="1"/>
  <c r="R102" i="1" s="1"/>
  <c r="S102" i="1" s="1"/>
  <c r="AI175" i="1"/>
  <c r="AJ175" i="1" s="1"/>
  <c r="AB175" i="1"/>
  <c r="AF175" i="1" s="1"/>
  <c r="AH175" i="1"/>
  <c r="AB246" i="1"/>
  <c r="AF246" i="1" s="1"/>
  <c r="AI246" i="1"/>
  <c r="AH246" i="1"/>
  <c r="AJ290" i="1"/>
  <c r="AB374" i="1"/>
  <c r="AF374" i="1" s="1"/>
  <c r="AI374" i="1"/>
  <c r="AJ374" i="1" s="1"/>
  <c r="AH374" i="1"/>
  <c r="W374" i="1"/>
  <c r="U374" i="1" s="1"/>
  <c r="X374" i="1" s="1"/>
  <c r="R374" i="1" s="1"/>
  <c r="S374" i="1" s="1"/>
  <c r="AB427" i="1"/>
  <c r="AF427" i="1" s="1"/>
  <c r="AI427" i="1"/>
  <c r="AH427" i="1"/>
  <c r="W447" i="1"/>
  <c r="U447" i="1" s="1"/>
  <c r="X447" i="1" s="1"/>
  <c r="R447" i="1" s="1"/>
  <c r="S447" i="1" s="1"/>
  <c r="W491" i="1"/>
  <c r="U491" i="1" s="1"/>
  <c r="X491" i="1" s="1"/>
  <c r="R491" i="1" s="1"/>
  <c r="S491" i="1" s="1"/>
  <c r="BF487" i="1"/>
  <c r="BH487" i="1"/>
  <c r="AJ519" i="1"/>
  <c r="AJ396" i="1"/>
  <c r="AB42" i="1"/>
  <c r="AF42" i="1" s="1"/>
  <c r="AI42" i="1"/>
  <c r="AJ42" i="1" s="1"/>
  <c r="AH42" i="1"/>
  <c r="BF528" i="1"/>
  <c r="BH528" i="1"/>
  <c r="AH194" i="1"/>
  <c r="AB194" i="1"/>
  <c r="AF194" i="1" s="1"/>
  <c r="AI194" i="1"/>
  <c r="AJ194" i="1" s="1"/>
  <c r="AB394" i="1"/>
  <c r="AF394" i="1" s="1"/>
  <c r="AI394" i="1"/>
  <c r="AJ394" i="1" s="1"/>
  <c r="AH394" i="1"/>
  <c r="AH401" i="1"/>
  <c r="AB401" i="1"/>
  <c r="AF401" i="1" s="1"/>
  <c r="AI401" i="1"/>
  <c r="AB260" i="1"/>
  <c r="AF260" i="1" s="1"/>
  <c r="AI260" i="1"/>
  <c r="AJ260" i="1" s="1"/>
  <c r="AH260" i="1"/>
  <c r="AB381" i="1"/>
  <c r="AF381" i="1" s="1"/>
  <c r="AI381" i="1"/>
  <c r="AH381" i="1"/>
  <c r="AB522" i="1"/>
  <c r="AF522" i="1" s="1"/>
  <c r="AI522" i="1"/>
  <c r="AJ522" i="1" s="1"/>
  <c r="AH522" i="1"/>
  <c r="AI92" i="1"/>
  <c r="AJ92" i="1" s="1"/>
  <c r="AB92" i="1"/>
  <c r="AF92" i="1" s="1"/>
  <c r="AH92" i="1"/>
  <c r="AB506" i="1"/>
  <c r="AF506" i="1" s="1"/>
  <c r="AI506" i="1"/>
  <c r="AH506" i="1"/>
  <c r="W137" i="1"/>
  <c r="U137" i="1" s="1"/>
  <c r="X137" i="1" s="1"/>
  <c r="R137" i="1" s="1"/>
  <c r="S137" i="1" s="1"/>
  <c r="BH118" i="1"/>
  <c r="BF118" i="1"/>
  <c r="AJ72" i="1"/>
  <c r="AI157" i="1"/>
  <c r="AJ157" i="1" s="1"/>
  <c r="AH157" i="1"/>
  <c r="AB157" i="1"/>
  <c r="AF157" i="1" s="1"/>
  <c r="AB215" i="1"/>
  <c r="AF215" i="1" s="1"/>
  <c r="AI215" i="1"/>
  <c r="AJ215" i="1" s="1"/>
  <c r="AH215" i="1"/>
  <c r="AB281" i="1"/>
  <c r="AF281" i="1" s="1"/>
  <c r="AI281" i="1"/>
  <c r="AJ281" i="1" s="1"/>
  <c r="W281" i="1"/>
  <c r="U281" i="1" s="1"/>
  <c r="X281" i="1" s="1"/>
  <c r="R281" i="1" s="1"/>
  <c r="S281" i="1" s="1"/>
  <c r="AH281" i="1"/>
  <c r="AJ361" i="1"/>
  <c r="AJ364" i="1"/>
  <c r="AB375" i="1"/>
  <c r="AF375" i="1" s="1"/>
  <c r="AI375" i="1"/>
  <c r="AH375" i="1"/>
  <c r="AB422" i="1"/>
  <c r="AF422" i="1" s="1"/>
  <c r="AI422" i="1"/>
  <c r="AJ422" i="1" s="1"/>
  <c r="AH422" i="1"/>
  <c r="AB509" i="1"/>
  <c r="AF509" i="1" s="1"/>
  <c r="AI509" i="1"/>
  <c r="AJ509" i="1" s="1"/>
  <c r="AH509" i="1"/>
  <c r="Z528" i="1"/>
  <c r="AA528" i="1" s="1"/>
  <c r="AI330" i="1"/>
  <c r="AJ330" i="1" s="1"/>
  <c r="AB330" i="1"/>
  <c r="AF330" i="1" s="1"/>
  <c r="AH330" i="1"/>
  <c r="AB54" i="1"/>
  <c r="AF54" i="1" s="1"/>
  <c r="AI54" i="1"/>
  <c r="AJ54" i="1" s="1"/>
  <c r="AH54" i="1"/>
  <c r="W41" i="1"/>
  <c r="U41" i="1" s="1"/>
  <c r="X41" i="1" s="1"/>
  <c r="R41" i="1" s="1"/>
  <c r="S41" i="1" s="1"/>
  <c r="AI189" i="1"/>
  <c r="AJ189" i="1" s="1"/>
  <c r="AH189" i="1"/>
  <c r="AB189" i="1"/>
  <c r="AF189" i="1" s="1"/>
  <c r="AH170" i="1"/>
  <c r="AB170" i="1"/>
  <c r="AF170" i="1" s="1"/>
  <c r="AI170" i="1"/>
  <c r="AJ170" i="1" s="1"/>
  <c r="AB207" i="1"/>
  <c r="AF207" i="1" s="1"/>
  <c r="AI207" i="1"/>
  <c r="AH207" i="1"/>
  <c r="AI209" i="1"/>
  <c r="AH209" i="1"/>
  <c r="AB209" i="1"/>
  <c r="AF209" i="1" s="1"/>
  <c r="AI279" i="1"/>
  <c r="AJ279" i="1" s="1"/>
  <c r="AB279" i="1"/>
  <c r="AF279" i="1" s="1"/>
  <c r="AH279" i="1"/>
  <c r="W279" i="1"/>
  <c r="U279" i="1" s="1"/>
  <c r="X279" i="1" s="1"/>
  <c r="R279" i="1" s="1"/>
  <c r="S279" i="1" s="1"/>
  <c r="Z267" i="1"/>
  <c r="AA267" i="1" s="1"/>
  <c r="AB395" i="1"/>
  <c r="AF395" i="1" s="1"/>
  <c r="AI395" i="1"/>
  <c r="AH395" i="1"/>
  <c r="AI444" i="1"/>
  <c r="AJ444" i="1" s="1"/>
  <c r="AH444" i="1"/>
  <c r="AB444" i="1"/>
  <c r="AF444" i="1" s="1"/>
  <c r="AB459" i="1"/>
  <c r="AF459" i="1" s="1"/>
  <c r="AI459" i="1"/>
  <c r="AH459" i="1"/>
  <c r="W534" i="1"/>
  <c r="U534" i="1" s="1"/>
  <c r="X534" i="1" s="1"/>
  <c r="R534" i="1" s="1"/>
  <c r="S534" i="1" s="1"/>
  <c r="AI201" i="1"/>
  <c r="AH201" i="1"/>
  <c r="AB201" i="1"/>
  <c r="AF201" i="1" s="1"/>
  <c r="W201" i="1"/>
  <c r="U201" i="1" s="1"/>
  <c r="X201" i="1" s="1"/>
  <c r="R201" i="1" s="1"/>
  <c r="S201" i="1" s="1"/>
  <c r="W36" i="1"/>
  <c r="U36" i="1" s="1"/>
  <c r="X36" i="1" s="1"/>
  <c r="R36" i="1" s="1"/>
  <c r="S36" i="1" s="1"/>
  <c r="AI88" i="1"/>
  <c r="AJ88" i="1" s="1"/>
  <c r="AB88" i="1"/>
  <c r="AF88" i="1" s="1"/>
  <c r="AH88" i="1"/>
  <c r="AB115" i="1"/>
  <c r="AF115" i="1" s="1"/>
  <c r="AI115" i="1"/>
  <c r="AJ115" i="1" s="1"/>
  <c r="AH115" i="1"/>
  <c r="AB155" i="1"/>
  <c r="AF155" i="1" s="1"/>
  <c r="AI155" i="1"/>
  <c r="AJ155" i="1" s="1"/>
  <c r="W155" i="1"/>
  <c r="U155" i="1" s="1"/>
  <c r="X155" i="1" s="1"/>
  <c r="R155" i="1" s="1"/>
  <c r="S155" i="1" s="1"/>
  <c r="AH155" i="1"/>
  <c r="Z161" i="1"/>
  <c r="AA161" i="1" s="1"/>
  <c r="AB265" i="1"/>
  <c r="AF265" i="1" s="1"/>
  <c r="AI265" i="1"/>
  <c r="AH265" i="1"/>
  <c r="W284" i="1"/>
  <c r="U284" i="1" s="1"/>
  <c r="X284" i="1" s="1"/>
  <c r="R284" i="1" s="1"/>
  <c r="S284" i="1" s="1"/>
  <c r="AB480" i="1"/>
  <c r="AF480" i="1" s="1"/>
  <c r="AI480" i="1"/>
  <c r="AJ480" i="1" s="1"/>
  <c r="AH480" i="1"/>
  <c r="AB64" i="1"/>
  <c r="AF64" i="1" s="1"/>
  <c r="AI64" i="1"/>
  <c r="AJ64" i="1" s="1"/>
  <c r="AH64" i="1"/>
  <c r="W47" i="1"/>
  <c r="U47" i="1" s="1"/>
  <c r="X47" i="1" s="1"/>
  <c r="R47" i="1" s="1"/>
  <c r="S47" i="1" s="1"/>
  <c r="AI181" i="1"/>
  <c r="AJ181" i="1" s="1"/>
  <c r="AB181" i="1"/>
  <c r="AF181" i="1" s="1"/>
  <c r="AH181" i="1"/>
  <c r="AH387" i="1"/>
  <c r="AB387" i="1"/>
  <c r="AF387" i="1" s="1"/>
  <c r="AI387" i="1"/>
  <c r="AJ387" i="1" s="1"/>
  <c r="AB429" i="1"/>
  <c r="AF429" i="1" s="1"/>
  <c r="AI429" i="1"/>
  <c r="AH429" i="1"/>
  <c r="W429" i="1"/>
  <c r="U429" i="1" s="1"/>
  <c r="X429" i="1" s="1"/>
  <c r="R429" i="1" s="1"/>
  <c r="S429" i="1" s="1"/>
  <c r="W497" i="1"/>
  <c r="U497" i="1" s="1"/>
  <c r="X497" i="1" s="1"/>
  <c r="R497" i="1" s="1"/>
  <c r="S497" i="1" s="1"/>
  <c r="AB489" i="1"/>
  <c r="AF489" i="1" s="1"/>
  <c r="AI489" i="1"/>
  <c r="AH489" i="1"/>
  <c r="W525" i="1"/>
  <c r="U525" i="1" s="1"/>
  <c r="X525" i="1" s="1"/>
  <c r="R525" i="1" s="1"/>
  <c r="S525" i="1" s="1"/>
  <c r="BF318" i="1"/>
  <c r="BH318" i="1"/>
  <c r="AI411" i="1"/>
  <c r="AJ411" i="1" s="1"/>
  <c r="AB411" i="1"/>
  <c r="AF411" i="1" s="1"/>
  <c r="AH411" i="1"/>
  <c r="AI148" i="1"/>
  <c r="AJ148" i="1" s="1"/>
  <c r="AB148" i="1"/>
  <c r="AF148" i="1" s="1"/>
  <c r="W148" i="1"/>
  <c r="U148" i="1" s="1"/>
  <c r="X148" i="1" s="1"/>
  <c r="R148" i="1" s="1"/>
  <c r="S148" i="1" s="1"/>
  <c r="AH148" i="1"/>
  <c r="W122" i="1"/>
  <c r="U122" i="1" s="1"/>
  <c r="X122" i="1" s="1"/>
  <c r="R122" i="1" s="1"/>
  <c r="S122" i="1" s="1"/>
  <c r="Z185" i="1"/>
  <c r="AA185" i="1" s="1"/>
  <c r="W176" i="1"/>
  <c r="U176" i="1" s="1"/>
  <c r="X176" i="1" s="1"/>
  <c r="R176" i="1" s="1"/>
  <c r="S176" i="1" s="1"/>
  <c r="AI205" i="1"/>
  <c r="AJ205" i="1" s="1"/>
  <c r="AB205" i="1"/>
  <c r="AF205" i="1" s="1"/>
  <c r="AH205" i="1"/>
  <c r="W219" i="1"/>
  <c r="U219" i="1" s="1"/>
  <c r="X219" i="1" s="1"/>
  <c r="R219" i="1" s="1"/>
  <c r="S219" i="1" s="1"/>
  <c r="AJ488" i="1"/>
  <c r="AB520" i="1"/>
  <c r="AF520" i="1" s="1"/>
  <c r="AI520" i="1"/>
  <c r="AJ520" i="1" s="1"/>
  <c r="AH520" i="1"/>
  <c r="W520" i="1"/>
  <c r="U520" i="1" s="1"/>
  <c r="X520" i="1" s="1"/>
  <c r="R520" i="1" s="1"/>
  <c r="S520" i="1" s="1"/>
  <c r="AB518" i="1"/>
  <c r="AF518" i="1" s="1"/>
  <c r="AI518" i="1"/>
  <c r="AH518" i="1"/>
  <c r="AI96" i="1"/>
  <c r="AJ96" i="1" s="1"/>
  <c r="AB96" i="1"/>
  <c r="AF96" i="1" s="1"/>
  <c r="AH96" i="1"/>
  <c r="AB86" i="1"/>
  <c r="AF86" i="1" s="1"/>
  <c r="AI86" i="1"/>
  <c r="AH86" i="1"/>
  <c r="W69" i="1"/>
  <c r="U69" i="1" s="1"/>
  <c r="X69" i="1" s="1"/>
  <c r="R69" i="1" s="1"/>
  <c r="S69" i="1" s="1"/>
  <c r="W101" i="1"/>
  <c r="U101" i="1" s="1"/>
  <c r="X101" i="1" s="1"/>
  <c r="R101" i="1" s="1"/>
  <c r="S101" i="1" s="1"/>
  <c r="W125" i="1"/>
  <c r="U125" i="1" s="1"/>
  <c r="X125" i="1" s="1"/>
  <c r="R125" i="1" s="1"/>
  <c r="S125" i="1" s="1"/>
  <c r="BF198" i="1"/>
  <c r="BH198" i="1"/>
  <c r="W209" i="1"/>
  <c r="U209" i="1" s="1"/>
  <c r="X209" i="1" s="1"/>
  <c r="R209" i="1" s="1"/>
  <c r="S209" i="1" s="1"/>
  <c r="W252" i="1"/>
  <c r="U252" i="1" s="1"/>
  <c r="X252" i="1" s="1"/>
  <c r="R252" i="1" s="1"/>
  <c r="S252" i="1" s="1"/>
  <c r="W289" i="1"/>
  <c r="U289" i="1" s="1"/>
  <c r="X289" i="1" s="1"/>
  <c r="R289" i="1" s="1"/>
  <c r="S289" i="1" s="1"/>
  <c r="AI314" i="1"/>
  <c r="AB314" i="1"/>
  <c r="AF314" i="1" s="1"/>
  <c r="AH314" i="1"/>
  <c r="W385" i="1"/>
  <c r="U385" i="1" s="1"/>
  <c r="X385" i="1" s="1"/>
  <c r="R385" i="1" s="1"/>
  <c r="S385" i="1" s="1"/>
  <c r="W404" i="1"/>
  <c r="U404" i="1" s="1"/>
  <c r="X404" i="1" s="1"/>
  <c r="R404" i="1" s="1"/>
  <c r="S404" i="1" s="1"/>
  <c r="W486" i="1"/>
  <c r="U486" i="1" s="1"/>
  <c r="X486" i="1" s="1"/>
  <c r="R486" i="1" s="1"/>
  <c r="S486" i="1" s="1"/>
  <c r="AJ158" i="1"/>
  <c r="W55" i="1"/>
  <c r="U55" i="1" s="1"/>
  <c r="X55" i="1" s="1"/>
  <c r="R55" i="1" s="1"/>
  <c r="S55" i="1" s="1"/>
  <c r="W113" i="1"/>
  <c r="U113" i="1" s="1"/>
  <c r="X113" i="1" s="1"/>
  <c r="R113" i="1" s="1"/>
  <c r="S113" i="1" s="1"/>
  <c r="AB179" i="1"/>
  <c r="AF179" i="1" s="1"/>
  <c r="AI179" i="1"/>
  <c r="AJ179" i="1" s="1"/>
  <c r="AH179" i="1"/>
  <c r="W179" i="1"/>
  <c r="U179" i="1" s="1"/>
  <c r="X179" i="1" s="1"/>
  <c r="R179" i="1" s="1"/>
  <c r="S179" i="1" s="1"/>
  <c r="W142" i="1"/>
  <c r="U142" i="1" s="1"/>
  <c r="X142" i="1" s="1"/>
  <c r="R142" i="1" s="1"/>
  <c r="S142" i="1" s="1"/>
  <c r="W178" i="1"/>
  <c r="U178" i="1" s="1"/>
  <c r="X178" i="1" s="1"/>
  <c r="R178" i="1" s="1"/>
  <c r="S178" i="1" s="1"/>
  <c r="Z171" i="1"/>
  <c r="AA171" i="1" s="1"/>
  <c r="AJ206" i="1"/>
  <c r="W263" i="1"/>
  <c r="U263" i="1" s="1"/>
  <c r="X263" i="1" s="1"/>
  <c r="R263" i="1" s="1"/>
  <c r="S263" i="1" s="1"/>
  <c r="W276" i="1"/>
  <c r="U276" i="1" s="1"/>
  <c r="X276" i="1" s="1"/>
  <c r="R276" i="1" s="1"/>
  <c r="S276" i="1" s="1"/>
  <c r="AJ301" i="1"/>
  <c r="W307" i="1"/>
  <c r="U307" i="1" s="1"/>
  <c r="X307" i="1" s="1"/>
  <c r="R307" i="1" s="1"/>
  <c r="S307" i="1" s="1"/>
  <c r="W441" i="1"/>
  <c r="U441" i="1" s="1"/>
  <c r="X441" i="1" s="1"/>
  <c r="R441" i="1" s="1"/>
  <c r="S441" i="1" s="1"/>
  <c r="AJ510" i="1"/>
  <c r="W27" i="1"/>
  <c r="U27" i="1" s="1"/>
  <c r="X27" i="1" s="1"/>
  <c r="R27" i="1" s="1"/>
  <c r="S27" i="1" s="1"/>
  <c r="W68" i="1"/>
  <c r="U68" i="1" s="1"/>
  <c r="X68" i="1" s="1"/>
  <c r="R68" i="1" s="1"/>
  <c r="S68" i="1" s="1"/>
  <c r="AB32" i="1"/>
  <c r="AF32" i="1" s="1"/>
  <c r="AI32" i="1"/>
  <c r="AH32" i="1"/>
  <c r="Z118" i="1"/>
  <c r="AA118" i="1" s="1"/>
  <c r="W90" i="1"/>
  <c r="U90" i="1" s="1"/>
  <c r="X90" i="1" s="1"/>
  <c r="R90" i="1" s="1"/>
  <c r="S90" i="1" s="1"/>
  <c r="AB223" i="1"/>
  <c r="AF223" i="1" s="1"/>
  <c r="AI223" i="1"/>
  <c r="AH223" i="1"/>
  <c r="AB338" i="1"/>
  <c r="AF338" i="1" s="1"/>
  <c r="AI338" i="1"/>
  <c r="AJ338" i="1" s="1"/>
  <c r="AH338" i="1"/>
  <c r="AB383" i="1"/>
  <c r="AF383" i="1" s="1"/>
  <c r="AI383" i="1"/>
  <c r="AJ383" i="1" s="1"/>
  <c r="W383" i="1"/>
  <c r="U383" i="1" s="1"/>
  <c r="X383" i="1" s="1"/>
  <c r="R383" i="1" s="1"/>
  <c r="S383" i="1" s="1"/>
  <c r="AH383" i="1"/>
  <c r="W472" i="1"/>
  <c r="U472" i="1" s="1"/>
  <c r="X472" i="1" s="1"/>
  <c r="R472" i="1" s="1"/>
  <c r="S472" i="1" s="1"/>
  <c r="W531" i="1"/>
  <c r="U531" i="1" s="1"/>
  <c r="X531" i="1" s="1"/>
  <c r="R531" i="1" s="1"/>
  <c r="S531" i="1" s="1"/>
  <c r="AJ433" i="1"/>
  <c r="AB118" i="1" l="1"/>
  <c r="AF118" i="1" s="1"/>
  <c r="AI118" i="1"/>
  <c r="AJ118" i="1" s="1"/>
  <c r="AH118" i="1"/>
  <c r="W118" i="1"/>
  <c r="U118" i="1" s="1"/>
  <c r="X118" i="1" s="1"/>
  <c r="R118" i="1" s="1"/>
  <c r="S118" i="1" s="1"/>
  <c r="AJ86" i="1"/>
  <c r="AJ489" i="1"/>
  <c r="AB161" i="1"/>
  <c r="AF161" i="1" s="1"/>
  <c r="AI161" i="1"/>
  <c r="AJ161" i="1" s="1"/>
  <c r="AH161" i="1"/>
  <c r="W161" i="1"/>
  <c r="U161" i="1" s="1"/>
  <c r="X161" i="1" s="1"/>
  <c r="R161" i="1" s="1"/>
  <c r="S161" i="1" s="1"/>
  <c r="AJ201" i="1"/>
  <c r="AJ506" i="1"/>
  <c r="AJ342" i="1"/>
  <c r="AJ67" i="1"/>
  <c r="AJ297" i="1"/>
  <c r="AJ133" i="1"/>
  <c r="AJ62" i="1"/>
  <c r="AJ129" i="1"/>
  <c r="AJ300" i="1"/>
  <c r="AJ113" i="1"/>
  <c r="AJ259" i="1"/>
  <c r="AJ368" i="1"/>
  <c r="AJ61" i="1"/>
  <c r="AJ308" i="1"/>
  <c r="AJ95" i="1"/>
  <c r="AJ276" i="1"/>
  <c r="AB193" i="1"/>
  <c r="AF193" i="1" s="1"/>
  <c r="AI193" i="1"/>
  <c r="AJ193" i="1" s="1"/>
  <c r="AH193" i="1"/>
  <c r="W193" i="1"/>
  <c r="U193" i="1" s="1"/>
  <c r="X193" i="1" s="1"/>
  <c r="R193" i="1" s="1"/>
  <c r="S193" i="1" s="1"/>
  <c r="AJ306" i="1"/>
  <c r="AJ441" i="1"/>
  <c r="AB302" i="1"/>
  <c r="AF302" i="1" s="1"/>
  <c r="AI302" i="1"/>
  <c r="AJ302" i="1" s="1"/>
  <c r="AH302" i="1"/>
  <c r="W302" i="1"/>
  <c r="U302" i="1" s="1"/>
  <c r="X302" i="1" s="1"/>
  <c r="R302" i="1" s="1"/>
  <c r="S302" i="1" s="1"/>
  <c r="AJ505" i="1"/>
  <c r="AJ173" i="1"/>
  <c r="AJ26" i="1"/>
  <c r="AJ366" i="1"/>
  <c r="AB479" i="1"/>
  <c r="AF479" i="1" s="1"/>
  <c r="AI479" i="1"/>
  <c r="W479" i="1"/>
  <c r="U479" i="1" s="1"/>
  <c r="X479" i="1" s="1"/>
  <c r="R479" i="1" s="1"/>
  <c r="S479" i="1" s="1"/>
  <c r="AH479" i="1"/>
  <c r="AJ442" i="1"/>
  <c r="AJ40" i="1"/>
  <c r="AJ336" i="1"/>
  <c r="AJ191" i="1"/>
  <c r="AJ58" i="1"/>
  <c r="AJ199" i="1"/>
  <c r="AJ354" i="1"/>
  <c r="AJ153" i="1"/>
  <c r="AJ71" i="1"/>
  <c r="AJ349" i="1"/>
  <c r="AJ537" i="1"/>
  <c r="AJ225" i="1"/>
  <c r="AJ78" i="1"/>
  <c r="AJ482" i="1"/>
  <c r="AJ91" i="1"/>
  <c r="AI253" i="1"/>
  <c r="AJ253" i="1" s="1"/>
  <c r="AH253" i="1"/>
  <c r="AB253" i="1"/>
  <c r="AF253" i="1" s="1"/>
  <c r="W253" i="1"/>
  <c r="U253" i="1" s="1"/>
  <c r="X253" i="1" s="1"/>
  <c r="R253" i="1" s="1"/>
  <c r="S253" i="1" s="1"/>
  <c r="AB275" i="1"/>
  <c r="AF275" i="1" s="1"/>
  <c r="AI275" i="1"/>
  <c r="AH275" i="1"/>
  <c r="W275" i="1"/>
  <c r="U275" i="1" s="1"/>
  <c r="X275" i="1" s="1"/>
  <c r="R275" i="1" s="1"/>
  <c r="S275" i="1" s="1"/>
  <c r="AI236" i="1"/>
  <c r="AB236" i="1"/>
  <c r="AF236" i="1" s="1"/>
  <c r="W236" i="1"/>
  <c r="U236" i="1" s="1"/>
  <c r="X236" i="1" s="1"/>
  <c r="R236" i="1" s="1"/>
  <c r="S236" i="1" s="1"/>
  <c r="AH236" i="1"/>
  <c r="AB388" i="1"/>
  <c r="AF388" i="1" s="1"/>
  <c r="AI388" i="1"/>
  <c r="AH388" i="1"/>
  <c r="W388" i="1"/>
  <c r="U388" i="1" s="1"/>
  <c r="X388" i="1" s="1"/>
  <c r="R388" i="1" s="1"/>
  <c r="S388" i="1" s="1"/>
  <c r="AJ395" i="1"/>
  <c r="AJ381" i="1"/>
  <c r="AJ463" i="1"/>
  <c r="AB407" i="1"/>
  <c r="AF407" i="1" s="1"/>
  <c r="AI407" i="1"/>
  <c r="AJ407" i="1" s="1"/>
  <c r="AH407" i="1"/>
  <c r="W407" i="1"/>
  <c r="U407" i="1" s="1"/>
  <c r="X407" i="1" s="1"/>
  <c r="R407" i="1" s="1"/>
  <c r="S407" i="1" s="1"/>
  <c r="AJ178" i="1"/>
  <c r="AJ455" i="1"/>
  <c r="AJ516" i="1"/>
  <c r="AJ417" i="1"/>
  <c r="AB421" i="1"/>
  <c r="AF421" i="1" s="1"/>
  <c r="AI421" i="1"/>
  <c r="AJ421" i="1" s="1"/>
  <c r="AH421" i="1"/>
  <c r="W421" i="1"/>
  <c r="U421" i="1" s="1"/>
  <c r="X421" i="1" s="1"/>
  <c r="R421" i="1" s="1"/>
  <c r="S421" i="1" s="1"/>
  <c r="AJ116" i="1"/>
  <c r="AI249" i="1"/>
  <c r="AJ249" i="1" s="1"/>
  <c r="AB249" i="1"/>
  <c r="AF249" i="1" s="1"/>
  <c r="AH249" i="1"/>
  <c r="W249" i="1"/>
  <c r="U249" i="1" s="1"/>
  <c r="X249" i="1" s="1"/>
  <c r="R249" i="1" s="1"/>
  <c r="S249" i="1" s="1"/>
  <c r="AB187" i="1"/>
  <c r="AF187" i="1" s="1"/>
  <c r="AI187" i="1"/>
  <c r="AH187" i="1"/>
  <c r="W187" i="1"/>
  <c r="U187" i="1" s="1"/>
  <c r="X187" i="1" s="1"/>
  <c r="R187" i="1" s="1"/>
  <c r="S187" i="1" s="1"/>
  <c r="AJ467" i="1"/>
  <c r="AJ98" i="1"/>
  <c r="AJ221" i="1"/>
  <c r="AJ232" i="1"/>
  <c r="AJ449" i="1"/>
  <c r="AJ326" i="1"/>
  <c r="AB458" i="1"/>
  <c r="AF458" i="1" s="1"/>
  <c r="AI458" i="1"/>
  <c r="AJ458" i="1" s="1"/>
  <c r="AH458" i="1"/>
  <c r="W458" i="1"/>
  <c r="U458" i="1" s="1"/>
  <c r="X458" i="1" s="1"/>
  <c r="R458" i="1" s="1"/>
  <c r="S458" i="1" s="1"/>
  <c r="AB185" i="1"/>
  <c r="AF185" i="1" s="1"/>
  <c r="AI185" i="1"/>
  <c r="AH185" i="1"/>
  <c r="W185" i="1"/>
  <c r="U185" i="1" s="1"/>
  <c r="X185" i="1" s="1"/>
  <c r="R185" i="1" s="1"/>
  <c r="S185" i="1" s="1"/>
  <c r="AB487" i="1"/>
  <c r="AF487" i="1" s="1"/>
  <c r="AI487" i="1"/>
  <c r="AJ487" i="1" s="1"/>
  <c r="AH487" i="1"/>
  <c r="W487" i="1"/>
  <c r="U487" i="1" s="1"/>
  <c r="X487" i="1" s="1"/>
  <c r="R487" i="1" s="1"/>
  <c r="S487" i="1" s="1"/>
  <c r="AJ404" i="1"/>
  <c r="AB372" i="1"/>
  <c r="AF372" i="1" s="1"/>
  <c r="AI372" i="1"/>
  <c r="AJ372" i="1" s="1"/>
  <c r="AH372" i="1"/>
  <c r="W372" i="1"/>
  <c r="U372" i="1" s="1"/>
  <c r="X372" i="1" s="1"/>
  <c r="R372" i="1" s="1"/>
  <c r="S372" i="1" s="1"/>
  <c r="AJ242" i="1"/>
  <c r="AJ534" i="1"/>
  <c r="AJ526" i="1"/>
  <c r="AJ307" i="1"/>
  <c r="AJ324" i="1"/>
  <c r="AJ103" i="1"/>
  <c r="AJ328" i="1"/>
  <c r="AJ362" i="1"/>
  <c r="AJ99" i="1"/>
  <c r="AJ452" i="1"/>
  <c r="AJ353" i="1"/>
  <c r="AJ456" i="1"/>
  <c r="AJ524" i="1"/>
  <c r="AJ450" i="1"/>
  <c r="AJ271" i="1"/>
  <c r="AI108" i="1"/>
  <c r="AJ108" i="1" s="1"/>
  <c r="AB108" i="1"/>
  <c r="AF108" i="1" s="1"/>
  <c r="AH108" i="1"/>
  <c r="W108" i="1"/>
  <c r="U108" i="1" s="1"/>
  <c r="X108" i="1" s="1"/>
  <c r="R108" i="1" s="1"/>
  <c r="S108" i="1" s="1"/>
  <c r="AJ472" i="1"/>
  <c r="AJ272" i="1"/>
  <c r="AJ124" i="1"/>
  <c r="AJ28" i="1"/>
  <c r="AJ473" i="1"/>
  <c r="AJ32" i="1"/>
  <c r="AJ459" i="1"/>
  <c r="AB267" i="1"/>
  <c r="AF267" i="1" s="1"/>
  <c r="AI267" i="1"/>
  <c r="AH267" i="1"/>
  <c r="W267" i="1"/>
  <c r="U267" i="1" s="1"/>
  <c r="X267" i="1" s="1"/>
  <c r="R267" i="1" s="1"/>
  <c r="S267" i="1" s="1"/>
  <c r="AJ209" i="1"/>
  <c r="AJ427" i="1"/>
  <c r="AJ246" i="1"/>
  <c r="AJ502" i="1"/>
  <c r="AJ45" i="1"/>
  <c r="AJ419" i="1"/>
  <c r="AB432" i="1"/>
  <c r="AF432" i="1" s="1"/>
  <c r="AI432" i="1"/>
  <c r="AJ432" i="1" s="1"/>
  <c r="AH432" i="1"/>
  <c r="W432" i="1"/>
  <c r="U432" i="1" s="1"/>
  <c r="X432" i="1" s="1"/>
  <c r="R432" i="1" s="1"/>
  <c r="S432" i="1" s="1"/>
  <c r="AJ270" i="1"/>
  <c r="AJ196" i="1"/>
  <c r="AJ183" i="1"/>
  <c r="AJ87" i="1"/>
  <c r="AJ50" i="1"/>
  <c r="AJ35" i="1"/>
  <c r="AJ143" i="1"/>
  <c r="AB536" i="1"/>
  <c r="AF536" i="1" s="1"/>
  <c r="AI536" i="1"/>
  <c r="AJ536" i="1" s="1"/>
  <c r="W536" i="1"/>
  <c r="U536" i="1" s="1"/>
  <c r="X536" i="1" s="1"/>
  <c r="R536" i="1" s="1"/>
  <c r="S536" i="1" s="1"/>
  <c r="AH536" i="1"/>
  <c r="AB310" i="1"/>
  <c r="AF310" i="1" s="1"/>
  <c r="AI310" i="1"/>
  <c r="AH310" i="1"/>
  <c r="W310" i="1"/>
  <c r="U310" i="1" s="1"/>
  <c r="X310" i="1" s="1"/>
  <c r="R310" i="1" s="1"/>
  <c r="S310" i="1" s="1"/>
  <c r="AJ343" i="1"/>
  <c r="AB528" i="1"/>
  <c r="AF528" i="1" s="1"/>
  <c r="AI528" i="1"/>
  <c r="AH528" i="1"/>
  <c r="W528" i="1"/>
  <c r="U528" i="1" s="1"/>
  <c r="X528" i="1" s="1"/>
  <c r="R528" i="1" s="1"/>
  <c r="S528" i="1" s="1"/>
  <c r="AB470" i="1"/>
  <c r="AF470" i="1" s="1"/>
  <c r="AI470" i="1"/>
  <c r="AJ470" i="1" s="1"/>
  <c r="AH470" i="1"/>
  <c r="W470" i="1"/>
  <c r="U470" i="1" s="1"/>
  <c r="X470" i="1" s="1"/>
  <c r="R470" i="1" s="1"/>
  <c r="S470" i="1" s="1"/>
  <c r="AB237" i="1"/>
  <c r="AF237" i="1" s="1"/>
  <c r="AI237" i="1"/>
  <c r="AH237" i="1"/>
  <c r="W237" i="1"/>
  <c r="U237" i="1" s="1"/>
  <c r="X237" i="1" s="1"/>
  <c r="R237" i="1" s="1"/>
  <c r="S237" i="1" s="1"/>
  <c r="AB495" i="1"/>
  <c r="AF495" i="1" s="1"/>
  <c r="AI495" i="1"/>
  <c r="AJ495" i="1" s="1"/>
  <c r="W495" i="1"/>
  <c r="U495" i="1" s="1"/>
  <c r="X495" i="1" s="1"/>
  <c r="R495" i="1" s="1"/>
  <c r="S495" i="1" s="1"/>
  <c r="AH495" i="1"/>
  <c r="AB245" i="1"/>
  <c r="AF245" i="1" s="1"/>
  <c r="AI245" i="1"/>
  <c r="AH245" i="1"/>
  <c r="W245" i="1"/>
  <c r="U245" i="1" s="1"/>
  <c r="X245" i="1" s="1"/>
  <c r="R245" i="1" s="1"/>
  <c r="S245" i="1" s="1"/>
  <c r="AI100" i="1"/>
  <c r="AJ100" i="1" s="1"/>
  <c r="AB100" i="1"/>
  <c r="AF100" i="1" s="1"/>
  <c r="AH100" i="1"/>
  <c r="W100" i="1"/>
  <c r="U100" i="1" s="1"/>
  <c r="X100" i="1" s="1"/>
  <c r="R100" i="1" s="1"/>
  <c r="S100" i="1" s="1"/>
  <c r="AJ476" i="1"/>
  <c r="AJ438" i="1"/>
  <c r="AJ223" i="1"/>
  <c r="AJ429" i="1"/>
  <c r="AJ207" i="1"/>
  <c r="AJ375" i="1"/>
  <c r="AJ51" i="1"/>
  <c r="AJ380" i="1"/>
  <c r="AJ122" i="1"/>
  <c r="AJ378" i="1"/>
  <c r="AJ49" i="1"/>
  <c r="AJ426" i="1"/>
  <c r="AJ507" i="1"/>
  <c r="AJ531" i="1"/>
  <c r="AJ390" i="1"/>
  <c r="AJ231" i="1"/>
  <c r="AB511" i="1"/>
  <c r="AF511" i="1" s="1"/>
  <c r="AI511" i="1"/>
  <c r="AH511" i="1"/>
  <c r="W511" i="1"/>
  <c r="U511" i="1" s="1"/>
  <c r="X511" i="1" s="1"/>
  <c r="R511" i="1" s="1"/>
  <c r="S511" i="1" s="1"/>
  <c r="AJ119" i="1"/>
  <c r="AJ167" i="1"/>
  <c r="AJ291" i="1"/>
  <c r="AJ530" i="1"/>
  <c r="AJ200" i="1"/>
  <c r="AJ120" i="1"/>
  <c r="AJ53" i="1"/>
  <c r="AJ397" i="1"/>
  <c r="AB440" i="1"/>
  <c r="AF440" i="1" s="1"/>
  <c r="AI440" i="1"/>
  <c r="AJ440" i="1" s="1"/>
  <c r="AH440" i="1"/>
  <c r="W440" i="1"/>
  <c r="U440" i="1" s="1"/>
  <c r="X440" i="1" s="1"/>
  <c r="R440" i="1" s="1"/>
  <c r="S440" i="1" s="1"/>
  <c r="AJ258" i="1"/>
  <c r="AJ60" i="1"/>
  <c r="AJ339" i="1"/>
  <c r="AB70" i="1"/>
  <c r="AF70" i="1" s="1"/>
  <c r="AI70" i="1"/>
  <c r="AH70" i="1"/>
  <c r="W70" i="1"/>
  <c r="U70" i="1" s="1"/>
  <c r="X70" i="1" s="1"/>
  <c r="R70" i="1" s="1"/>
  <c r="S70" i="1" s="1"/>
  <c r="AJ240" i="1"/>
  <c r="AJ211" i="1"/>
  <c r="AJ389" i="1"/>
  <c r="AJ83" i="1"/>
  <c r="AJ481" i="1"/>
  <c r="AI405" i="1"/>
  <c r="AJ405" i="1" s="1"/>
  <c r="AB405" i="1"/>
  <c r="AF405" i="1" s="1"/>
  <c r="W405" i="1"/>
  <c r="U405" i="1" s="1"/>
  <c r="X405" i="1" s="1"/>
  <c r="R405" i="1" s="1"/>
  <c r="S405" i="1" s="1"/>
  <c r="AH405" i="1"/>
  <c r="AJ512" i="1"/>
  <c r="AJ370" i="1"/>
  <c r="AJ483" i="1"/>
  <c r="AJ496" i="1"/>
  <c r="AJ305" i="1"/>
  <c r="AJ172" i="1"/>
  <c r="AJ216" i="1"/>
  <c r="AB169" i="1"/>
  <c r="AF169" i="1" s="1"/>
  <c r="AI169" i="1"/>
  <c r="AJ169" i="1" s="1"/>
  <c r="AH169" i="1"/>
  <c r="W169" i="1"/>
  <c r="U169" i="1" s="1"/>
  <c r="X169" i="1" s="1"/>
  <c r="R169" i="1" s="1"/>
  <c r="S169" i="1" s="1"/>
  <c r="AJ391" i="1"/>
  <c r="AJ437" i="1"/>
  <c r="AH198" i="1"/>
  <c r="AB198" i="1"/>
  <c r="AF198" i="1" s="1"/>
  <c r="AI198" i="1"/>
  <c r="W198" i="1"/>
  <c r="U198" i="1" s="1"/>
  <c r="X198" i="1" s="1"/>
  <c r="R198" i="1" s="1"/>
  <c r="S198" i="1" s="1"/>
  <c r="AJ145" i="1"/>
  <c r="AJ31" i="1"/>
  <c r="AJ84" i="1"/>
  <c r="AJ446" i="1"/>
  <c r="AJ323" i="1"/>
  <c r="AJ423" i="1"/>
  <c r="AJ418" i="1"/>
  <c r="AB286" i="1"/>
  <c r="AF286" i="1" s="1"/>
  <c r="AI286" i="1"/>
  <c r="AH286" i="1"/>
  <c r="W286" i="1"/>
  <c r="U286" i="1" s="1"/>
  <c r="X286" i="1" s="1"/>
  <c r="R286" i="1" s="1"/>
  <c r="S286" i="1" s="1"/>
  <c r="AB171" i="1"/>
  <c r="AF171" i="1" s="1"/>
  <c r="AI171" i="1"/>
  <c r="AJ171" i="1" s="1"/>
  <c r="AH171" i="1"/>
  <c r="W171" i="1"/>
  <c r="U171" i="1" s="1"/>
  <c r="X171" i="1" s="1"/>
  <c r="R171" i="1" s="1"/>
  <c r="S171" i="1" s="1"/>
  <c r="AJ314" i="1"/>
  <c r="AJ518" i="1"/>
  <c r="AJ265" i="1"/>
  <c r="AJ401" i="1"/>
  <c r="AJ298" i="1"/>
  <c r="AB318" i="1"/>
  <c r="AF318" i="1" s="1"/>
  <c r="AI318" i="1"/>
  <c r="AH318" i="1"/>
  <c r="W318" i="1"/>
  <c r="U318" i="1" s="1"/>
  <c r="X318" i="1" s="1"/>
  <c r="R318" i="1" s="1"/>
  <c r="S318" i="1" s="1"/>
  <c r="AJ513" i="1"/>
  <c r="AB413" i="1"/>
  <c r="AF413" i="1" s="1"/>
  <c r="AI413" i="1"/>
  <c r="AH413" i="1"/>
  <c r="W413" i="1"/>
  <c r="U413" i="1" s="1"/>
  <c r="X413" i="1" s="1"/>
  <c r="R413" i="1" s="1"/>
  <c r="S413" i="1" s="1"/>
  <c r="AJ34" i="1"/>
  <c r="AJ376" i="1"/>
  <c r="AJ94" i="1"/>
  <c r="AJ63" i="1"/>
  <c r="AJ217" i="1"/>
  <c r="AJ33" i="1"/>
  <c r="AI159" i="1"/>
  <c r="AJ159" i="1" s="1"/>
  <c r="AB159" i="1"/>
  <c r="AF159" i="1" s="1"/>
  <c r="W159" i="1"/>
  <c r="U159" i="1" s="1"/>
  <c r="X159" i="1" s="1"/>
  <c r="R159" i="1" s="1"/>
  <c r="S159" i="1" s="1"/>
  <c r="AH159" i="1"/>
  <c r="AJ293" i="1"/>
  <c r="AJ247" i="1"/>
  <c r="AJ431" i="1"/>
  <c r="AJ177" i="1"/>
  <c r="AJ142" i="1"/>
  <c r="AJ493" i="1"/>
  <c r="AJ475" i="1"/>
  <c r="AJ250" i="1"/>
  <c r="AJ29" i="1"/>
  <c r="AJ434" i="1"/>
  <c r="AJ523" i="1"/>
  <c r="AJ213" i="1"/>
  <c r="AJ468" i="1"/>
  <c r="AJ335" i="1"/>
  <c r="AJ24" i="1"/>
  <c r="AJ312" i="1"/>
  <c r="AJ413" i="1" l="1"/>
  <c r="AJ267" i="1"/>
  <c r="AJ70" i="1"/>
  <c r="AJ310" i="1"/>
  <c r="AJ185" i="1"/>
  <c r="AJ286" i="1"/>
  <c r="AJ511" i="1"/>
  <c r="AJ245" i="1"/>
  <c r="AJ237" i="1"/>
  <c r="AJ528" i="1"/>
  <c r="AJ236" i="1"/>
  <c r="AJ198" i="1"/>
  <c r="AJ479" i="1"/>
  <c r="AJ318" i="1"/>
  <c r="AJ187" i="1"/>
  <c r="AJ388" i="1"/>
  <c r="AJ275" i="1"/>
</calcChain>
</file>

<file path=xl/sharedStrings.xml><?xml version="1.0" encoding="utf-8"?>
<sst xmlns="http://schemas.openxmlformats.org/spreadsheetml/2006/main" count="7736" uniqueCount="1284">
  <si>
    <t>File opened</t>
  </si>
  <si>
    <t>2020-02-11 13:21:19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</si>
  <si>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</si>
  <si>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</si>
  <si>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</si>
  <si>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</si>
  <si>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</si>
  <si>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</si>
  <si>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</si>
  <si>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</si>
  <si>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</si>
  <si>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</si>
  <si>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</si>
  <si>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{"co2bspan2b": "0.294103", "co2aspan2": "-0.0336155", "flowmeterzero": "0.997559", "tbzero": "-0.0746956", "h2obspan2": "0", "co2bspanconc2": "301.4", "co2aspan2b": "0.293384", "h2obspan2b": "0.0727663", "h2oaspan2b": "0.0723615", "h2obspan1": "1.00315", "chamberpressurezero": "2.647", "ssa_ref": "34010.6", "co2bspan2a": "0.296716", "co2azero": "0.926417", "h2obspanconc1": "12.18", "co2bzero": "0.928899", "h2oaspan1": "1.00539", "co2aspan1": "1.00127", "flowazero": "0.28786", "h2obspan2a": "0.0725379", "co2bspan1": "1.00109", "h2obzero": "1.05718", "h2oazero": "1.04577", "co2bspan2": "-0.0333406", "co2bspanconc1": "2488", "ssb_ref": "36084.5", "flowbzero": "0.31642", "co2aspanconc2": "301.4", "oxygen": "21", "tazero": "-0.144751", "h2oaspan2a": "0.0719734", "co2aspanconc1": "2488", "h2oaspan2": "0", "h2oaspanconc2": "0", "co2aspan2a": "0.295951", "h2oaspanconc1": "12.18", "h2obspanconc2": "0"}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</si>
  <si>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</si>
  <si>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</si>
  <si>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</si>
  <si>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</si>
  <si>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</si>
  <si>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</si>
  <si>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</si>
  <si>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</si>
  <si>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</si>
  <si>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13:21:19</t>
  </si>
  <si>
    <t>Stability Definition:	Qamb_in (Meas): Per=20	Tleaf (Meas): Per=20	CO2_r (Meas): Std&lt;0.75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</si>
  <si>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</si>
  <si>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</si>
  <si>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</si>
  <si>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</si>
  <si>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</si>
  <si>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</si>
  <si>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</si>
  <si>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</si>
  <si>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</si>
  <si>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</si>
  <si>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</si>
  <si>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</si>
  <si>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</si>
  <si>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</si>
  <si>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</si>
  <si>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</si>
  <si>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</si>
  <si>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</si>
  <si>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</si>
  <si>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</si>
  <si>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</si>
  <si>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</si>
  <si>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</si>
  <si>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</si>
  <si>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</si>
  <si>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</si>
  <si>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</si>
  <si>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</si>
  <si>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</si>
  <si>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</si>
  <si>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</si>
  <si>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</si>
  <si>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</si>
  <si>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</si>
  <si>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</si>
  <si>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</si>
  <si>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</si>
  <si>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</si>
  <si>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</si>
  <si>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</si>
  <si>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</si>
  <si>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</si>
  <si>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</si>
  <si>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5.07097 84.069 398.667 650.034 885.016 1105.36 1296.16 1373.99</t>
  </si>
  <si>
    <t>Fs_true</t>
  </si>
  <si>
    <t>-0.00944834 99.7136 402.469 600.983 800.095 1000.25 1200.5 1401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</si>
  <si>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</si>
  <si>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</si>
  <si>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</si>
  <si>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</si>
  <si>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</si>
  <si>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</si>
  <si>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</si>
  <si>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</si>
  <si>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</si>
  <si>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</si>
  <si>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</si>
  <si>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</si>
  <si>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</si>
  <si>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</si>
  <si>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</si>
  <si>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</si>
  <si>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</si>
  <si>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</si>
  <si>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</si>
  <si>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</si>
  <si>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</si>
  <si>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</si>
  <si>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</si>
  <si>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</si>
  <si>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</si>
  <si>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</si>
  <si>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</si>
  <si>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</si>
  <si>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</si>
  <si>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</si>
  <si>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</si>
  <si>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</si>
  <si>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</si>
  <si>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</si>
  <si>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</si>
  <si>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</si>
  <si>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</si>
  <si>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</si>
  <si>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</si>
  <si>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</si>
  <si>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</si>
  <si>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</si>
  <si>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</si>
  <si>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</si>
  <si>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</si>
  <si>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</si>
  <si>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</si>
  <si>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</si>
  <si>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</si>
  <si>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</si>
  <si>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</si>
  <si>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</si>
  <si>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</si>
  <si>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</si>
  <si>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</si>
  <si>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</si>
  <si>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</si>
  <si>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</si>
  <si>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</si>
  <si>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</si>
  <si>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</si>
  <si>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</si>
  <si>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</si>
  <si>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</si>
  <si>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</si>
  <si>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</si>
  <si>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</si>
  <si>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</si>
  <si>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</si>
  <si>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</si>
  <si>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</si>
  <si>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</si>
  <si>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</si>
  <si>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</si>
  <si>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</si>
  <si>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</si>
  <si>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</si>
  <si>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</si>
  <si>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</si>
  <si>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</si>
  <si>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</si>
  <si>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</si>
  <si>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</si>
  <si>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</si>
  <si>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</si>
  <si>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</si>
  <si>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</si>
  <si>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</si>
  <si>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</si>
  <si>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</si>
  <si>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</si>
  <si>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</si>
  <si>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</si>
  <si>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</si>
  <si>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</si>
  <si>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</si>
  <si>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</si>
  <si>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</si>
  <si>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</si>
  <si>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</si>
  <si>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</si>
  <si>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</si>
  <si>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</si>
  <si>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</si>
  <si>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</si>
  <si>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</si>
  <si>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</si>
  <si>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</si>
  <si>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</si>
  <si>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</si>
  <si>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</si>
  <si>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</si>
  <si>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</si>
  <si>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</si>
  <si>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</si>
  <si>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</si>
  <si>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</si>
  <si>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</si>
  <si>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</si>
  <si>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</si>
  <si>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</si>
  <si>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</si>
  <si>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</si>
  <si>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</si>
  <si>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</si>
  <si>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</si>
  <si>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</si>
  <si>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</si>
  <si>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</si>
  <si>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</si>
  <si>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</si>
  <si>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</si>
  <si>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</si>
  <si>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</si>
  <si>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</si>
  <si>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</si>
  <si>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</si>
  <si>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</si>
  <si>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</si>
  <si>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</si>
  <si>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</si>
  <si>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</si>
  <si>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</si>
  <si>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</si>
  <si>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</si>
  <si>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</si>
  <si>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</si>
  <si>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</si>
  <si>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</si>
  <si>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</si>
  <si>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</si>
  <si>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</si>
  <si>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</si>
  <si>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</si>
  <si>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</si>
  <si>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</si>
  <si>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</si>
  <si>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</si>
  <si>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</si>
  <si>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20200211 13:23:40</t>
  </si>
  <si>
    <t>13:23:40</t>
  </si>
  <si>
    <t>Lindsey</t>
  </si>
  <si>
    <t>20200211</t>
  </si>
  <si>
    <t>KD</t>
  </si>
  <si>
    <t>UNKNOW</t>
  </si>
  <si>
    <t>BNL17516</t>
  </si>
  <si>
    <t>Mature</t>
  </si>
  <si>
    <t>C10</t>
  </si>
  <si>
    <t>Sun</t>
  </si>
  <si>
    <t>-</t>
  </si>
  <si>
    <t>0: Broadleaf</t>
  </si>
  <si>
    <t>20200211 13:23:45</t>
  </si>
  <si>
    <t>13:23:45</t>
  </si>
  <si>
    <t>20200211 13:23:50</t>
  </si>
  <si>
    <t>13:23:50</t>
  </si>
  <si>
    <t>20200211 13:23:55</t>
  </si>
  <si>
    <t>13:23:55</t>
  </si>
  <si>
    <t>20200211 13:24:00</t>
  </si>
  <si>
    <t>13:24:00</t>
  </si>
  <si>
    <t>20200211 13:24:05</t>
  </si>
  <si>
    <t>13:24:05</t>
  </si>
  <si>
    <t>20200211 13:24:10</t>
  </si>
  <si>
    <t>13:24:10</t>
  </si>
  <si>
    <t>20200211 13:24:15</t>
  </si>
  <si>
    <t>13:24:15</t>
  </si>
  <si>
    <t>20200211 13:24:20</t>
  </si>
  <si>
    <t>13:24:20</t>
  </si>
  <si>
    <t>20200211 13:24:25</t>
  </si>
  <si>
    <t>13:24:25</t>
  </si>
  <si>
    <t>20200211 13:24:30</t>
  </si>
  <si>
    <t>13:24:30</t>
  </si>
  <si>
    <t>20200211 13:24:35</t>
  </si>
  <si>
    <t>13:24:35</t>
  </si>
  <si>
    <t>20200211 13:24:40</t>
  </si>
  <si>
    <t>13:24:40</t>
  </si>
  <si>
    <t>20200211 13:24:45</t>
  </si>
  <si>
    <t>13:24:45</t>
  </si>
  <si>
    <t>20200211 13:24:50</t>
  </si>
  <si>
    <t>13:24:50</t>
  </si>
  <si>
    <t>20200211 13:24:55</t>
  </si>
  <si>
    <t>13:24:55</t>
  </si>
  <si>
    <t>20200211 13:25:00</t>
  </si>
  <si>
    <t>13:25:00</t>
  </si>
  <si>
    <t>20200211 13:25:05</t>
  </si>
  <si>
    <t>13:25:05</t>
  </si>
  <si>
    <t>20200211 13:25:10</t>
  </si>
  <si>
    <t>13:25:10</t>
  </si>
  <si>
    <t>20200211 13:25:15</t>
  </si>
  <si>
    <t>13:25:15</t>
  </si>
  <si>
    <t>20200211 13:25:20</t>
  </si>
  <si>
    <t>13:25:20</t>
  </si>
  <si>
    <t>20200211 13:25:25</t>
  </si>
  <si>
    <t>13:25:25</t>
  </si>
  <si>
    <t>20200211 13:25:30</t>
  </si>
  <si>
    <t>13:25:30</t>
  </si>
  <si>
    <t>20200211 13:25:35</t>
  </si>
  <si>
    <t>13:25:35</t>
  </si>
  <si>
    <t>20200211 13:25:40</t>
  </si>
  <si>
    <t>13:25:40</t>
  </si>
  <si>
    <t>20200211 13:25:45</t>
  </si>
  <si>
    <t>13:25:45</t>
  </si>
  <si>
    <t>20200211 13:25:50</t>
  </si>
  <si>
    <t>13:25:50</t>
  </si>
  <si>
    <t>20200211 13:25:55</t>
  </si>
  <si>
    <t>13:25:55</t>
  </si>
  <si>
    <t>20200211 13:26:01</t>
  </si>
  <si>
    <t>13:26:01</t>
  </si>
  <si>
    <t>20200211 13:26:06</t>
  </si>
  <si>
    <t>13:26:06</t>
  </si>
  <si>
    <t>20200211 13:26:11</t>
  </si>
  <si>
    <t>13:26:11</t>
  </si>
  <si>
    <t>20200211 13:26:16</t>
  </si>
  <si>
    <t>13:26:16</t>
  </si>
  <si>
    <t>20200211 13:26:21</t>
  </si>
  <si>
    <t>13:26:21</t>
  </si>
  <si>
    <t>20200211 13:26:26</t>
  </si>
  <si>
    <t>13:26:26</t>
  </si>
  <si>
    <t>20200211 13:26:31</t>
  </si>
  <si>
    <t>13:26:31</t>
  </si>
  <si>
    <t>20200211 13:26:36</t>
  </si>
  <si>
    <t>13:26:36</t>
  </si>
  <si>
    <t>20200211 13:26:41</t>
  </si>
  <si>
    <t>13:26:41</t>
  </si>
  <si>
    <t>20200211 13:26:46</t>
  </si>
  <si>
    <t>13:26:46</t>
  </si>
  <si>
    <t>20200211 13:26:51</t>
  </si>
  <si>
    <t>13:26:51</t>
  </si>
  <si>
    <t>20200211 13:26:56</t>
  </si>
  <si>
    <t>13:26:56</t>
  </si>
  <si>
    <t>20200211 13:27:01</t>
  </si>
  <si>
    <t>13:27:01</t>
  </si>
  <si>
    <t>20200211 13:27:06</t>
  </si>
  <si>
    <t>13:27:06</t>
  </si>
  <si>
    <t>20200211 13:27:11</t>
  </si>
  <si>
    <t>13:27:11</t>
  </si>
  <si>
    <t>20200211 13:27:16</t>
  </si>
  <si>
    <t>13:27:16</t>
  </si>
  <si>
    <t>20200211 13:27:21</t>
  </si>
  <si>
    <t>13:27:21</t>
  </si>
  <si>
    <t>20200211 13:27:26</t>
  </si>
  <si>
    <t>13:27:26</t>
  </si>
  <si>
    <t>20200211 13:27:31</t>
  </si>
  <si>
    <t>13:27:31</t>
  </si>
  <si>
    <t>20200211 13:27:36</t>
  </si>
  <si>
    <t>13:27:36</t>
  </si>
  <si>
    <t>20200211 13:27:41</t>
  </si>
  <si>
    <t>13:27:41</t>
  </si>
  <si>
    <t>20200211 13:27:46</t>
  </si>
  <si>
    <t>13:27:46</t>
  </si>
  <si>
    <t>20200211 13:27:51</t>
  </si>
  <si>
    <t>13:27:51</t>
  </si>
  <si>
    <t>20200211 13:27:56</t>
  </si>
  <si>
    <t>13:27:56</t>
  </si>
  <si>
    <t>20200211 13:28:01</t>
  </si>
  <si>
    <t>13:28:01</t>
  </si>
  <si>
    <t>20200211 13:28:06</t>
  </si>
  <si>
    <t>13:28:06</t>
  </si>
  <si>
    <t>20200211 13:28:11</t>
  </si>
  <si>
    <t>13:28:11</t>
  </si>
  <si>
    <t>20200211 13:28:16</t>
  </si>
  <si>
    <t>13:28:16</t>
  </si>
  <si>
    <t>20200211 13:28:21</t>
  </si>
  <si>
    <t>13:28:21</t>
  </si>
  <si>
    <t>20200211 13:28:26</t>
  </si>
  <si>
    <t>13:28:26</t>
  </si>
  <si>
    <t>20200211 13:28:31</t>
  </si>
  <si>
    <t>13:28:31</t>
  </si>
  <si>
    <t>20200211 13:28:36</t>
  </si>
  <si>
    <t>13:28:36</t>
  </si>
  <si>
    <t>20200211 13:28:41</t>
  </si>
  <si>
    <t>13:28:41</t>
  </si>
  <si>
    <t>20200211 13:28:46</t>
  </si>
  <si>
    <t>13:28:46</t>
  </si>
  <si>
    <t>20200211 13:28:51</t>
  </si>
  <si>
    <t>13:28:51</t>
  </si>
  <si>
    <t>20200211 13:28:56</t>
  </si>
  <si>
    <t>13:28:56</t>
  </si>
  <si>
    <t>20200211 13:29:01</t>
  </si>
  <si>
    <t>13:29:01</t>
  </si>
  <si>
    <t>20200211 13:29:06</t>
  </si>
  <si>
    <t>13:29:06</t>
  </si>
  <si>
    <t>20200211 13:29:11</t>
  </si>
  <si>
    <t>13:29:11</t>
  </si>
  <si>
    <t>20200211 13:29:16</t>
  </si>
  <si>
    <t>13:29:16</t>
  </si>
  <si>
    <t>20200211 13:29:21</t>
  </si>
  <si>
    <t>13:29:21</t>
  </si>
  <si>
    <t>20200211 13:29:26</t>
  </si>
  <si>
    <t>13:29:26</t>
  </si>
  <si>
    <t>20200211 13:29:31</t>
  </si>
  <si>
    <t>13:29:31</t>
  </si>
  <si>
    <t>20200211 13:29:36</t>
  </si>
  <si>
    <t>13:29:36</t>
  </si>
  <si>
    <t>20200211 13:29:41</t>
  </si>
  <si>
    <t>13:29:41</t>
  </si>
  <si>
    <t>20200211 13:29:46</t>
  </si>
  <si>
    <t>13:29:46</t>
  </si>
  <si>
    <t>20200211 13:29:51</t>
  </si>
  <si>
    <t>13:29:51</t>
  </si>
  <si>
    <t>20200211 13:29:56</t>
  </si>
  <si>
    <t>13:29:56</t>
  </si>
  <si>
    <t>20200211 13:30:01</t>
  </si>
  <si>
    <t>13:30:01</t>
  </si>
  <si>
    <t>20200211 13:30:06</t>
  </si>
  <si>
    <t>13:30:06</t>
  </si>
  <si>
    <t>20200211 13:30:11</t>
  </si>
  <si>
    <t>13:30:11</t>
  </si>
  <si>
    <t>20200211 13:30:16</t>
  </si>
  <si>
    <t>13:30:16</t>
  </si>
  <si>
    <t>20200211 13:30:21</t>
  </si>
  <si>
    <t>13:30:21</t>
  </si>
  <si>
    <t>20200211 13:30:26</t>
  </si>
  <si>
    <t>13:30:26</t>
  </si>
  <si>
    <t>20200211 13:30:31</t>
  </si>
  <si>
    <t>13:30:31</t>
  </si>
  <si>
    <t>20200211 13:30:36</t>
  </si>
  <si>
    <t>13:30:36</t>
  </si>
  <si>
    <t>20200211 13:30:41</t>
  </si>
  <si>
    <t>13:30:41</t>
  </si>
  <si>
    <t>20200211 13:30:46</t>
  </si>
  <si>
    <t>13:30:46</t>
  </si>
  <si>
    <t>20200211 13:30:51</t>
  </si>
  <si>
    <t>13:30:51</t>
  </si>
  <si>
    <t>20200211 13:30:56</t>
  </si>
  <si>
    <t>13:30:56</t>
  </si>
  <si>
    <t>20200211 13:31:01</t>
  </si>
  <si>
    <t>13:31:01</t>
  </si>
  <si>
    <t>20200211 13:31:06</t>
  </si>
  <si>
    <t>13:31:06</t>
  </si>
  <si>
    <t>20200211 13:31:11</t>
  </si>
  <si>
    <t>13:31:11</t>
  </si>
  <si>
    <t>20200211 13:31:16</t>
  </si>
  <si>
    <t>13:31:16</t>
  </si>
  <si>
    <t>20200211 13:31:21</t>
  </si>
  <si>
    <t>13:31:21</t>
  </si>
  <si>
    <t>20200211 13:31:26</t>
  </si>
  <si>
    <t>13:31:26</t>
  </si>
  <si>
    <t>20200211 13:31:31</t>
  </si>
  <si>
    <t>13:31:31</t>
  </si>
  <si>
    <t>20200211 13:31:36</t>
  </si>
  <si>
    <t>13:31:36</t>
  </si>
  <si>
    <t>20200211 13:31:41</t>
  </si>
  <si>
    <t>13:31:41</t>
  </si>
  <si>
    <t>20200211 13:31:46</t>
  </si>
  <si>
    <t>13:31:46</t>
  </si>
  <si>
    <t>20200211 13:31:51</t>
  </si>
  <si>
    <t>13:31:51</t>
  </si>
  <si>
    <t>20200211 13:31:56</t>
  </si>
  <si>
    <t>13:31:56</t>
  </si>
  <si>
    <t>20200211 13:32:01</t>
  </si>
  <si>
    <t>13:32:01</t>
  </si>
  <si>
    <t>20200211 13:32:06</t>
  </si>
  <si>
    <t>13:32:06</t>
  </si>
  <si>
    <t>20200211 13:32:11</t>
  </si>
  <si>
    <t>13:32:11</t>
  </si>
  <si>
    <t>20200211 13:32:16</t>
  </si>
  <si>
    <t>13:32:16</t>
  </si>
  <si>
    <t>20200211 13:32:21</t>
  </si>
  <si>
    <t>13:32:21</t>
  </si>
  <si>
    <t>20200211 13:32:26</t>
  </si>
  <si>
    <t>13:32:26</t>
  </si>
  <si>
    <t>20200211 13:32:31</t>
  </si>
  <si>
    <t>13:32:31</t>
  </si>
  <si>
    <t>20200211 13:32:36</t>
  </si>
  <si>
    <t>13:32:36</t>
  </si>
  <si>
    <t>20200211 13:32:41</t>
  </si>
  <si>
    <t>13:32:41</t>
  </si>
  <si>
    <t>20200211 13:32:46</t>
  </si>
  <si>
    <t>13:32:46</t>
  </si>
  <si>
    <t>20200211 13:32:51</t>
  </si>
  <si>
    <t>13:32:51</t>
  </si>
  <si>
    <t>20200211 13:32:56</t>
  </si>
  <si>
    <t>13:32:56</t>
  </si>
  <si>
    <t>20200211 13:33:01</t>
  </si>
  <si>
    <t>13:33:01</t>
  </si>
  <si>
    <t>20200211 13:33:06</t>
  </si>
  <si>
    <t>13:33:06</t>
  </si>
  <si>
    <t>20200211 13:33:11</t>
  </si>
  <si>
    <t>13:33:11</t>
  </si>
  <si>
    <t>20200211 13:33:16</t>
  </si>
  <si>
    <t>13:33:16</t>
  </si>
  <si>
    <t>20200211 13:33:21</t>
  </si>
  <si>
    <t>13:33:21</t>
  </si>
  <si>
    <t>20200211 13:33:26</t>
  </si>
  <si>
    <t>13:33:26</t>
  </si>
  <si>
    <t>20200211 13:33:31</t>
  </si>
  <si>
    <t>13:33:31</t>
  </si>
  <si>
    <t>20200211 13:33:36</t>
  </si>
  <si>
    <t>13:33:36</t>
  </si>
  <si>
    <t>20200211 13:33:41</t>
  </si>
  <si>
    <t>13:33:41</t>
  </si>
  <si>
    <t>20200211 13:33:46</t>
  </si>
  <si>
    <t>13:33:46</t>
  </si>
  <si>
    <t>20200211 13:33:51</t>
  </si>
  <si>
    <t>13:33:51</t>
  </si>
  <si>
    <t>20200211 13:33:56</t>
  </si>
  <si>
    <t>13:33:56</t>
  </si>
  <si>
    <t>20200211 13:34:01</t>
  </si>
  <si>
    <t>13:34:01</t>
  </si>
  <si>
    <t>20200211 13:34:06</t>
  </si>
  <si>
    <t>13:34:06</t>
  </si>
  <si>
    <t>20200211 13:34:11</t>
  </si>
  <si>
    <t>13:34:11</t>
  </si>
  <si>
    <t>20200211 13:34:16</t>
  </si>
  <si>
    <t>13:34:16</t>
  </si>
  <si>
    <t>20200211 13:34:21</t>
  </si>
  <si>
    <t>13:34:21</t>
  </si>
  <si>
    <t>20200211 13:34:26</t>
  </si>
  <si>
    <t>13:34:26</t>
  </si>
  <si>
    <t>20200211 13:34:31</t>
  </si>
  <si>
    <t>13:34:31</t>
  </si>
  <si>
    <t>20200211 13:34:36</t>
  </si>
  <si>
    <t>13:34:36</t>
  </si>
  <si>
    <t>20200211 13:34:41</t>
  </si>
  <si>
    <t>13:34:41</t>
  </si>
  <si>
    <t>20200211 13:34:46</t>
  </si>
  <si>
    <t>13:34:46</t>
  </si>
  <si>
    <t>20200211 13:34:51</t>
  </si>
  <si>
    <t>13:34:51</t>
  </si>
  <si>
    <t>20200211 13:34:56</t>
  </si>
  <si>
    <t>13:34:56</t>
  </si>
  <si>
    <t>20200211 13:35:01</t>
  </si>
  <si>
    <t>13:35:01</t>
  </si>
  <si>
    <t>20200211 13:35:06</t>
  </si>
  <si>
    <t>13:35:06</t>
  </si>
  <si>
    <t>20200211 13:35:11</t>
  </si>
  <si>
    <t>13:35:11</t>
  </si>
  <si>
    <t>20200211 13:35:16</t>
  </si>
  <si>
    <t>13:35:16</t>
  </si>
  <si>
    <t>20200211 13:35:21</t>
  </si>
  <si>
    <t>13:35:21</t>
  </si>
  <si>
    <t>20200211 13:35:26</t>
  </si>
  <si>
    <t>13:35:26</t>
  </si>
  <si>
    <t>20200211 13:35:31</t>
  </si>
  <si>
    <t>13:35:31</t>
  </si>
  <si>
    <t>20200211 13:35:36</t>
  </si>
  <si>
    <t>13:35:36</t>
  </si>
  <si>
    <t>20200211 13:35:41</t>
  </si>
  <si>
    <t>13:35:41</t>
  </si>
  <si>
    <t>20200211 13:35:46</t>
  </si>
  <si>
    <t>13:35:46</t>
  </si>
  <si>
    <t>20200211 13:35:51</t>
  </si>
  <si>
    <t>13:35:51</t>
  </si>
  <si>
    <t>20200211 13:35:56</t>
  </si>
  <si>
    <t>13:35:56</t>
  </si>
  <si>
    <t>20200211 13:36:01</t>
  </si>
  <si>
    <t>13:36:01</t>
  </si>
  <si>
    <t>20200211 13:36:06</t>
  </si>
  <si>
    <t>13:36:06</t>
  </si>
  <si>
    <t>20200211 13:36:11</t>
  </si>
  <si>
    <t>13:36:11</t>
  </si>
  <si>
    <t>20200211 13:36:16</t>
  </si>
  <si>
    <t>13:36:16</t>
  </si>
  <si>
    <t>20200211 13:36:21</t>
  </si>
  <si>
    <t>13:36:21</t>
  </si>
  <si>
    <t>20200211 13:36:26</t>
  </si>
  <si>
    <t>13:36:26</t>
  </si>
  <si>
    <t>20200211 13:36:31</t>
  </si>
  <si>
    <t>13:36:31</t>
  </si>
  <si>
    <t>20200211 13:36:36</t>
  </si>
  <si>
    <t>13:36:36</t>
  </si>
  <si>
    <t>20200211 13:36:41</t>
  </si>
  <si>
    <t>13:36:41</t>
  </si>
  <si>
    <t>20200211 13:36:46</t>
  </si>
  <si>
    <t>13:36:46</t>
  </si>
  <si>
    <t>20200211 13:36:51</t>
  </si>
  <si>
    <t>13:36:51</t>
  </si>
  <si>
    <t>20200211 13:36:56</t>
  </si>
  <si>
    <t>13:36:56</t>
  </si>
  <si>
    <t>20200211 13:37:01</t>
  </si>
  <si>
    <t>13:37:01</t>
  </si>
  <si>
    <t>20200211 13:37:06</t>
  </si>
  <si>
    <t>13:37:06</t>
  </si>
  <si>
    <t>20200211 13:37:11</t>
  </si>
  <si>
    <t>13:37:11</t>
  </si>
  <si>
    <t>20200211 13:37:16</t>
  </si>
  <si>
    <t>13:37:16</t>
  </si>
  <si>
    <t>20200211 13:37:21</t>
  </si>
  <si>
    <t>13:37:21</t>
  </si>
  <si>
    <t>20200211 13:37:26</t>
  </si>
  <si>
    <t>13:37:26</t>
  </si>
  <si>
    <t>20200211 13:37:31</t>
  </si>
  <si>
    <t>13:37:31</t>
  </si>
  <si>
    <t>20200211 13:37:36</t>
  </si>
  <si>
    <t>13:37:36</t>
  </si>
  <si>
    <t>20200211 13:37:41</t>
  </si>
  <si>
    <t>13:37:41</t>
  </si>
  <si>
    <t>20200211 13:37:46</t>
  </si>
  <si>
    <t>13:37:46</t>
  </si>
  <si>
    <t>20200211 13:37:51</t>
  </si>
  <si>
    <t>13:37:51</t>
  </si>
  <si>
    <t>20200211 13:37:56</t>
  </si>
  <si>
    <t>13:37:56</t>
  </si>
  <si>
    <t>20200211 13:38:01</t>
  </si>
  <si>
    <t>13:38:01</t>
  </si>
  <si>
    <t>20200211 13:38:06</t>
  </si>
  <si>
    <t>13:38:06</t>
  </si>
  <si>
    <t>20200211 13:38:11</t>
  </si>
  <si>
    <t>13:38:11</t>
  </si>
  <si>
    <t>20200211 13:38:16</t>
  </si>
  <si>
    <t>13:38:16</t>
  </si>
  <si>
    <t>20200211 13:38:21</t>
  </si>
  <si>
    <t>13:38:21</t>
  </si>
  <si>
    <t>20200211 13:38:26</t>
  </si>
  <si>
    <t>13:38:26</t>
  </si>
  <si>
    <t>20200211 13:38:31</t>
  </si>
  <si>
    <t>13:38:31</t>
  </si>
  <si>
    <t>20200211 13:38:36</t>
  </si>
  <si>
    <t>13:38:36</t>
  </si>
  <si>
    <t>20200211 13:38:41</t>
  </si>
  <si>
    <t>13:38:41</t>
  </si>
  <si>
    <t>20200211 13:38:46</t>
  </si>
  <si>
    <t>13:38:46</t>
  </si>
  <si>
    <t>20200211 13:38:51</t>
  </si>
  <si>
    <t>13:38:51</t>
  </si>
  <si>
    <t>20200211 13:38:56</t>
  </si>
  <si>
    <t>13:38:56</t>
  </si>
  <si>
    <t>20200211 13:39:01</t>
  </si>
  <si>
    <t>13:39:01</t>
  </si>
  <si>
    <t>20200211 13:39:06</t>
  </si>
  <si>
    <t>13:39:06</t>
  </si>
  <si>
    <t>20200211 13:39:11</t>
  </si>
  <si>
    <t>13:39:11</t>
  </si>
  <si>
    <t>20200211 13:39:16</t>
  </si>
  <si>
    <t>13:39:16</t>
  </si>
  <si>
    <t>20200211 13:39:21</t>
  </si>
  <si>
    <t>13:39:21</t>
  </si>
  <si>
    <t>20200211 13:39:26</t>
  </si>
  <si>
    <t>13:39:26</t>
  </si>
  <si>
    <t>20200211 13:39:31</t>
  </si>
  <si>
    <t>13:39:31</t>
  </si>
  <si>
    <t>20200211 13:39:36</t>
  </si>
  <si>
    <t>13:39:36</t>
  </si>
  <si>
    <t>20200211 13:39:41</t>
  </si>
  <si>
    <t>13:39:41</t>
  </si>
  <si>
    <t>20200211 13:39:46</t>
  </si>
  <si>
    <t>13:39:46</t>
  </si>
  <si>
    <t>20200211 13:39:51</t>
  </si>
  <si>
    <t>13:39:51</t>
  </si>
  <si>
    <t>20200211 13:39:56</t>
  </si>
  <si>
    <t>13:39:56</t>
  </si>
  <si>
    <t>20200211 13:40:01</t>
  </si>
  <si>
    <t>13:40:01</t>
  </si>
  <si>
    <t>20200211 13:40:06</t>
  </si>
  <si>
    <t>13:40:06</t>
  </si>
  <si>
    <t>20200211 13:40:11</t>
  </si>
  <si>
    <t>13:40:11</t>
  </si>
  <si>
    <t>20200211 13:40:16</t>
  </si>
  <si>
    <t>13:40:16</t>
  </si>
  <si>
    <t>20200211 13:40:21</t>
  </si>
  <si>
    <t>13:40:21</t>
  </si>
  <si>
    <t>20200211 13:40:26</t>
  </si>
  <si>
    <t>13:40:26</t>
  </si>
  <si>
    <t>20200211 13:40:31</t>
  </si>
  <si>
    <t>13:40:31</t>
  </si>
  <si>
    <t>20200211 13:40:36</t>
  </si>
  <si>
    <t>13:40:36</t>
  </si>
  <si>
    <t>20200211 13:40:41</t>
  </si>
  <si>
    <t>13:40:41</t>
  </si>
  <si>
    <t>20200211 13:40:46</t>
  </si>
  <si>
    <t>13:40:46</t>
  </si>
  <si>
    <t>20200211 13:40:51</t>
  </si>
  <si>
    <t>13:40:51</t>
  </si>
  <si>
    <t>20200211 13:40:56</t>
  </si>
  <si>
    <t>13:40:56</t>
  </si>
  <si>
    <t>20200211 13:41:01</t>
  </si>
  <si>
    <t>13:41:01</t>
  </si>
  <si>
    <t>20200211 13:41:06</t>
  </si>
  <si>
    <t>13:41:06</t>
  </si>
  <si>
    <t>20200211 13:41:11</t>
  </si>
  <si>
    <t>13:41:11</t>
  </si>
  <si>
    <t>20200211 13:41:16</t>
  </si>
  <si>
    <t>13:41:16</t>
  </si>
  <si>
    <t>20200211 13:41:21</t>
  </si>
  <si>
    <t>13:41:21</t>
  </si>
  <si>
    <t>20200211 13:41:26</t>
  </si>
  <si>
    <t>13:41:26</t>
  </si>
  <si>
    <t>20200211 13:41:31</t>
  </si>
  <si>
    <t>13:41:31</t>
  </si>
  <si>
    <t>20200211 13:41:36</t>
  </si>
  <si>
    <t>13:41:36</t>
  </si>
  <si>
    <t>20200211 13:41:41</t>
  </si>
  <si>
    <t>13:41:41</t>
  </si>
  <si>
    <t>20200211 13:41:46</t>
  </si>
  <si>
    <t>13:41:46</t>
  </si>
  <si>
    <t>20200211 13:41:51</t>
  </si>
  <si>
    <t>13:41:51</t>
  </si>
  <si>
    <t>20200211 13:41:56</t>
  </si>
  <si>
    <t>13:41:56</t>
  </si>
  <si>
    <t>20200211 13:42:01</t>
  </si>
  <si>
    <t>13:42:01</t>
  </si>
  <si>
    <t>20200211 13:42:06</t>
  </si>
  <si>
    <t>13:42:06</t>
  </si>
  <si>
    <t>20200211 13:42:11</t>
  </si>
  <si>
    <t>13:42:11</t>
  </si>
  <si>
    <t>20200211 13:42:16</t>
  </si>
  <si>
    <t>13:42:16</t>
  </si>
  <si>
    <t>20200211 13:42:21</t>
  </si>
  <si>
    <t>13:42:21</t>
  </si>
  <si>
    <t>20200211 13:42:26</t>
  </si>
  <si>
    <t>13:42:26</t>
  </si>
  <si>
    <t>20200211 13:42:31</t>
  </si>
  <si>
    <t>13:42:31</t>
  </si>
  <si>
    <t>20200211 13:42:36</t>
  </si>
  <si>
    <t>13:42:36</t>
  </si>
  <si>
    <t>20200211 13:42:41</t>
  </si>
  <si>
    <t>13:42:41</t>
  </si>
  <si>
    <t>20200211 13:42:46</t>
  </si>
  <si>
    <t>13:42:46</t>
  </si>
  <si>
    <t>20200211 13:42:51</t>
  </si>
  <si>
    <t>13:42:51</t>
  </si>
  <si>
    <t>20200211 13:42:56</t>
  </si>
  <si>
    <t>13:42:56</t>
  </si>
  <si>
    <t>20200211 13:43:01</t>
  </si>
  <si>
    <t>13:43:01</t>
  </si>
  <si>
    <t>20200211 13:43:06</t>
  </si>
  <si>
    <t>13:43:06</t>
  </si>
  <si>
    <t>20200211 13:43:11</t>
  </si>
  <si>
    <t>13:43:11</t>
  </si>
  <si>
    <t>20200211 13:43:16</t>
  </si>
  <si>
    <t>13:43:16</t>
  </si>
  <si>
    <t>20200211 13:43:21</t>
  </si>
  <si>
    <t>13:43:21</t>
  </si>
  <si>
    <t>20200211 13:43:26</t>
  </si>
  <si>
    <t>13:43:26</t>
  </si>
  <si>
    <t>20200211 13:43:31</t>
  </si>
  <si>
    <t>13:43:31</t>
  </si>
  <si>
    <t>20200211 13:43:36</t>
  </si>
  <si>
    <t>13:43:36</t>
  </si>
  <si>
    <t>20200211 13:43:41</t>
  </si>
  <si>
    <t>13:43:41</t>
  </si>
  <si>
    <t>20200211 13:43:46</t>
  </si>
  <si>
    <t>13:43:46</t>
  </si>
  <si>
    <t>20200211 13:43:51</t>
  </si>
  <si>
    <t>13:43:51</t>
  </si>
  <si>
    <t>20200211 13:43:56</t>
  </si>
  <si>
    <t>13:43:56</t>
  </si>
  <si>
    <t>20200211 13:44:01</t>
  </si>
  <si>
    <t>13:44:01</t>
  </si>
  <si>
    <t>20200211 13:44:06</t>
  </si>
  <si>
    <t>13:44:06</t>
  </si>
  <si>
    <t>20200211 13:44:11</t>
  </si>
  <si>
    <t>13:44:11</t>
  </si>
  <si>
    <t>20200211 13:44:16</t>
  </si>
  <si>
    <t>13:44:16</t>
  </si>
  <si>
    <t>20200211 13:44:21</t>
  </si>
  <si>
    <t>13:44:21</t>
  </si>
  <si>
    <t>20200211 13:44:26</t>
  </si>
  <si>
    <t>13:44:26</t>
  </si>
  <si>
    <t>20200211 13:44:31</t>
  </si>
  <si>
    <t>13:44:31</t>
  </si>
  <si>
    <t>20200211 13:44:36</t>
  </si>
  <si>
    <t>13:44:36</t>
  </si>
  <si>
    <t>20200211 13:44:41</t>
  </si>
  <si>
    <t>13:44:41</t>
  </si>
  <si>
    <t>20200211 13:44:46</t>
  </si>
  <si>
    <t>13:44:46</t>
  </si>
  <si>
    <t>20200211 13:44:51</t>
  </si>
  <si>
    <t>13:44:51</t>
  </si>
  <si>
    <t>20200211 13:44:56</t>
  </si>
  <si>
    <t>13:44:56</t>
  </si>
  <si>
    <t>20200211 13:45:01</t>
  </si>
  <si>
    <t>13:45:01</t>
  </si>
  <si>
    <t>20200211 13:45:06</t>
  </si>
  <si>
    <t>13:45:06</t>
  </si>
  <si>
    <t>20200211 13:45:11</t>
  </si>
  <si>
    <t>13:45:11</t>
  </si>
  <si>
    <t>20200211 13:45:16</t>
  </si>
  <si>
    <t>13:45:16</t>
  </si>
  <si>
    <t>20200211 13:45:21</t>
  </si>
  <si>
    <t>13:45:21</t>
  </si>
  <si>
    <t>20200211 13:45:26</t>
  </si>
  <si>
    <t>13:45:26</t>
  </si>
  <si>
    <t>20200211 13:45:31</t>
  </si>
  <si>
    <t>13:45:31</t>
  </si>
  <si>
    <t>20200211 13:45:36</t>
  </si>
  <si>
    <t>13:45:36</t>
  </si>
  <si>
    <t>20200211 13:45:41</t>
  </si>
  <si>
    <t>13:45:41</t>
  </si>
  <si>
    <t>20200211 13:45:46</t>
  </si>
  <si>
    <t>13:45:46</t>
  </si>
  <si>
    <t>20200211 13:45:51</t>
  </si>
  <si>
    <t>13:45:51</t>
  </si>
  <si>
    <t>20200211 13:45:56</t>
  </si>
  <si>
    <t>13:45:56</t>
  </si>
  <si>
    <t>20200211 13:46:01</t>
  </si>
  <si>
    <t>13:46:01</t>
  </si>
  <si>
    <t>20200211 13:46:06</t>
  </si>
  <si>
    <t>13:46:06</t>
  </si>
  <si>
    <t>20200211 13:46:11</t>
  </si>
  <si>
    <t>13:46:11</t>
  </si>
  <si>
    <t>20200211 13:46:16</t>
  </si>
  <si>
    <t>13:46:16</t>
  </si>
  <si>
    <t>20200211 13:46:21</t>
  </si>
  <si>
    <t>13:46:21</t>
  </si>
  <si>
    <t>20200211 13:46:26</t>
  </si>
  <si>
    <t>13:46:26</t>
  </si>
  <si>
    <t>20200211 13:46:31</t>
  </si>
  <si>
    <t>13:46:31</t>
  </si>
  <si>
    <t>20200211 13:46:36</t>
  </si>
  <si>
    <t>13:46:36</t>
  </si>
  <si>
    <t>20200211 13:46:41</t>
  </si>
  <si>
    <t>13:46:41</t>
  </si>
  <si>
    <t>20200211 13:46:46</t>
  </si>
  <si>
    <t>13:46:46</t>
  </si>
  <si>
    <t>20200211 13:46:51</t>
  </si>
  <si>
    <t>13:46:51</t>
  </si>
  <si>
    <t>20200211 13:46:56</t>
  </si>
  <si>
    <t>13:46:56</t>
  </si>
  <si>
    <t>20200211 13:47:01</t>
  </si>
  <si>
    <t>13:47:01</t>
  </si>
  <si>
    <t>20200211 13:47:06</t>
  </si>
  <si>
    <t>13:47:06</t>
  </si>
  <si>
    <t>20200211 13:47:11</t>
  </si>
  <si>
    <t>13:47:11</t>
  </si>
  <si>
    <t>20200211 13:47:16</t>
  </si>
  <si>
    <t>13:47:16</t>
  </si>
  <si>
    <t>20200211 13:47:21</t>
  </si>
  <si>
    <t>13:47:21</t>
  </si>
  <si>
    <t>20200211 13:47:26</t>
  </si>
  <si>
    <t>13:47:26</t>
  </si>
  <si>
    <t>20200211 13:47:31</t>
  </si>
  <si>
    <t>13:47:31</t>
  </si>
  <si>
    <t>20200211 13:47:36</t>
  </si>
  <si>
    <t>13:47:36</t>
  </si>
  <si>
    <t>20200211 13:47:41</t>
  </si>
  <si>
    <t>13:47:41</t>
  </si>
  <si>
    <t>20200211 13:47:46</t>
  </si>
  <si>
    <t>13:47:46</t>
  </si>
  <si>
    <t>20200211 13:47:51</t>
  </si>
  <si>
    <t>13:47:51</t>
  </si>
  <si>
    <t>20200211 13:47:56</t>
  </si>
  <si>
    <t>13:47:56</t>
  </si>
  <si>
    <t>20200211 13:48:01</t>
  </si>
  <si>
    <t>13:48:01</t>
  </si>
  <si>
    <t>20200211 13:48:06</t>
  </si>
  <si>
    <t>13:48:06</t>
  </si>
  <si>
    <t>20200211 13:48:11</t>
  </si>
  <si>
    <t>13:48:11</t>
  </si>
  <si>
    <t>20200211 13:48:16</t>
  </si>
  <si>
    <t>13:48:16</t>
  </si>
  <si>
    <t>20200211 13:48:21</t>
  </si>
  <si>
    <t>13:48:21</t>
  </si>
  <si>
    <t>20200211 13:48:26</t>
  </si>
  <si>
    <t>13:48:26</t>
  </si>
  <si>
    <t>20200211 13:48:31</t>
  </si>
  <si>
    <t>13:48:31</t>
  </si>
  <si>
    <t>20200211 13:48:36</t>
  </si>
  <si>
    <t>13:48:36</t>
  </si>
  <si>
    <t>20200211 13:48:41</t>
  </si>
  <si>
    <t>13:48:41</t>
  </si>
  <si>
    <t>20200211 13:48:46</t>
  </si>
  <si>
    <t>13:48:46</t>
  </si>
  <si>
    <t>20200211 13:48:51</t>
  </si>
  <si>
    <t>13:48:51</t>
  </si>
  <si>
    <t>20200211 13:48:56</t>
  </si>
  <si>
    <t>13:48:56</t>
  </si>
  <si>
    <t>20200211 13:49:01</t>
  </si>
  <si>
    <t>13:49:01</t>
  </si>
  <si>
    <t>20200211 13:49:06</t>
  </si>
  <si>
    <t>13:49:06</t>
  </si>
  <si>
    <t>20200211 13:49:25</t>
  </si>
  <si>
    <t>13:49:25</t>
  </si>
  <si>
    <t>20200211 13:49:30</t>
  </si>
  <si>
    <t>13:49:30</t>
  </si>
  <si>
    <t>20200211 13:49:35</t>
  </si>
  <si>
    <t>13:49:35</t>
  </si>
  <si>
    <t>20200211 13:49:40</t>
  </si>
  <si>
    <t>13:49:40</t>
  </si>
  <si>
    <t>20200211 13:49:45</t>
  </si>
  <si>
    <t>13:49:45</t>
  </si>
  <si>
    <t>20200211 13:49:50</t>
  </si>
  <si>
    <t>13:49:50</t>
  </si>
  <si>
    <t>20200211 13:49:55</t>
  </si>
  <si>
    <t>13:49:55</t>
  </si>
  <si>
    <t>20200211 13:50:00</t>
  </si>
  <si>
    <t>13:50:00</t>
  </si>
  <si>
    <t>20200211 13:50:05</t>
  </si>
  <si>
    <t>13:50:05</t>
  </si>
  <si>
    <t>20200211 13:50:10</t>
  </si>
  <si>
    <t>13:50:10</t>
  </si>
  <si>
    <t>20200211 13:50:15</t>
  </si>
  <si>
    <t>13:50:15</t>
  </si>
  <si>
    <t>20200211 13:50:20</t>
  </si>
  <si>
    <t>13:50:20</t>
  </si>
  <si>
    <t>20200211 13:50:25</t>
  </si>
  <si>
    <t>13:50:25</t>
  </si>
  <si>
    <t>20200211 13:50:30</t>
  </si>
  <si>
    <t>13:50:30</t>
  </si>
  <si>
    <t>20200211 13:50:35</t>
  </si>
  <si>
    <t>13:50:35</t>
  </si>
  <si>
    <t>20200211 13:50:40</t>
  </si>
  <si>
    <t>13:50:40</t>
  </si>
  <si>
    <t>20200211 13:50:45</t>
  </si>
  <si>
    <t>13:50:45</t>
  </si>
  <si>
    <t>20200211 13:50:50</t>
  </si>
  <si>
    <t>13:50:50</t>
  </si>
  <si>
    <t>20200211 13:50:55</t>
  </si>
  <si>
    <t>13:50:55</t>
  </si>
  <si>
    <t>20200211 13:51:00</t>
  </si>
  <si>
    <t>13:51:00</t>
  </si>
  <si>
    <t>20200211 13:51:05</t>
  </si>
  <si>
    <t>13:51:05</t>
  </si>
  <si>
    <t>20200211 13:51:10</t>
  </si>
  <si>
    <t>13:51:10</t>
  </si>
  <si>
    <t>20200211 13:51:15</t>
  </si>
  <si>
    <t>13:51:15</t>
  </si>
  <si>
    <t>20200211 13:51:20</t>
  </si>
  <si>
    <t>13:51:20</t>
  </si>
  <si>
    <t>20200211 13:51:25</t>
  </si>
  <si>
    <t>13:51:25</t>
  </si>
  <si>
    <t>20200211 13:51:30</t>
  </si>
  <si>
    <t>13:51:30</t>
  </si>
  <si>
    <t>20200211 13:51:35</t>
  </si>
  <si>
    <t>13:51:35</t>
  </si>
  <si>
    <t>20200211 13:51:40</t>
  </si>
  <si>
    <t>13:51:40</t>
  </si>
  <si>
    <t>20200211 13:51:45</t>
  </si>
  <si>
    <t>13:51:45</t>
  </si>
  <si>
    <t>20200211 13:51:50</t>
  </si>
  <si>
    <t>13:51:50</t>
  </si>
  <si>
    <t>20200211 13:51:55</t>
  </si>
  <si>
    <t>13:51:55</t>
  </si>
  <si>
    <t>20200211 13:52:00</t>
  </si>
  <si>
    <t>13:52:00</t>
  </si>
  <si>
    <t>20200211 13:52:05</t>
  </si>
  <si>
    <t>13:52:05</t>
  </si>
  <si>
    <t>20200211 13:52:10</t>
  </si>
  <si>
    <t>13:52:10</t>
  </si>
  <si>
    <t>20200211 13:52:15</t>
  </si>
  <si>
    <t>13:52:15</t>
  </si>
  <si>
    <t>20200211 13:52:20</t>
  </si>
  <si>
    <t>13:52:20</t>
  </si>
  <si>
    <t>20200211 13:52:25</t>
  </si>
  <si>
    <t>13:52:25</t>
  </si>
  <si>
    <t>20200211 13:52:30</t>
  </si>
  <si>
    <t>13:52:30</t>
  </si>
  <si>
    <t>20200211 13:52:35</t>
  </si>
  <si>
    <t>13:52:35</t>
  </si>
  <si>
    <t>20200211 13:52:40</t>
  </si>
  <si>
    <t>13:52:40</t>
  </si>
  <si>
    <t>20200211 13:52:45</t>
  </si>
  <si>
    <t>13:52:45</t>
  </si>
  <si>
    <t>20200211 13:52:50</t>
  </si>
  <si>
    <t>13:52:50</t>
  </si>
  <si>
    <t>20200211 13:52:55</t>
  </si>
  <si>
    <t>13:52:55</t>
  </si>
  <si>
    <t>20200211 13:53:00</t>
  </si>
  <si>
    <t>13:53:00</t>
  </si>
  <si>
    <t>20200211 13:53:05</t>
  </si>
  <si>
    <t>13:53:05</t>
  </si>
  <si>
    <t>20200211 13:53:10</t>
  </si>
  <si>
    <t>13:53:10</t>
  </si>
  <si>
    <t>20200211 13:53:15</t>
  </si>
  <si>
    <t>13:53:15</t>
  </si>
  <si>
    <t>20200211 13:53:20</t>
  </si>
  <si>
    <t>13:53:20</t>
  </si>
  <si>
    <t>20200211 13:53:25</t>
  </si>
  <si>
    <t>13:53:25</t>
  </si>
  <si>
    <t>20200211 13:53:30</t>
  </si>
  <si>
    <t>13:53:30</t>
  </si>
  <si>
    <t>20200211 13:53:35</t>
  </si>
  <si>
    <t>13:53:35</t>
  </si>
  <si>
    <t>20200211 13:53:40</t>
  </si>
  <si>
    <t>13:53:40</t>
  </si>
  <si>
    <t>20200211 13:53:45</t>
  </si>
  <si>
    <t>13:53:45</t>
  </si>
  <si>
    <t>20200211 13:53:50</t>
  </si>
  <si>
    <t>13:53:50</t>
  </si>
  <si>
    <t>20200211 13:53:55</t>
  </si>
  <si>
    <t>13:53:55</t>
  </si>
  <si>
    <t>20200211 13:54:00</t>
  </si>
  <si>
    <t>13:54:00</t>
  </si>
  <si>
    <t>20200211 13:54:05</t>
  </si>
  <si>
    <t>13:54:05</t>
  </si>
  <si>
    <t>20200211 13:54:10</t>
  </si>
  <si>
    <t>13:54:10</t>
  </si>
  <si>
    <t>20200211 13:54:15</t>
  </si>
  <si>
    <t>13:54:15</t>
  </si>
  <si>
    <t>20200211 13:54:20</t>
  </si>
  <si>
    <t>13:54:20</t>
  </si>
  <si>
    <t>20200211 13:54:25</t>
  </si>
  <si>
    <t>13:54:25</t>
  </si>
  <si>
    <t>20200211 13:54:30</t>
  </si>
  <si>
    <t>13:54:30</t>
  </si>
  <si>
    <t>20200211 13:54:35</t>
  </si>
  <si>
    <t>13:54:35</t>
  </si>
  <si>
    <t>20200211 13:54:40</t>
  </si>
  <si>
    <t>13:54:40</t>
  </si>
  <si>
    <t>20200211 13:54:45</t>
  </si>
  <si>
    <t>13:54:45</t>
  </si>
  <si>
    <t>20200211 13:54:50</t>
  </si>
  <si>
    <t>13:54:50</t>
  </si>
  <si>
    <t>20200211 13:54:55</t>
  </si>
  <si>
    <t>13:54:55</t>
  </si>
  <si>
    <t>20200211 13:55:00</t>
  </si>
  <si>
    <t>13:55:00</t>
  </si>
  <si>
    <t>20200211 13:55:05</t>
  </si>
  <si>
    <t>13:55:05</t>
  </si>
  <si>
    <t>20200211 13:55:10</t>
  </si>
  <si>
    <t>13:55:10</t>
  </si>
  <si>
    <t>20200211 13:55:15</t>
  </si>
  <si>
    <t>13:55:15</t>
  </si>
  <si>
    <t>20200211 13:55:20</t>
  </si>
  <si>
    <t>13:55:20</t>
  </si>
  <si>
    <t>20200211 13:55:25</t>
  </si>
  <si>
    <t>13:55:25</t>
  </si>
  <si>
    <t>20200211 13:55:30</t>
  </si>
  <si>
    <t>13:55:30</t>
  </si>
  <si>
    <t>20200211 13:55:35</t>
  </si>
  <si>
    <t>13:55:35</t>
  </si>
  <si>
    <t>20200211 13:55:40</t>
  </si>
  <si>
    <t>13:55:40</t>
  </si>
  <si>
    <t>20200211 13:55:45</t>
  </si>
  <si>
    <t>13:55:45</t>
  </si>
  <si>
    <t>20200211 13:55:50</t>
  </si>
  <si>
    <t>13:55:50</t>
  </si>
  <si>
    <t>20200211 13:55:55</t>
  </si>
  <si>
    <t>13:55:55</t>
  </si>
  <si>
    <t>20200211 13:56:00</t>
  </si>
  <si>
    <t>13:56:00</t>
  </si>
  <si>
    <t>20200211 13:56:05</t>
  </si>
  <si>
    <t>13:56:05</t>
  </si>
  <si>
    <t>20200211 13:56:10</t>
  </si>
  <si>
    <t>13:56:10</t>
  </si>
  <si>
    <t>20200211 13:56:15</t>
  </si>
  <si>
    <t>13:56:15</t>
  </si>
  <si>
    <t>20200211 13:56:20</t>
  </si>
  <si>
    <t>13:56:20</t>
  </si>
  <si>
    <t>20200211 13:56:25</t>
  </si>
  <si>
    <t>13:56:25</t>
  </si>
  <si>
    <t>20200211 13:56:30</t>
  </si>
  <si>
    <t>13:56:30</t>
  </si>
  <si>
    <t>20200211 13:56:35</t>
  </si>
  <si>
    <t>13:56:35</t>
  </si>
  <si>
    <t>20200211 13:56:40</t>
  </si>
  <si>
    <t>13:56:40</t>
  </si>
  <si>
    <t>20200211 13:56:45</t>
  </si>
  <si>
    <t>13:56:45</t>
  </si>
  <si>
    <t>20200211 13:56:50</t>
  </si>
  <si>
    <t>13:56:50</t>
  </si>
  <si>
    <t>20200211 13:56:55</t>
  </si>
  <si>
    <t>13:56:55</t>
  </si>
  <si>
    <t>20200211 13:57:00</t>
  </si>
  <si>
    <t>13:57:00</t>
  </si>
  <si>
    <t>20200211 13:57:05</t>
  </si>
  <si>
    <t>13:57:05</t>
  </si>
  <si>
    <t>20200211 13:57:10</t>
  </si>
  <si>
    <t>13:57:10</t>
  </si>
  <si>
    <t>20200211 13:57:15</t>
  </si>
  <si>
    <t>13:57:15</t>
  </si>
  <si>
    <t>20200211 13:57:20</t>
  </si>
  <si>
    <t>13:57:20</t>
  </si>
  <si>
    <t>20200211 13:57:25</t>
  </si>
  <si>
    <t>13:57:25</t>
  </si>
  <si>
    <t>20200211 13:57:30</t>
  </si>
  <si>
    <t>13:57:30</t>
  </si>
  <si>
    <t>20200211 13:57:35</t>
  </si>
  <si>
    <t>13:57:35</t>
  </si>
  <si>
    <t>20200211 13:57:40</t>
  </si>
  <si>
    <t>13:57:40</t>
  </si>
  <si>
    <t>20200211 13:57:45</t>
  </si>
  <si>
    <t>13:57:45</t>
  </si>
  <si>
    <t>20200211 13:57:50</t>
  </si>
  <si>
    <t>13:57:50</t>
  </si>
  <si>
    <t>20200211 13:57:55</t>
  </si>
  <si>
    <t>13:57:55</t>
  </si>
  <si>
    <t>20200211 13:58:00</t>
  </si>
  <si>
    <t>13:58:00</t>
  </si>
  <si>
    <t>20200211 13:58:05</t>
  </si>
  <si>
    <t>13:58:05</t>
  </si>
  <si>
    <t>20200211 13:58:10</t>
  </si>
  <si>
    <t>13:58:10</t>
  </si>
  <si>
    <t>20200211 13:58:15</t>
  </si>
  <si>
    <t>13:58:15</t>
  </si>
  <si>
    <t>20200211 13:58:20</t>
  </si>
  <si>
    <t>13:58:20</t>
  </si>
  <si>
    <t>20200211 13:58:25</t>
  </si>
  <si>
    <t>13:58:25</t>
  </si>
  <si>
    <t>20200211 13:58:30</t>
  </si>
  <si>
    <t>13:58:30</t>
  </si>
  <si>
    <t>20200211 13:58:35</t>
  </si>
  <si>
    <t>13:58:35</t>
  </si>
  <si>
    <t>20200211 13:58:40</t>
  </si>
  <si>
    <t>13:58:40</t>
  </si>
  <si>
    <t>20200211 13:58:45</t>
  </si>
  <si>
    <t>13:58:45</t>
  </si>
  <si>
    <t>20200211 13:58:50</t>
  </si>
  <si>
    <t>13:58:50</t>
  </si>
  <si>
    <t>20200211 13:58:55</t>
  </si>
  <si>
    <t>13:58:55</t>
  </si>
  <si>
    <t>20200211 13:59:00</t>
  </si>
  <si>
    <t>13:59:00</t>
  </si>
  <si>
    <t>20200211 13:59:05</t>
  </si>
  <si>
    <t>13:59:05</t>
  </si>
  <si>
    <t>20200211 13:59:10</t>
  </si>
  <si>
    <t>13:59:10</t>
  </si>
  <si>
    <t>20200211 13:59:15</t>
  </si>
  <si>
    <t>13:59:15</t>
  </si>
  <si>
    <t>20200211 13:59:20</t>
  </si>
  <si>
    <t>13:59:20</t>
  </si>
  <si>
    <t>20200211 13:59:25</t>
  </si>
  <si>
    <t>13:59:25</t>
  </si>
  <si>
    <t>20200211 13:59:30</t>
  </si>
  <si>
    <t>13:59:30</t>
  </si>
  <si>
    <t>20200211 13:59:35</t>
  </si>
  <si>
    <t>13:59:35</t>
  </si>
  <si>
    <t>20200211 13:59:40</t>
  </si>
  <si>
    <t>13:59:40</t>
  </si>
  <si>
    <t>20200211 13:59:45</t>
  </si>
  <si>
    <t>13:59:45</t>
  </si>
  <si>
    <t>20200211 13:59:50</t>
  </si>
  <si>
    <t>13:59:50</t>
  </si>
  <si>
    <t>20200211 13:59:55</t>
  </si>
  <si>
    <t>13:59:55</t>
  </si>
  <si>
    <t>20200211 14:00:00</t>
  </si>
  <si>
    <t>14:00:00</t>
  </si>
  <si>
    <t>20200211 14:00:05</t>
  </si>
  <si>
    <t>14:00:05</t>
  </si>
  <si>
    <t>20200211 14:00:10</t>
  </si>
  <si>
    <t>14:00:10</t>
  </si>
  <si>
    <t>20200211 14:00:15</t>
  </si>
  <si>
    <t>14:00:15</t>
  </si>
  <si>
    <t>20200211 14:00:20</t>
  </si>
  <si>
    <t>14:00:20</t>
  </si>
  <si>
    <t>20200211 14:00:25</t>
  </si>
  <si>
    <t>14:00:25</t>
  </si>
  <si>
    <t>20200211 14:00:30</t>
  </si>
  <si>
    <t>14:00:30</t>
  </si>
  <si>
    <t>20200211 14:00:35</t>
  </si>
  <si>
    <t>14:00:35</t>
  </si>
  <si>
    <t>20200211 14:00:40</t>
  </si>
  <si>
    <t>14:00:40</t>
  </si>
  <si>
    <t>20200211 14:00:45</t>
  </si>
  <si>
    <t>14:00:45</t>
  </si>
  <si>
    <t>20200211 14:00:50</t>
  </si>
  <si>
    <t>14:00:50</t>
  </si>
  <si>
    <t>20200211 14:00:55</t>
  </si>
  <si>
    <t>14:00:55</t>
  </si>
  <si>
    <t>20200211 14:01:00</t>
  </si>
  <si>
    <t>14:01:00</t>
  </si>
  <si>
    <t>20200211 14:01:05</t>
  </si>
  <si>
    <t>14:01:05</t>
  </si>
  <si>
    <t>20200211 14:01:10</t>
  </si>
  <si>
    <t>14:01:10</t>
  </si>
  <si>
    <t>20200211 14:01:15</t>
  </si>
  <si>
    <t>14:01:15</t>
  </si>
  <si>
    <t>20200211 14:01:20</t>
  </si>
  <si>
    <t>14:01:20</t>
  </si>
  <si>
    <t>20200211 14:01:25</t>
  </si>
  <si>
    <t>14:01:25</t>
  </si>
  <si>
    <t>20200211 14:01:30</t>
  </si>
  <si>
    <t>14:01:30</t>
  </si>
  <si>
    <t>20200211 14:01:35</t>
  </si>
  <si>
    <t>14:01:35</t>
  </si>
  <si>
    <t>20200211 14:01:40</t>
  </si>
  <si>
    <t>14:01:40</t>
  </si>
  <si>
    <t>20200211 14:01:45</t>
  </si>
  <si>
    <t>14:01:45</t>
  </si>
  <si>
    <t>20200211 14:01:50</t>
  </si>
  <si>
    <t>14:01:50</t>
  </si>
  <si>
    <t>20200211 14:01:55</t>
  </si>
  <si>
    <t>14:01:55</t>
  </si>
  <si>
    <t>20200211 14:02:00</t>
  </si>
  <si>
    <t>14:02:00</t>
  </si>
  <si>
    <t>20200211 14:02:05</t>
  </si>
  <si>
    <t>14:02:05</t>
  </si>
  <si>
    <t>20200211 14:02:10</t>
  </si>
  <si>
    <t>14:02:10</t>
  </si>
  <si>
    <t>20200211 14:02:15</t>
  </si>
  <si>
    <t>14:02:15</t>
  </si>
  <si>
    <t>20200211 14:02:20</t>
  </si>
  <si>
    <t>14:02:20</t>
  </si>
  <si>
    <t>20200211 14:02:25</t>
  </si>
  <si>
    <t>14:02:25</t>
  </si>
  <si>
    <t>20200211 14:02:30</t>
  </si>
  <si>
    <t>14:02:30</t>
  </si>
  <si>
    <t>20200211 14:02:35</t>
  </si>
  <si>
    <t>14:02:35</t>
  </si>
  <si>
    <t>20200211 14:02:40</t>
  </si>
  <si>
    <t>14:02:40</t>
  </si>
  <si>
    <t>20200211 14:02:45</t>
  </si>
  <si>
    <t>14:02:45</t>
  </si>
  <si>
    <t>20200211 14:02:50</t>
  </si>
  <si>
    <t>14:02:50</t>
  </si>
  <si>
    <t>20200211 14:02:55</t>
  </si>
  <si>
    <t>14:02:55</t>
  </si>
  <si>
    <t>20200211 14:03:00</t>
  </si>
  <si>
    <t>14:03:00</t>
  </si>
  <si>
    <t>20200211 14:03:05</t>
  </si>
  <si>
    <t>14:03:05</t>
  </si>
  <si>
    <t>20200211 14:03:10</t>
  </si>
  <si>
    <t>14:03:10</t>
  </si>
  <si>
    <t>20200211 14:03:15</t>
  </si>
  <si>
    <t>14:03:15</t>
  </si>
  <si>
    <t>20200211 14:03:20</t>
  </si>
  <si>
    <t>14:03:20</t>
  </si>
  <si>
    <t>20200211 14:03:25</t>
  </si>
  <si>
    <t>14:03:25</t>
  </si>
  <si>
    <t>20200211 14:03:30</t>
  </si>
  <si>
    <t>14:03:30</t>
  </si>
  <si>
    <t>20200211 14:03:35</t>
  </si>
  <si>
    <t>14:03:35</t>
  </si>
  <si>
    <t>20200211 14:03:40</t>
  </si>
  <si>
    <t>14:03:40</t>
  </si>
  <si>
    <t>20200211 14:03:45</t>
  </si>
  <si>
    <t>14:03:45</t>
  </si>
  <si>
    <t>20200211 14:03:50</t>
  </si>
  <si>
    <t>14:03:50</t>
  </si>
  <si>
    <t>20200211 14:03:55</t>
  </si>
  <si>
    <t>14:03:55</t>
  </si>
  <si>
    <t>20200211 14:04:00</t>
  </si>
  <si>
    <t>14:04:00</t>
  </si>
  <si>
    <t>20200211 14:04:05</t>
  </si>
  <si>
    <t>14:04:05</t>
  </si>
  <si>
    <t>20200211 14:04:10</t>
  </si>
  <si>
    <t>14:04:10</t>
  </si>
  <si>
    <t>20200211 14:04:15</t>
  </si>
  <si>
    <t>14:04:15</t>
  </si>
  <si>
    <t>20200211 14:04:20</t>
  </si>
  <si>
    <t>14:04:20</t>
  </si>
  <si>
    <t>20200211 14:04:25</t>
  </si>
  <si>
    <t>14:04:25</t>
  </si>
  <si>
    <t>20200211 14:04:30</t>
  </si>
  <si>
    <t>14:04:30</t>
  </si>
  <si>
    <t>20200211 14:04:35</t>
  </si>
  <si>
    <t>14:04:35</t>
  </si>
  <si>
    <t>20200211 14:04:40</t>
  </si>
  <si>
    <t>14:04:40</t>
  </si>
  <si>
    <t>20200211 14:04:45</t>
  </si>
  <si>
    <t>14:04:45</t>
  </si>
  <si>
    <t>20200211 14:04:50</t>
  </si>
  <si>
    <t>14:04:50</t>
  </si>
  <si>
    <t>20200211 14:04:55</t>
  </si>
  <si>
    <t>14:04:55</t>
  </si>
  <si>
    <t>20200211 14:05:00</t>
  </si>
  <si>
    <t>14:05:00</t>
  </si>
  <si>
    <t>20200211 14:05:05</t>
  </si>
  <si>
    <t>14:05:05</t>
  </si>
  <si>
    <t>20200211 14:05:10</t>
  </si>
  <si>
    <t>14:05:10</t>
  </si>
  <si>
    <t>20200211 14:05:15</t>
  </si>
  <si>
    <t>14:05:15</t>
  </si>
  <si>
    <t>20200211 14:05:20</t>
  </si>
  <si>
    <t>14:05:20</t>
  </si>
  <si>
    <t>20200211 14:05:25</t>
  </si>
  <si>
    <t>14:05:25</t>
  </si>
  <si>
    <t>20200211 14:05:30</t>
  </si>
  <si>
    <t>14:05:30</t>
  </si>
  <si>
    <t>20200211 14:05:35</t>
  </si>
  <si>
    <t>14:05:35</t>
  </si>
  <si>
    <t>20200211 14:05:40</t>
  </si>
  <si>
    <t>14:05:40</t>
  </si>
  <si>
    <t>20200211 14:05:45</t>
  </si>
  <si>
    <t>14:05:45</t>
  </si>
  <si>
    <t>20200211 14:05:50</t>
  </si>
  <si>
    <t>14:05:50</t>
  </si>
  <si>
    <t>20200211 14:05:55</t>
  </si>
  <si>
    <t>14:05:55</t>
  </si>
  <si>
    <t>20200211 14:06:00</t>
  </si>
  <si>
    <t>14:06:00</t>
  </si>
  <si>
    <t>20200211 14:06:05</t>
  </si>
  <si>
    <t>14:06:05</t>
  </si>
  <si>
    <t>20200211 14:06:10</t>
  </si>
  <si>
    <t>14:06:10</t>
  </si>
  <si>
    <t>20200211 14:06:15</t>
  </si>
  <si>
    <t>14:06:15</t>
  </si>
  <si>
    <t>20200211 14:06:20</t>
  </si>
  <si>
    <t>14:06:20</t>
  </si>
  <si>
    <t>20200211 14:06:25</t>
  </si>
  <si>
    <t>14:06:25</t>
  </si>
  <si>
    <t>20200211 14:06:30</t>
  </si>
  <si>
    <t>14:06:30</t>
  </si>
  <si>
    <t>20200211 14:06:35</t>
  </si>
  <si>
    <t>14:06:35</t>
  </si>
  <si>
    <t>20200211 14:06:40</t>
  </si>
  <si>
    <t>14:06:40</t>
  </si>
  <si>
    <t>20200211 14:06:45</t>
  </si>
  <si>
    <t>14:06:45</t>
  </si>
  <si>
    <t>20200211 14:06:50</t>
  </si>
  <si>
    <t>14:06:50</t>
  </si>
  <si>
    <t>20200211 14:06:55</t>
  </si>
  <si>
    <t>14:06:55</t>
  </si>
  <si>
    <t>20200211 14:07:00</t>
  </si>
  <si>
    <t>14:07:00</t>
  </si>
  <si>
    <t>20200211 14:07:05</t>
  </si>
  <si>
    <t>14:07:05</t>
  </si>
  <si>
    <t>20200211 14:07:10</t>
  </si>
  <si>
    <t>14:07:10</t>
  </si>
  <si>
    <t>20200211 14:07:15</t>
  </si>
  <si>
    <t>14:07:15</t>
  </si>
  <si>
    <t>20200211 14:07:20</t>
  </si>
  <si>
    <t>14:07:20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</si>
</sst>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38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1581445420.5999999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1581445412.5999999</v>
      </c>
      <c r="O17">
        <f t="shared" ref="O17:O80" si="0">CC17*AP17*(CA17-CB17)/(100*BU17*(1000-AP17*CA17))</f>
        <v>1.0703828956572055E-3</v>
      </c>
      <c r="P17">
        <f t="shared" ref="P17:P80" si="1">CC17*AP17*(BZ17-BY17*(1000-AP17*CB17)/(1000-AP17*CA17))/(100*BU17)</f>
        <v>-0.40675470663402225</v>
      </c>
      <c r="Q17">
        <f t="shared" ref="Q17:Q80" si="2">BY17 - IF(AP17&gt;1, P17*BU17*100/(AR17*CK17), 0)</f>
        <v>400.00016129032298</v>
      </c>
      <c r="R17">
        <f t="shared" ref="R17:R80" si="3">((X17-O17/2)*Q17-P17)/(X17+O17/2)</f>
        <v>399.66571323704608</v>
      </c>
      <c r="S17">
        <f t="shared" ref="S17:S80" si="4">R17*(CD17+CE17)/1000</f>
        <v>39.811034733113267</v>
      </c>
      <c r="T17">
        <f t="shared" ref="T17:T80" si="5">(BY17 - IF(AP17&gt;1, P17*BU17*100/(AR17*CK17), 0))*(CD17+CE17)/1000</f>
        <v>39.844349382392501</v>
      </c>
      <c r="U17">
        <f t="shared" ref="U17:U80" si="6">2/((1/W17-1/V17)+SIGN(W17)*SQRT((1/W17-1/V17)*(1/W17-1/V17) + 4*BV17/((BV17+1)*(BV17+1))*(2*1/W17*1/V17-1/V17*1/V17)))</f>
        <v>0.10373691691908493</v>
      </c>
      <c r="V17">
        <f t="shared" ref="V17:V80" si="7">AM17+AL17*BU17+AK17*BU17*BU17</f>
        <v>2.2504197349125326</v>
      </c>
      <c r="W17">
        <f t="shared" ref="W17:W80" si="8">O17*(1000-(1000*0.61365*EXP(17.502*AA17/(240.97+AA17))/(CD17+CE17)+CA17)/2)/(1000*0.61365*EXP(17.502*AA17/(240.97+AA17))/(CD17+CE17)-CA17)</f>
        <v>0.10115169576615483</v>
      </c>
      <c r="X17">
        <f t="shared" ref="X17:X80" si="9">1/((BV17+1)/(U17/1.6)+1/(V17/1.37)) + BV17/((BV17+1)/(U17/1.6) + BV17/(V17/1.37))</f>
        <v>6.3446715642372739E-2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30.758343176524232</v>
      </c>
      <c r="AA17">
        <f t="shared" ref="AA17:AA80" si="12">($C$7*CG17+$D$7*CH17+$E$7*Z17)</f>
        <v>30.686293548387098</v>
      </c>
      <c r="AB17">
        <f t="shared" ref="AB17:AB80" si="13">0.61365*EXP(17.502*AA17/(240.97+AA17))</f>
        <v>4.4313101521634808</v>
      </c>
      <c r="AC17">
        <f t="shared" ref="AC17:AC80" si="14">(AD17/AE17*100)</f>
        <v>75.298463744029249</v>
      </c>
      <c r="AD17">
        <f t="shared" ref="AD17:AD80" si="15">CA17*(CD17+CE17)/1000</f>
        <v>3.4187671874270418</v>
      </c>
      <c r="AE17">
        <f t="shared" ref="AE17:AE80" si="16">0.61365*EXP(17.502*CF17/(240.97+CF17))</f>
        <v>4.5402880981062923</v>
      </c>
      <c r="AF17">
        <f t="shared" ref="AF17:AF80" si="17">(AB17-CA17*(CD17+CE17)/1000)</f>
        <v>1.012542964736439</v>
      </c>
      <c r="AG17">
        <f t="shared" ref="AG17:AG80" si="18">(-O17*44100)</f>
        <v>-47.203885698482758</v>
      </c>
      <c r="AH17">
        <f t="shared" ref="AH17:AH80" si="19">2*29.3*V17*0.92*(CF17-AA17)</f>
        <v>51.658070072300205</v>
      </c>
      <c r="AI17">
        <f t="shared" ref="AI17:AI80" si="20">2*0.95*0.0000000567*(((CF17+$B$7)+273)^4-(AA17+273)^4)</f>
        <v>5.1496140202914713</v>
      </c>
      <c r="AJ17">
        <f t="shared" ref="AJ17:AJ80" si="21">Y17+AI17+AG17+AH17</f>
        <v>9.6037983941089209</v>
      </c>
      <c r="AK17">
        <v>-4.1195048145362102E-2</v>
      </c>
      <c r="AL17">
        <v>4.6245050427596399E-2</v>
      </c>
      <c r="AM17">
        <v>3.4559711655799901</v>
      </c>
      <c r="AN17">
        <v>9</v>
      </c>
      <c r="AO17">
        <v>2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51821.35666454817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-0.40675470663402225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1581445412.5999999</v>
      </c>
      <c r="BY17">
        <v>400.00016129032298</v>
      </c>
      <c r="BZ17">
        <v>400.03225806451599</v>
      </c>
      <c r="CA17">
        <v>34.321238709677402</v>
      </c>
      <c r="CB17">
        <v>32.770825806451597</v>
      </c>
      <c r="CC17">
        <v>400.01448387096798</v>
      </c>
      <c r="CD17">
        <v>99.410838709677407</v>
      </c>
      <c r="CE17">
        <v>0.19999458064516101</v>
      </c>
      <c r="CF17">
        <v>31.112077419354801</v>
      </c>
      <c r="CG17">
        <v>30.686293548387098</v>
      </c>
      <c r="CH17">
        <v>999.9</v>
      </c>
      <c r="CI17">
        <v>0</v>
      </c>
      <c r="CJ17">
        <v>0</v>
      </c>
      <c r="CK17">
        <v>9993.2625806451597</v>
      </c>
      <c r="CL17">
        <v>0</v>
      </c>
      <c r="CM17">
        <v>1.77334387096774</v>
      </c>
      <c r="CN17">
        <v>0</v>
      </c>
      <c r="CO17">
        <v>0</v>
      </c>
      <c r="CP17">
        <v>0</v>
      </c>
      <c r="CQ17">
        <v>0</v>
      </c>
      <c r="CR17">
        <v>2.9838709677419399</v>
      </c>
      <c r="CS17">
        <v>0</v>
      </c>
      <c r="CT17">
        <v>163.35806451612899</v>
      </c>
      <c r="CU17">
        <v>-0.35806451612903201</v>
      </c>
      <c r="CV17">
        <v>41.02</v>
      </c>
      <c r="CW17">
        <v>45.2093548387097</v>
      </c>
      <c r="CX17">
        <v>43.436999999999998</v>
      </c>
      <c r="CY17">
        <v>43.703258064516099</v>
      </c>
      <c r="CZ17">
        <v>41.820129032258102</v>
      </c>
      <c r="DA17">
        <v>0</v>
      </c>
      <c r="DB17">
        <v>0</v>
      </c>
      <c r="DC17">
        <v>0</v>
      </c>
      <c r="DD17">
        <v>1581445420.4000001</v>
      </c>
      <c r="DE17">
        <v>2.9807692307692299</v>
      </c>
      <c r="DF17">
        <v>-3.9213673652053198</v>
      </c>
      <c r="DG17">
        <v>31.753845787519701</v>
      </c>
      <c r="DH17">
        <v>164.10769230769199</v>
      </c>
      <c r="DI17">
        <v>15</v>
      </c>
      <c r="DJ17">
        <v>100</v>
      </c>
      <c r="DK17">
        <v>100</v>
      </c>
      <c r="DL17">
        <v>3.0190000000000001</v>
      </c>
      <c r="DM17">
        <v>0.58099999999999996</v>
      </c>
      <c r="DN17">
        <v>2</v>
      </c>
      <c r="DO17">
        <v>387.24299999999999</v>
      </c>
      <c r="DP17">
        <v>601.15200000000004</v>
      </c>
      <c r="DQ17">
        <v>32.750900000000001</v>
      </c>
      <c r="DR17">
        <v>31.560099999999998</v>
      </c>
      <c r="DS17">
        <v>30.0001</v>
      </c>
      <c r="DT17">
        <v>31.4846</v>
      </c>
      <c r="DU17">
        <v>31.499300000000002</v>
      </c>
      <c r="DV17">
        <v>21.0503</v>
      </c>
      <c r="DW17">
        <v>20.161000000000001</v>
      </c>
      <c r="DX17">
        <v>100</v>
      </c>
      <c r="DY17">
        <v>32.8369</v>
      </c>
      <c r="DZ17">
        <v>400</v>
      </c>
      <c r="EA17">
        <v>33.427399999999999</v>
      </c>
      <c r="EB17">
        <v>99.973200000000006</v>
      </c>
      <c r="EC17">
        <v>100.504</v>
      </c>
    </row>
    <row r="18" spans="1:133" x14ac:dyDescent="0.35">
      <c r="A18">
        <v>2</v>
      </c>
      <c r="B18">
        <v>1581445425.5999999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1581445417.2451601</v>
      </c>
      <c r="O18">
        <f t="shared" si="0"/>
        <v>9.7088587493387882E-4</v>
      </c>
      <c r="P18">
        <f t="shared" si="1"/>
        <v>-0.37773866615705376</v>
      </c>
      <c r="Q18">
        <f t="shared" si="2"/>
        <v>399.942322580645</v>
      </c>
      <c r="R18">
        <f t="shared" si="3"/>
        <v>399.75474034886611</v>
      </c>
      <c r="S18">
        <f t="shared" si="4"/>
        <v>39.819709613204971</v>
      </c>
      <c r="T18">
        <f t="shared" si="5"/>
        <v>39.838394744972298</v>
      </c>
      <c r="U18">
        <f t="shared" si="6"/>
        <v>9.1007661594894013E-2</v>
      </c>
      <c r="V18">
        <f t="shared" si="7"/>
        <v>2.2511999726930925</v>
      </c>
      <c r="W18">
        <f t="shared" si="8"/>
        <v>8.9012063716116918E-2</v>
      </c>
      <c r="X18">
        <f t="shared" si="9"/>
        <v>5.5808191723990194E-2</v>
      </c>
      <c r="Y18">
        <f t="shared" si="10"/>
        <v>0</v>
      </c>
      <c r="Z18">
        <f t="shared" si="11"/>
        <v>30.874955986295351</v>
      </c>
      <c r="AA18">
        <f t="shared" si="12"/>
        <v>30.765809677419401</v>
      </c>
      <c r="AB18">
        <f t="shared" si="13"/>
        <v>4.4514872293439467</v>
      </c>
      <c r="AC18">
        <f t="shared" si="14"/>
        <v>74.701779464089853</v>
      </c>
      <c r="AD18">
        <f t="shared" si="15"/>
        <v>3.4078644754479619</v>
      </c>
      <c r="AE18">
        <f t="shared" si="16"/>
        <v>4.5619588982966164</v>
      </c>
      <c r="AF18">
        <f t="shared" si="17"/>
        <v>1.0436227538959848</v>
      </c>
      <c r="AG18">
        <f t="shared" si="18"/>
        <v>-42.816067084584056</v>
      </c>
      <c r="AH18">
        <f t="shared" si="19"/>
        <v>52.172409245974755</v>
      </c>
      <c r="AI18">
        <f t="shared" si="20"/>
        <v>5.2032713525942809</v>
      </c>
      <c r="AJ18">
        <f t="shared" si="21"/>
        <v>14.559613513984978</v>
      </c>
      <c r="AK18">
        <v>-4.1216060111181903E-2</v>
      </c>
      <c r="AL18">
        <v>4.62686381999785E-2</v>
      </c>
      <c r="AM18">
        <v>3.4573663074957701</v>
      </c>
      <c r="AN18">
        <v>9</v>
      </c>
      <c r="AO18">
        <v>2</v>
      </c>
      <c r="AP18">
        <f t="shared" si="22"/>
        <v>1</v>
      </c>
      <c r="AQ18">
        <f t="shared" si="23"/>
        <v>0</v>
      </c>
      <c r="AR18">
        <f t="shared" si="24"/>
        <v>51832.451699835437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-0.37773866615705376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1581445417.2451601</v>
      </c>
      <c r="BY18">
        <v>399.942322580645</v>
      </c>
      <c r="BZ18">
        <v>399.95816129032301</v>
      </c>
      <c r="CA18">
        <v>34.211951612903199</v>
      </c>
      <c r="CB18">
        <v>32.805519354838701</v>
      </c>
      <c r="CC18">
        <v>400.02067741935502</v>
      </c>
      <c r="CD18">
        <v>99.410403225806405</v>
      </c>
      <c r="CE18">
        <v>0.199946806451613</v>
      </c>
      <c r="CF18">
        <v>31.195683870967699</v>
      </c>
      <c r="CG18">
        <v>30.765809677419401</v>
      </c>
      <c r="CH18">
        <v>999.9</v>
      </c>
      <c r="CI18">
        <v>0</v>
      </c>
      <c r="CJ18">
        <v>0</v>
      </c>
      <c r="CK18">
        <v>9998.4035483870994</v>
      </c>
      <c r="CL18">
        <v>0</v>
      </c>
      <c r="CM18">
        <v>1.9082709677419301</v>
      </c>
      <c r="CN18">
        <v>0</v>
      </c>
      <c r="CO18">
        <v>0</v>
      </c>
      <c r="CP18">
        <v>0</v>
      </c>
      <c r="CQ18">
        <v>0</v>
      </c>
      <c r="CR18">
        <v>2.4903225806451599</v>
      </c>
      <c r="CS18">
        <v>0</v>
      </c>
      <c r="CT18">
        <v>166.396774193548</v>
      </c>
      <c r="CU18">
        <v>-0.35161290322580602</v>
      </c>
      <c r="CV18">
        <v>40.983709677419299</v>
      </c>
      <c r="CW18">
        <v>45.221548387096803</v>
      </c>
      <c r="CX18">
        <v>43.436999999999998</v>
      </c>
      <c r="CY18">
        <v>43.721548387096803</v>
      </c>
      <c r="CZ18">
        <v>41.8080322580645</v>
      </c>
      <c r="DA18">
        <v>0</v>
      </c>
      <c r="DB18">
        <v>0</v>
      </c>
      <c r="DC18">
        <v>0</v>
      </c>
      <c r="DD18">
        <v>1581445425.8</v>
      </c>
      <c r="DE18">
        <v>2.9769230769230801</v>
      </c>
      <c r="DF18">
        <v>2.7897435227709599</v>
      </c>
      <c r="DG18">
        <v>39.035897560871398</v>
      </c>
      <c r="DH18">
        <v>166.23846153846199</v>
      </c>
      <c r="DI18">
        <v>15</v>
      </c>
      <c r="DJ18">
        <v>100</v>
      </c>
      <c r="DK18">
        <v>100</v>
      </c>
      <c r="DL18">
        <v>3.0190000000000001</v>
      </c>
      <c r="DM18">
        <v>0.58099999999999996</v>
      </c>
      <c r="DN18">
        <v>2</v>
      </c>
      <c r="DO18">
        <v>387.10199999999998</v>
      </c>
      <c r="DP18">
        <v>601.30100000000004</v>
      </c>
      <c r="DQ18">
        <v>32.910499999999999</v>
      </c>
      <c r="DR18">
        <v>31.560099999999998</v>
      </c>
      <c r="DS18">
        <v>29.9999</v>
      </c>
      <c r="DT18">
        <v>31.487400000000001</v>
      </c>
      <c r="DU18">
        <v>31.5016</v>
      </c>
      <c r="DV18">
        <v>21.060600000000001</v>
      </c>
      <c r="DW18">
        <v>19.0304</v>
      </c>
      <c r="DX18">
        <v>100</v>
      </c>
      <c r="DY18">
        <v>32.941400000000002</v>
      </c>
      <c r="DZ18">
        <v>400</v>
      </c>
      <c r="EA18">
        <v>33.762300000000003</v>
      </c>
      <c r="EB18">
        <v>99.971299999999999</v>
      </c>
      <c r="EC18">
        <v>100.504</v>
      </c>
    </row>
    <row r="19" spans="1:133" x14ac:dyDescent="0.35">
      <c r="A19">
        <v>3</v>
      </c>
      <c r="B19">
        <v>1581445430.5999999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1581445422.03548</v>
      </c>
      <c r="O19">
        <f t="shared" si="0"/>
        <v>8.0948919229275099E-4</v>
      </c>
      <c r="P19">
        <f t="shared" si="1"/>
        <v>-0.31610168862397814</v>
      </c>
      <c r="Q19">
        <f t="shared" si="2"/>
        <v>399.873774193548</v>
      </c>
      <c r="R19">
        <f t="shared" si="3"/>
        <v>399.70743075614917</v>
      </c>
      <c r="S19">
        <f t="shared" si="4"/>
        <v>39.814879419404463</v>
      </c>
      <c r="T19">
        <f t="shared" si="5"/>
        <v>39.831448898459961</v>
      </c>
      <c r="U19">
        <f t="shared" si="6"/>
        <v>7.3498275182931866E-2</v>
      </c>
      <c r="V19">
        <f t="shared" si="7"/>
        <v>2.2507759159574814</v>
      </c>
      <c r="W19">
        <f t="shared" si="8"/>
        <v>7.2190507057358771E-2</v>
      </c>
      <c r="X19">
        <f t="shared" si="9"/>
        <v>4.5234626488912286E-2</v>
      </c>
      <c r="Y19">
        <f t="shared" si="10"/>
        <v>0</v>
      </c>
      <c r="Z19">
        <f t="shared" si="11"/>
        <v>31.019903682528483</v>
      </c>
      <c r="AA19">
        <f t="shared" si="12"/>
        <v>30.8542387096774</v>
      </c>
      <c r="AB19">
        <f t="shared" si="13"/>
        <v>4.4740198890215357</v>
      </c>
      <c r="AC19">
        <f t="shared" si="14"/>
        <v>74.168258278618652</v>
      </c>
      <c r="AD19">
        <f t="shared" si="15"/>
        <v>3.4012223021214441</v>
      </c>
      <c r="AE19">
        <f t="shared" si="16"/>
        <v>4.5858192993348936</v>
      </c>
      <c r="AF19">
        <f t="shared" si="17"/>
        <v>1.0727975869000916</v>
      </c>
      <c r="AG19">
        <f t="shared" si="18"/>
        <v>-35.698473380110322</v>
      </c>
      <c r="AH19">
        <f t="shared" si="19"/>
        <v>52.55401328453425</v>
      </c>
      <c r="AI19">
        <f t="shared" si="20"/>
        <v>5.2469769577927661</v>
      </c>
      <c r="AJ19">
        <f t="shared" si="21"/>
        <v>22.102516862216696</v>
      </c>
      <c r="AK19">
        <v>-4.12046393572056E-2</v>
      </c>
      <c r="AL19">
        <v>4.6255817403127099E-2</v>
      </c>
      <c r="AM19">
        <v>3.45660802839812</v>
      </c>
      <c r="AN19">
        <v>9</v>
      </c>
      <c r="AO19">
        <v>2</v>
      </c>
      <c r="AP19">
        <f t="shared" si="22"/>
        <v>1</v>
      </c>
      <c r="AQ19">
        <f t="shared" si="23"/>
        <v>0</v>
      </c>
      <c r="AR19">
        <f t="shared" si="24"/>
        <v>51803.059686389737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-0.31610168862397814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1581445422.03548</v>
      </c>
      <c r="BY19">
        <v>399.873774193548</v>
      </c>
      <c r="BZ19">
        <v>399.88516129032303</v>
      </c>
      <c r="CA19">
        <v>34.145370967741897</v>
      </c>
      <c r="CB19">
        <v>32.972661290322598</v>
      </c>
      <c r="CC19">
        <v>400.02170967741898</v>
      </c>
      <c r="CD19">
        <v>99.410070967741902</v>
      </c>
      <c r="CE19">
        <v>0.19998467741935499</v>
      </c>
      <c r="CF19">
        <v>31.2873387096774</v>
      </c>
      <c r="CG19">
        <v>30.8542387096774</v>
      </c>
      <c r="CH19">
        <v>999.9</v>
      </c>
      <c r="CI19">
        <v>0</v>
      </c>
      <c r="CJ19">
        <v>0</v>
      </c>
      <c r="CK19">
        <v>9995.6664516129003</v>
      </c>
      <c r="CL19">
        <v>0</v>
      </c>
      <c r="CM19">
        <v>2.1058390322580598</v>
      </c>
      <c r="CN19">
        <v>0</v>
      </c>
      <c r="CO19">
        <v>0</v>
      </c>
      <c r="CP19">
        <v>0</v>
      </c>
      <c r="CQ19">
        <v>0</v>
      </c>
      <c r="CR19">
        <v>2.7741935483871001</v>
      </c>
      <c r="CS19">
        <v>0</v>
      </c>
      <c r="CT19">
        <v>168.59677419354799</v>
      </c>
      <c r="CU19">
        <v>-0.25483870967741901</v>
      </c>
      <c r="CV19">
        <v>40.963419354838699</v>
      </c>
      <c r="CW19">
        <v>45.235774193548401</v>
      </c>
      <c r="CX19">
        <v>43.436999999999998</v>
      </c>
      <c r="CY19">
        <v>43.7398387096774</v>
      </c>
      <c r="CZ19">
        <v>41.787999999999997</v>
      </c>
      <c r="DA19">
        <v>0</v>
      </c>
      <c r="DB19">
        <v>0</v>
      </c>
      <c r="DC19">
        <v>0</v>
      </c>
      <c r="DD19">
        <v>1581445430.5999999</v>
      </c>
      <c r="DE19">
        <v>3.6923076923076898</v>
      </c>
      <c r="DF19">
        <v>17.6957265190077</v>
      </c>
      <c r="DG19">
        <v>-3.6547006631696899</v>
      </c>
      <c r="DH19">
        <v>168.67307692307699</v>
      </c>
      <c r="DI19">
        <v>15</v>
      </c>
      <c r="DJ19">
        <v>100</v>
      </c>
      <c r="DK19">
        <v>100</v>
      </c>
      <c r="DL19">
        <v>3.0190000000000001</v>
      </c>
      <c r="DM19">
        <v>0.58099999999999996</v>
      </c>
      <c r="DN19">
        <v>2</v>
      </c>
      <c r="DO19">
        <v>387.16800000000001</v>
      </c>
      <c r="DP19">
        <v>601.65300000000002</v>
      </c>
      <c r="DQ19">
        <v>33.0045</v>
      </c>
      <c r="DR19">
        <v>31.560099999999998</v>
      </c>
      <c r="DS19">
        <v>29.9998</v>
      </c>
      <c r="DT19">
        <v>31.487400000000001</v>
      </c>
      <c r="DU19">
        <v>31.503</v>
      </c>
      <c r="DV19">
        <v>21.07</v>
      </c>
      <c r="DW19">
        <v>17.683900000000001</v>
      </c>
      <c r="DX19">
        <v>100</v>
      </c>
      <c r="DY19">
        <v>32.982399999999998</v>
      </c>
      <c r="DZ19">
        <v>400</v>
      </c>
      <c r="EA19">
        <v>34.223399999999998</v>
      </c>
      <c r="EB19">
        <v>99.973500000000001</v>
      </c>
      <c r="EC19">
        <v>100.505</v>
      </c>
    </row>
    <row r="20" spans="1:133" x14ac:dyDescent="0.35">
      <c r="A20">
        <v>4</v>
      </c>
      <c r="B20">
        <v>1581445435.5999999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1581445426.9709699</v>
      </c>
      <c r="O20">
        <f t="shared" si="0"/>
        <v>6.0484578749433408E-4</v>
      </c>
      <c r="P20">
        <f t="shared" si="1"/>
        <v>-0.24517633213986859</v>
      </c>
      <c r="Q20">
        <f t="shared" si="2"/>
        <v>399.80641935483902</v>
      </c>
      <c r="R20">
        <f t="shared" si="3"/>
        <v>399.90706115953662</v>
      </c>
      <c r="S20">
        <f t="shared" si="4"/>
        <v>39.834541724858795</v>
      </c>
      <c r="T20">
        <f t="shared" si="5"/>
        <v>39.824516845185833</v>
      </c>
      <c r="U20">
        <f t="shared" si="6"/>
        <v>5.3452100140474308E-2</v>
      </c>
      <c r="V20">
        <f t="shared" si="7"/>
        <v>2.2504584421149008</v>
      </c>
      <c r="W20">
        <f t="shared" si="8"/>
        <v>5.2756683853239776E-2</v>
      </c>
      <c r="X20">
        <f t="shared" si="9"/>
        <v>3.3034653979813311E-2</v>
      </c>
      <c r="Y20">
        <f t="shared" si="10"/>
        <v>0</v>
      </c>
      <c r="Z20">
        <f t="shared" si="11"/>
        <v>31.184688424513727</v>
      </c>
      <c r="AA20">
        <f t="shared" si="12"/>
        <v>30.9467483870968</v>
      </c>
      <c r="AB20">
        <f t="shared" si="13"/>
        <v>4.4976986143480167</v>
      </c>
      <c r="AC20">
        <f t="shared" si="14"/>
        <v>73.753999533387429</v>
      </c>
      <c r="AD20">
        <f t="shared" si="15"/>
        <v>3.400972241261877</v>
      </c>
      <c r="AE20">
        <f t="shared" si="16"/>
        <v>4.6112377129084416</v>
      </c>
      <c r="AF20">
        <f t="shared" si="17"/>
        <v>1.0967263730861396</v>
      </c>
      <c r="AG20">
        <f t="shared" si="18"/>
        <v>-26.673699228500134</v>
      </c>
      <c r="AH20">
        <f t="shared" si="19"/>
        <v>53.113705047590308</v>
      </c>
      <c r="AI20">
        <f t="shared" si="20"/>
        <v>5.3085690527243106</v>
      </c>
      <c r="AJ20">
        <f t="shared" si="21"/>
        <v>31.748574871814483</v>
      </c>
      <c r="AK20">
        <v>-4.11960903829846E-2</v>
      </c>
      <c r="AL20">
        <v>4.6246220430632701E-2</v>
      </c>
      <c r="AM20">
        <v>3.4560403733185501</v>
      </c>
      <c r="AN20">
        <v>9</v>
      </c>
      <c r="AO20">
        <v>2</v>
      </c>
      <c r="AP20">
        <f t="shared" si="22"/>
        <v>1</v>
      </c>
      <c r="AQ20">
        <f t="shared" si="23"/>
        <v>0</v>
      </c>
      <c r="AR20">
        <f t="shared" si="24"/>
        <v>51776.200750552111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-0.24517633213986859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1581445426.9709699</v>
      </c>
      <c r="BY20">
        <v>399.80641935483902</v>
      </c>
      <c r="BZ20">
        <v>399.80138709677402</v>
      </c>
      <c r="CA20">
        <v>34.1430516129032</v>
      </c>
      <c r="CB20">
        <v>33.266829032258102</v>
      </c>
      <c r="CC20">
        <v>400.031580645161</v>
      </c>
      <c r="CD20">
        <v>99.409480645161295</v>
      </c>
      <c r="CE20">
        <v>0.20001764516129</v>
      </c>
      <c r="CF20">
        <v>31.3845225806452</v>
      </c>
      <c r="CG20">
        <v>30.9467483870968</v>
      </c>
      <c r="CH20">
        <v>999.9</v>
      </c>
      <c r="CI20">
        <v>0</v>
      </c>
      <c r="CJ20">
        <v>0</v>
      </c>
      <c r="CK20">
        <v>9993.6519354838692</v>
      </c>
      <c r="CL20">
        <v>0</v>
      </c>
      <c r="CM20">
        <v>2.2893264516128999</v>
      </c>
      <c r="CN20">
        <v>0</v>
      </c>
      <c r="CO20">
        <v>0</v>
      </c>
      <c r="CP20">
        <v>0</v>
      </c>
      <c r="CQ20">
        <v>0</v>
      </c>
      <c r="CR20">
        <v>4.7096774193548399</v>
      </c>
      <c r="CS20">
        <v>0</v>
      </c>
      <c r="CT20">
        <v>169.6</v>
      </c>
      <c r="CU20">
        <v>-0.34516129032258103</v>
      </c>
      <c r="CV20">
        <v>40.931129032257999</v>
      </c>
      <c r="CW20">
        <v>45.2398387096774</v>
      </c>
      <c r="CX20">
        <v>43.436999999999998</v>
      </c>
      <c r="CY20">
        <v>43.747967741935497</v>
      </c>
      <c r="CZ20">
        <v>41.77</v>
      </c>
      <c r="DA20">
        <v>0</v>
      </c>
      <c r="DB20">
        <v>0</v>
      </c>
      <c r="DC20">
        <v>0</v>
      </c>
      <c r="DD20">
        <v>1581445435.4000001</v>
      </c>
      <c r="DE20">
        <v>5.5192307692307701</v>
      </c>
      <c r="DF20">
        <v>21.610256382331901</v>
      </c>
      <c r="DG20">
        <v>2.9504277134943302</v>
      </c>
      <c r="DH20">
        <v>168.44230769230799</v>
      </c>
      <c r="DI20">
        <v>15</v>
      </c>
      <c r="DJ20">
        <v>100</v>
      </c>
      <c r="DK20">
        <v>100</v>
      </c>
      <c r="DL20">
        <v>3.0190000000000001</v>
      </c>
      <c r="DM20">
        <v>0.58099999999999996</v>
      </c>
      <c r="DN20">
        <v>2</v>
      </c>
      <c r="DO20">
        <v>387.10599999999999</v>
      </c>
      <c r="DP20">
        <v>602.11500000000001</v>
      </c>
      <c r="DQ20">
        <v>32.991199999999999</v>
      </c>
      <c r="DR20">
        <v>31.560099999999998</v>
      </c>
      <c r="DS20">
        <v>30.000499999999999</v>
      </c>
      <c r="DT20">
        <v>31.490200000000002</v>
      </c>
      <c r="DU20">
        <v>31.504799999999999</v>
      </c>
      <c r="DV20">
        <v>21.077400000000001</v>
      </c>
      <c r="DW20">
        <v>16.760000000000002</v>
      </c>
      <c r="DX20">
        <v>100</v>
      </c>
      <c r="DY20">
        <v>31.3505</v>
      </c>
      <c r="DZ20">
        <v>400</v>
      </c>
      <c r="EA20">
        <v>34.529600000000002</v>
      </c>
      <c r="EB20">
        <v>99.974299999999999</v>
      </c>
      <c r="EC20">
        <v>100.504</v>
      </c>
    </row>
    <row r="21" spans="1:133" x14ac:dyDescent="0.35">
      <c r="A21">
        <v>5</v>
      </c>
      <c r="B21">
        <v>1581445440.5999999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1581445431.9709699</v>
      </c>
      <c r="O21">
        <f t="shared" si="0"/>
        <v>3.9884764348300096E-4</v>
      </c>
      <c r="P21">
        <f t="shared" si="1"/>
        <v>-0.15301205442620028</v>
      </c>
      <c r="Q21">
        <f t="shared" si="2"/>
        <v>399.75848387096801</v>
      </c>
      <c r="R21">
        <f t="shared" si="3"/>
        <v>399.46161398120404</v>
      </c>
      <c r="S21">
        <f t="shared" si="4"/>
        <v>39.789946612113489</v>
      </c>
      <c r="T21">
        <f t="shared" si="5"/>
        <v>39.819517506164424</v>
      </c>
      <c r="U21">
        <f t="shared" si="6"/>
        <v>3.4590341111689696E-2</v>
      </c>
      <c r="V21">
        <f t="shared" si="7"/>
        <v>2.2509997423694244</v>
      </c>
      <c r="W21">
        <f t="shared" si="8"/>
        <v>3.4297738843269247E-2</v>
      </c>
      <c r="X21">
        <f t="shared" si="9"/>
        <v>2.1462169522015975E-2</v>
      </c>
      <c r="Y21">
        <f t="shared" si="10"/>
        <v>0</v>
      </c>
      <c r="Z21">
        <f t="shared" si="11"/>
        <v>31.349691349374794</v>
      </c>
      <c r="AA21">
        <f t="shared" si="12"/>
        <v>31.034300000000002</v>
      </c>
      <c r="AB21">
        <f t="shared" si="13"/>
        <v>4.5202087417033869</v>
      </c>
      <c r="AC21">
        <f t="shared" si="14"/>
        <v>73.499543488649209</v>
      </c>
      <c r="AD21">
        <f t="shared" si="15"/>
        <v>3.4079568596085599</v>
      </c>
      <c r="AE21">
        <f t="shared" si="16"/>
        <v>4.6367047982207703</v>
      </c>
      <c r="AF21">
        <f t="shared" si="17"/>
        <v>1.1122518820948271</v>
      </c>
      <c r="AG21">
        <f t="shared" si="18"/>
        <v>-17.589181077600344</v>
      </c>
      <c r="AH21">
        <f t="shared" si="19"/>
        <v>54.261353810369187</v>
      </c>
      <c r="AI21">
        <f t="shared" si="20"/>
        <v>5.426902930380388</v>
      </c>
      <c r="AJ21">
        <f t="shared" si="21"/>
        <v>42.099075663149229</v>
      </c>
      <c r="AK21">
        <v>-4.1210667238009098E-2</v>
      </c>
      <c r="AL21">
        <v>4.6262584227400302E-2</v>
      </c>
      <c r="AM21">
        <v>3.4570082575733498</v>
      </c>
      <c r="AN21">
        <v>9</v>
      </c>
      <c r="AO21">
        <v>2</v>
      </c>
      <c r="AP21">
        <f t="shared" si="22"/>
        <v>1</v>
      </c>
      <c r="AQ21">
        <f t="shared" si="23"/>
        <v>0</v>
      </c>
      <c r="AR21">
        <f t="shared" si="24"/>
        <v>51777.279752052098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-0.15301205442620028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1581445431.9709699</v>
      </c>
      <c r="BY21">
        <v>399.75848387096801</v>
      </c>
      <c r="BZ21">
        <v>399.768129032258</v>
      </c>
      <c r="CA21">
        <v>34.213364516128998</v>
      </c>
      <c r="CB21">
        <v>33.635612903225798</v>
      </c>
      <c r="CC21">
        <v>400.03529032258098</v>
      </c>
      <c r="CD21">
        <v>99.408967741935498</v>
      </c>
      <c r="CE21">
        <v>0.19996893548387101</v>
      </c>
      <c r="CF21">
        <v>31.4814258064516</v>
      </c>
      <c r="CG21">
        <v>31.034300000000002</v>
      </c>
      <c r="CH21">
        <v>999.9</v>
      </c>
      <c r="CI21">
        <v>0</v>
      </c>
      <c r="CJ21">
        <v>0</v>
      </c>
      <c r="CK21">
        <v>9997.2396774193494</v>
      </c>
      <c r="CL21">
        <v>0</v>
      </c>
      <c r="CM21">
        <v>2.3269196774193501</v>
      </c>
      <c r="CN21">
        <v>0</v>
      </c>
      <c r="CO21">
        <v>0</v>
      </c>
      <c r="CP21">
        <v>0</v>
      </c>
      <c r="CQ21">
        <v>0</v>
      </c>
      <c r="CR21">
        <v>4.1741935483871</v>
      </c>
      <c r="CS21">
        <v>0</v>
      </c>
      <c r="CT21">
        <v>169.138709677419</v>
      </c>
      <c r="CU21">
        <v>-0.53870967741935505</v>
      </c>
      <c r="CV21">
        <v>40.908999999999999</v>
      </c>
      <c r="CW21">
        <v>45.241870967741903</v>
      </c>
      <c r="CX21">
        <v>43.436999999999998</v>
      </c>
      <c r="CY21">
        <v>43.75</v>
      </c>
      <c r="CZ21">
        <v>41.752000000000002</v>
      </c>
      <c r="DA21">
        <v>0</v>
      </c>
      <c r="DB21">
        <v>0</v>
      </c>
      <c r="DC21">
        <v>0</v>
      </c>
      <c r="DD21">
        <v>1581445440.8</v>
      </c>
      <c r="DE21">
        <v>4.2807692307692298</v>
      </c>
      <c r="DF21">
        <v>-8.9333333412280602</v>
      </c>
      <c r="DG21">
        <v>-2.8478633394470401</v>
      </c>
      <c r="DH21">
        <v>168.157692307692</v>
      </c>
      <c r="DI21">
        <v>15</v>
      </c>
      <c r="DJ21">
        <v>100</v>
      </c>
      <c r="DK21">
        <v>100</v>
      </c>
      <c r="DL21">
        <v>3.0190000000000001</v>
      </c>
      <c r="DM21">
        <v>0.58099999999999996</v>
      </c>
      <c r="DN21">
        <v>2</v>
      </c>
      <c r="DO21">
        <v>386.38499999999999</v>
      </c>
      <c r="DP21">
        <v>602.53599999999994</v>
      </c>
      <c r="DQ21">
        <v>31.649000000000001</v>
      </c>
      <c r="DR21">
        <v>31.560099999999998</v>
      </c>
      <c r="DS21">
        <v>30.005800000000001</v>
      </c>
      <c r="DT21">
        <v>31.490200000000002</v>
      </c>
      <c r="DU21">
        <v>31.504799999999999</v>
      </c>
      <c r="DV21">
        <v>21.088999999999999</v>
      </c>
      <c r="DW21">
        <v>15.8109</v>
      </c>
      <c r="DX21">
        <v>100</v>
      </c>
      <c r="DY21">
        <v>31.231200000000001</v>
      </c>
      <c r="DZ21">
        <v>400</v>
      </c>
      <c r="EA21">
        <v>34.731299999999997</v>
      </c>
      <c r="EB21">
        <v>99.974000000000004</v>
      </c>
      <c r="EC21">
        <v>100.501</v>
      </c>
    </row>
    <row r="22" spans="1:133" x14ac:dyDescent="0.35">
      <c r="A22">
        <v>6</v>
      </c>
      <c r="B22">
        <v>1581445445.5999999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1581445436.9709699</v>
      </c>
      <c r="O22">
        <f t="shared" si="0"/>
        <v>2.291634839339643E-4</v>
      </c>
      <c r="P22">
        <f t="shared" si="1"/>
        <v>-8.80609168863382E-2</v>
      </c>
      <c r="Q22">
        <f t="shared" si="2"/>
        <v>399.75638709677401</v>
      </c>
      <c r="R22">
        <f t="shared" si="3"/>
        <v>399.46900190607585</v>
      </c>
      <c r="S22">
        <f t="shared" si="4"/>
        <v>39.790663572891894</v>
      </c>
      <c r="T22">
        <f t="shared" si="5"/>
        <v>39.819289692526553</v>
      </c>
      <c r="U22">
        <f t="shared" si="6"/>
        <v>1.9654808340714567E-2</v>
      </c>
      <c r="V22">
        <f t="shared" si="7"/>
        <v>2.251822904448292</v>
      </c>
      <c r="W22">
        <f t="shared" si="8"/>
        <v>1.9559996410126426E-2</v>
      </c>
      <c r="X22">
        <f t="shared" si="9"/>
        <v>1.2233478006663731E-2</v>
      </c>
      <c r="Y22">
        <f t="shared" si="10"/>
        <v>0</v>
      </c>
      <c r="Z22">
        <f t="shared" si="11"/>
        <v>31.483727667702137</v>
      </c>
      <c r="AA22">
        <f t="shared" si="12"/>
        <v>31.107835483871</v>
      </c>
      <c r="AB22">
        <f t="shared" si="13"/>
        <v>4.539190982098277</v>
      </c>
      <c r="AC22">
        <f t="shared" si="14"/>
        <v>73.407573746181129</v>
      </c>
      <c r="AD22">
        <f t="shared" si="15"/>
        <v>3.4187981468071285</v>
      </c>
      <c r="AE22">
        <f t="shared" si="16"/>
        <v>4.6572825831680396</v>
      </c>
      <c r="AF22">
        <f t="shared" si="17"/>
        <v>1.1203928352911485</v>
      </c>
      <c r="AG22">
        <f t="shared" si="18"/>
        <v>-10.106109641487826</v>
      </c>
      <c r="AH22">
        <f t="shared" si="19"/>
        <v>54.818490626429664</v>
      </c>
      <c r="AI22">
        <f t="shared" si="20"/>
        <v>5.4847147606959776</v>
      </c>
      <c r="AJ22">
        <f t="shared" si="21"/>
        <v>50.197095745637817</v>
      </c>
      <c r="AK22">
        <v>-4.1232840527789499E-2</v>
      </c>
      <c r="AL22">
        <v>4.6287475687665697E-2</v>
      </c>
      <c r="AM22">
        <v>3.4584803093227201</v>
      </c>
      <c r="AN22">
        <v>9</v>
      </c>
      <c r="AO22">
        <v>2</v>
      </c>
      <c r="AP22">
        <f t="shared" si="22"/>
        <v>1</v>
      </c>
      <c r="AQ22">
        <f t="shared" si="23"/>
        <v>0</v>
      </c>
      <c r="AR22">
        <f t="shared" si="24"/>
        <v>51790.737144085993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-8.80609168863382E-2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1581445436.9709699</v>
      </c>
      <c r="BY22">
        <v>399.75638709677401</v>
      </c>
      <c r="BZ22">
        <v>399.76170967741899</v>
      </c>
      <c r="CA22">
        <v>34.322219354838701</v>
      </c>
      <c r="CB22">
        <v>33.990296774193503</v>
      </c>
      <c r="CC22">
        <v>400.02958064516099</v>
      </c>
      <c r="CD22">
        <v>99.408896774193593</v>
      </c>
      <c r="CE22">
        <v>0.19999248387096799</v>
      </c>
      <c r="CF22">
        <v>31.559387096774199</v>
      </c>
      <c r="CG22">
        <v>31.107835483871</v>
      </c>
      <c r="CH22">
        <v>999.9</v>
      </c>
      <c r="CI22">
        <v>0</v>
      </c>
      <c r="CJ22">
        <v>0</v>
      </c>
      <c r="CK22">
        <v>10002.625806451601</v>
      </c>
      <c r="CL22">
        <v>0</v>
      </c>
      <c r="CM22">
        <v>2.3009754838709702</v>
      </c>
      <c r="CN22">
        <v>0</v>
      </c>
      <c r="CO22">
        <v>0</v>
      </c>
      <c r="CP22">
        <v>0</v>
      </c>
      <c r="CQ22">
        <v>0</v>
      </c>
      <c r="CR22">
        <v>4.1129032258064502</v>
      </c>
      <c r="CS22">
        <v>0</v>
      </c>
      <c r="CT22">
        <v>167.04516129032299</v>
      </c>
      <c r="CU22">
        <v>-1.00322580645161</v>
      </c>
      <c r="CV22">
        <v>40.890999999999998</v>
      </c>
      <c r="CW22">
        <v>45.247967741935497</v>
      </c>
      <c r="CX22">
        <v>43.433</v>
      </c>
      <c r="CY22">
        <v>43.75</v>
      </c>
      <c r="CZ22">
        <v>41.745935483871001</v>
      </c>
      <c r="DA22">
        <v>0</v>
      </c>
      <c r="DB22">
        <v>0</v>
      </c>
      <c r="DC22">
        <v>0</v>
      </c>
      <c r="DD22">
        <v>1581445445.5999999</v>
      </c>
      <c r="DE22">
        <v>4.1807692307692301</v>
      </c>
      <c r="DF22">
        <v>-22.444444341401098</v>
      </c>
      <c r="DG22">
        <v>-18.270085974531899</v>
      </c>
      <c r="DH22">
        <v>168.38461538461499</v>
      </c>
      <c r="DI22">
        <v>15</v>
      </c>
      <c r="DJ22">
        <v>100</v>
      </c>
      <c r="DK22">
        <v>100</v>
      </c>
      <c r="DL22">
        <v>3.0190000000000001</v>
      </c>
      <c r="DM22">
        <v>0.58099999999999996</v>
      </c>
      <c r="DN22">
        <v>2</v>
      </c>
      <c r="DO22">
        <v>386.53</v>
      </c>
      <c r="DP22">
        <v>602.947</v>
      </c>
      <c r="DQ22">
        <v>31.101700000000001</v>
      </c>
      <c r="DR22">
        <v>31.560099999999998</v>
      </c>
      <c r="DS22">
        <v>29.997699999999998</v>
      </c>
      <c r="DT22">
        <v>31.490200000000002</v>
      </c>
      <c r="DU22">
        <v>31.505800000000001</v>
      </c>
      <c r="DV22">
        <v>21.0975</v>
      </c>
      <c r="DW22">
        <v>14.81</v>
      </c>
      <c r="DX22">
        <v>100</v>
      </c>
      <c r="DY22">
        <v>31.060199999999998</v>
      </c>
      <c r="DZ22">
        <v>400</v>
      </c>
      <c r="EA22">
        <v>35.089700000000001</v>
      </c>
      <c r="EB22">
        <v>99.970699999999994</v>
      </c>
      <c r="EC22">
        <v>100.499</v>
      </c>
    </row>
    <row r="23" spans="1:133" x14ac:dyDescent="0.35">
      <c r="A23">
        <v>7</v>
      </c>
      <c r="B23">
        <v>1581445450.5999999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1581445441.9709699</v>
      </c>
      <c r="O23">
        <f t="shared" si="0"/>
        <v>9.3279132910478277E-5</v>
      </c>
      <c r="P23">
        <f t="shared" si="1"/>
        <v>-4.8173961074770844E-2</v>
      </c>
      <c r="Q23">
        <f t="shared" si="2"/>
        <v>399.78448387096802</v>
      </c>
      <c r="R23">
        <f t="shared" si="3"/>
        <v>401.94800306605293</v>
      </c>
      <c r="S23">
        <f t="shared" si="4"/>
        <v>40.037705581198075</v>
      </c>
      <c r="T23">
        <f t="shared" si="5"/>
        <v>39.822199237364238</v>
      </c>
      <c r="U23">
        <f t="shared" si="6"/>
        <v>7.9867622164020973E-3</v>
      </c>
      <c r="V23">
        <f t="shared" si="7"/>
        <v>2.2515309166011686</v>
      </c>
      <c r="W23">
        <f t="shared" si="8"/>
        <v>7.971056135299439E-3</v>
      </c>
      <c r="X23">
        <f t="shared" si="9"/>
        <v>4.9833186113815188E-3</v>
      </c>
      <c r="Y23">
        <f t="shared" si="10"/>
        <v>0</v>
      </c>
      <c r="Z23">
        <f t="shared" si="11"/>
        <v>31.577265677121574</v>
      </c>
      <c r="AA23">
        <f t="shared" si="12"/>
        <v>31.1503709677419</v>
      </c>
      <c r="AB23">
        <f t="shared" si="13"/>
        <v>4.5502026351474019</v>
      </c>
      <c r="AC23">
        <f t="shared" si="14"/>
        <v>73.471688965470506</v>
      </c>
      <c r="AD23">
        <f t="shared" si="15"/>
        <v>3.431253668726681</v>
      </c>
      <c r="AE23">
        <f t="shared" si="16"/>
        <v>4.6701712143016989</v>
      </c>
      <c r="AF23">
        <f t="shared" si="17"/>
        <v>1.1189489664207208</v>
      </c>
      <c r="AG23">
        <f t="shared" si="18"/>
        <v>-4.1136097613520919</v>
      </c>
      <c r="AH23">
        <f t="shared" si="19"/>
        <v>55.556918440854474</v>
      </c>
      <c r="AI23">
        <f t="shared" si="20"/>
        <v>5.5618167673339389</v>
      </c>
      <c r="AJ23">
        <f t="shared" si="21"/>
        <v>57.005125446836324</v>
      </c>
      <c r="AK23">
        <v>-4.1224974491272097E-2</v>
      </c>
      <c r="AL23">
        <v>4.62786453725723E-2</v>
      </c>
      <c r="AM23">
        <v>3.4579581260515302</v>
      </c>
      <c r="AN23">
        <v>9</v>
      </c>
      <c r="AO23">
        <v>2</v>
      </c>
      <c r="AP23">
        <f t="shared" si="22"/>
        <v>1</v>
      </c>
      <c r="AQ23">
        <f t="shared" si="23"/>
        <v>0</v>
      </c>
      <c r="AR23">
        <f t="shared" si="24"/>
        <v>51772.992514344056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-4.8173961074770844E-2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1581445441.9709699</v>
      </c>
      <c r="BY23">
        <v>399.78448387096802</v>
      </c>
      <c r="BZ23">
        <v>399.76816129032301</v>
      </c>
      <c r="CA23">
        <v>34.447167741935502</v>
      </c>
      <c r="CB23">
        <v>34.3120774193548</v>
      </c>
      <c r="CC23">
        <v>400.02538709677401</v>
      </c>
      <c r="CD23">
        <v>99.409187096774204</v>
      </c>
      <c r="CE23">
        <v>0.19997945161290301</v>
      </c>
      <c r="CF23">
        <v>31.608064516129001</v>
      </c>
      <c r="CG23">
        <v>31.1503709677419</v>
      </c>
      <c r="CH23">
        <v>999.9</v>
      </c>
      <c r="CI23">
        <v>0</v>
      </c>
      <c r="CJ23">
        <v>0</v>
      </c>
      <c r="CK23">
        <v>10000.688387096799</v>
      </c>
      <c r="CL23">
        <v>0</v>
      </c>
      <c r="CM23">
        <v>2.2898377419354801</v>
      </c>
      <c r="CN23">
        <v>0</v>
      </c>
      <c r="CO23">
        <v>0</v>
      </c>
      <c r="CP23">
        <v>0</v>
      </c>
      <c r="CQ23">
        <v>0</v>
      </c>
      <c r="CR23">
        <v>4.4032258064516103</v>
      </c>
      <c r="CS23">
        <v>0</v>
      </c>
      <c r="CT23">
        <v>167</v>
      </c>
      <c r="CU23">
        <v>-1.06451612903226</v>
      </c>
      <c r="CV23">
        <v>40.868838709677398</v>
      </c>
      <c r="CW23">
        <v>45.247967741935497</v>
      </c>
      <c r="CX23">
        <v>43.418999999999997</v>
      </c>
      <c r="CY23">
        <v>43.75</v>
      </c>
      <c r="CZ23">
        <v>41.7398387096774</v>
      </c>
      <c r="DA23">
        <v>0</v>
      </c>
      <c r="DB23">
        <v>0</v>
      </c>
      <c r="DC23">
        <v>0</v>
      </c>
      <c r="DD23">
        <v>1581445450.4000001</v>
      </c>
      <c r="DE23">
        <v>3.64230769230769</v>
      </c>
      <c r="DF23">
        <v>28.345299422524</v>
      </c>
      <c r="DG23">
        <v>7.1863242098657798</v>
      </c>
      <c r="DH23">
        <v>167.79230769230799</v>
      </c>
      <c r="DI23">
        <v>15</v>
      </c>
      <c r="DJ23">
        <v>100</v>
      </c>
      <c r="DK23">
        <v>100</v>
      </c>
      <c r="DL23">
        <v>3.0190000000000001</v>
      </c>
      <c r="DM23">
        <v>0.58099999999999996</v>
      </c>
      <c r="DN23">
        <v>2</v>
      </c>
      <c r="DO23">
        <v>386.27100000000002</v>
      </c>
      <c r="DP23">
        <v>603.58699999999999</v>
      </c>
      <c r="DQ23">
        <v>30.898900000000001</v>
      </c>
      <c r="DR23">
        <v>31.558299999999999</v>
      </c>
      <c r="DS23">
        <v>29.9971</v>
      </c>
      <c r="DT23">
        <v>31.492999999999999</v>
      </c>
      <c r="DU23">
        <v>31.506499999999999</v>
      </c>
      <c r="DV23">
        <v>21.105699999999999</v>
      </c>
      <c r="DW23">
        <v>14.174300000000001</v>
      </c>
      <c r="DX23">
        <v>100</v>
      </c>
      <c r="DY23">
        <v>30.8886</v>
      </c>
      <c r="DZ23">
        <v>400</v>
      </c>
      <c r="EA23">
        <v>35.255000000000003</v>
      </c>
      <c r="EB23">
        <v>99.971299999999999</v>
      </c>
      <c r="EC23">
        <v>100.498</v>
      </c>
    </row>
    <row r="24" spans="1:133" x14ac:dyDescent="0.35">
      <c r="A24">
        <v>8</v>
      </c>
      <c r="B24">
        <v>1581445455.5999999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1581445446.9709699</v>
      </c>
      <c r="O24">
        <f t="shared" si="0"/>
        <v>-1.1933380033510633E-5</v>
      </c>
      <c r="P24">
        <f t="shared" si="1"/>
        <v>-2.4928457894164112E-2</v>
      </c>
      <c r="Q24">
        <f t="shared" si="2"/>
        <v>399.82245161290302</v>
      </c>
      <c r="R24">
        <f t="shared" si="3"/>
        <v>354.02730146567205</v>
      </c>
      <c r="S24">
        <f t="shared" si="4"/>
        <v>35.264740536986942</v>
      </c>
      <c r="T24">
        <f t="shared" si="5"/>
        <v>39.826405925810221</v>
      </c>
      <c r="U24">
        <f t="shared" si="6"/>
        <v>-1.0278838767386455E-3</v>
      </c>
      <c r="V24">
        <f t="shared" si="7"/>
        <v>2.2533548809104831</v>
      </c>
      <c r="W24">
        <f t="shared" si="8"/>
        <v>-1.0281444350255303E-3</v>
      </c>
      <c r="X24">
        <f t="shared" si="9"/>
        <v>-6.4256685686990447E-4</v>
      </c>
      <c r="Y24">
        <f t="shared" si="10"/>
        <v>0</v>
      </c>
      <c r="Z24">
        <f t="shared" si="11"/>
        <v>31.63206299193315</v>
      </c>
      <c r="AA24">
        <f t="shared" si="12"/>
        <v>31.165864516129002</v>
      </c>
      <c r="AB24">
        <f t="shared" si="13"/>
        <v>4.5542194061438739</v>
      </c>
      <c r="AC24">
        <f t="shared" si="14"/>
        <v>73.671202712967116</v>
      </c>
      <c r="AD24">
        <f t="shared" si="15"/>
        <v>3.4444911897582418</v>
      </c>
      <c r="AE24">
        <f t="shared" si="16"/>
        <v>4.6754920008275702</v>
      </c>
      <c r="AF24">
        <f t="shared" si="17"/>
        <v>1.1097282163856321</v>
      </c>
      <c r="AG24">
        <f t="shared" si="18"/>
        <v>0.5262620594778189</v>
      </c>
      <c r="AH24">
        <f t="shared" si="19"/>
        <v>56.156827470775006</v>
      </c>
      <c r="AI24">
        <f t="shared" si="20"/>
        <v>5.6183075849887425</v>
      </c>
      <c r="AJ24">
        <f t="shared" si="21"/>
        <v>62.301397115241571</v>
      </c>
      <c r="AK24">
        <v>-4.1274126520786901E-2</v>
      </c>
      <c r="AL24">
        <v>4.63338228316569E-2</v>
      </c>
      <c r="AM24">
        <v>3.4612204986688702</v>
      </c>
      <c r="AN24">
        <v>9</v>
      </c>
      <c r="AO24">
        <v>2</v>
      </c>
      <c r="AP24">
        <f t="shared" si="22"/>
        <v>1</v>
      </c>
      <c r="AQ24">
        <f t="shared" si="23"/>
        <v>0</v>
      </c>
      <c r="AR24">
        <f t="shared" si="24"/>
        <v>51828.796761218618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-2.4928457894164112E-2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1581445446.9709699</v>
      </c>
      <c r="BY24">
        <v>399.82245161290302</v>
      </c>
      <c r="BZ24">
        <v>399.77790322580603</v>
      </c>
      <c r="CA24">
        <v>34.579693548387098</v>
      </c>
      <c r="CB24">
        <v>34.596974193548398</v>
      </c>
      <c r="CC24">
        <v>400.01032258064498</v>
      </c>
      <c r="CD24">
        <v>99.410290322580707</v>
      </c>
      <c r="CE24">
        <v>0.19993858064516101</v>
      </c>
      <c r="CF24">
        <v>31.6281258064516</v>
      </c>
      <c r="CG24">
        <v>31.165864516129002</v>
      </c>
      <c r="CH24">
        <v>999.9</v>
      </c>
      <c r="CI24">
        <v>0</v>
      </c>
      <c r="CJ24">
        <v>0</v>
      </c>
      <c r="CK24">
        <v>10012.5009677419</v>
      </c>
      <c r="CL24">
        <v>0</v>
      </c>
      <c r="CM24">
        <v>2.3434758064516101</v>
      </c>
      <c r="CN24">
        <v>0</v>
      </c>
      <c r="CO24">
        <v>0</v>
      </c>
      <c r="CP24">
        <v>0</v>
      </c>
      <c r="CQ24">
        <v>0</v>
      </c>
      <c r="CR24">
        <v>4.9612903225806502</v>
      </c>
      <c r="CS24">
        <v>0</v>
      </c>
      <c r="CT24">
        <v>168.30967741935501</v>
      </c>
      <c r="CU24">
        <v>-0.88387096774193497</v>
      </c>
      <c r="CV24">
        <v>40.848548387096798</v>
      </c>
      <c r="CW24">
        <v>45.247967741935497</v>
      </c>
      <c r="CX24">
        <v>43.401000000000003</v>
      </c>
      <c r="CY24">
        <v>43.75</v>
      </c>
      <c r="CZ24">
        <v>41.721548387096803</v>
      </c>
      <c r="DA24">
        <v>0</v>
      </c>
      <c r="DB24">
        <v>0</v>
      </c>
      <c r="DC24">
        <v>0</v>
      </c>
      <c r="DD24">
        <v>1581445455.8</v>
      </c>
      <c r="DE24">
        <v>4.8961538461538501</v>
      </c>
      <c r="DF24">
        <v>13.0495728813768</v>
      </c>
      <c r="DG24">
        <v>12.953845923163501</v>
      </c>
      <c r="DH24">
        <v>168.611538461538</v>
      </c>
      <c r="DI24">
        <v>15</v>
      </c>
      <c r="DJ24">
        <v>100</v>
      </c>
      <c r="DK24">
        <v>100</v>
      </c>
      <c r="DL24">
        <v>3.0190000000000001</v>
      </c>
      <c r="DM24">
        <v>0.58099999999999996</v>
      </c>
      <c r="DN24">
        <v>2</v>
      </c>
      <c r="DO24">
        <v>386.44</v>
      </c>
      <c r="DP24">
        <v>603.52599999999995</v>
      </c>
      <c r="DQ24">
        <v>30.775099999999998</v>
      </c>
      <c r="DR24">
        <v>31.557300000000001</v>
      </c>
      <c r="DS24">
        <v>29.9983</v>
      </c>
      <c r="DT24">
        <v>31.492999999999999</v>
      </c>
      <c r="DU24">
        <v>31.506599999999999</v>
      </c>
      <c r="DV24">
        <v>21.111799999999999</v>
      </c>
      <c r="DW24">
        <v>13.593999999999999</v>
      </c>
      <c r="DX24">
        <v>100</v>
      </c>
      <c r="DY24">
        <v>30.727499999999999</v>
      </c>
      <c r="DZ24">
        <v>400</v>
      </c>
      <c r="EA24">
        <v>35.351500000000001</v>
      </c>
      <c r="EB24">
        <v>99.975099999999998</v>
      </c>
      <c r="EC24">
        <v>100.499</v>
      </c>
    </row>
    <row r="25" spans="1:133" x14ac:dyDescent="0.35">
      <c r="A25">
        <v>9</v>
      </c>
      <c r="B25">
        <v>1581445460.5999999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1581445451.9709699</v>
      </c>
      <c r="O25">
        <f t="shared" si="0"/>
        <v>-7.5673474972788482E-5</v>
      </c>
      <c r="P25">
        <f t="shared" si="1"/>
        <v>-1.6516140170784149E-2</v>
      </c>
      <c r="Q25">
        <f t="shared" si="2"/>
        <v>399.872322580645</v>
      </c>
      <c r="R25">
        <f t="shared" si="3"/>
        <v>388.65730970168255</v>
      </c>
      <c r="S25">
        <f t="shared" si="4"/>
        <v>38.714644816550781</v>
      </c>
      <c r="T25">
        <f t="shared" si="5"/>
        <v>39.831786394449672</v>
      </c>
      <c r="U25">
        <f t="shared" si="6"/>
        <v>-6.6035594630232943E-3</v>
      </c>
      <c r="V25">
        <f t="shared" si="7"/>
        <v>2.252385946170985</v>
      </c>
      <c r="W25">
        <f t="shared" si="8"/>
        <v>-6.6143341725630979E-3</v>
      </c>
      <c r="X25">
        <f t="shared" si="9"/>
        <v>-4.1329893570288666E-3</v>
      </c>
      <c r="Y25">
        <f t="shared" si="10"/>
        <v>0</v>
      </c>
      <c r="Z25">
        <f t="shared" si="11"/>
        <v>31.65277675231177</v>
      </c>
      <c r="AA25">
        <f t="shared" si="12"/>
        <v>31.160851612903201</v>
      </c>
      <c r="AB25">
        <f t="shared" si="13"/>
        <v>4.5529194509726754</v>
      </c>
      <c r="AC25">
        <f t="shared" si="14"/>
        <v>73.985369781776583</v>
      </c>
      <c r="AD25">
        <f t="shared" si="15"/>
        <v>3.4591160821267115</v>
      </c>
      <c r="AE25">
        <f t="shared" si="16"/>
        <v>4.6754055461634385</v>
      </c>
      <c r="AF25">
        <f t="shared" si="17"/>
        <v>1.0938033688459639</v>
      </c>
      <c r="AG25">
        <f t="shared" si="18"/>
        <v>3.3372002462999721</v>
      </c>
      <c r="AH25">
        <f t="shared" si="19"/>
        <v>56.701837350285956</v>
      </c>
      <c r="AI25">
        <f t="shared" si="20"/>
        <v>5.6751251587093945</v>
      </c>
      <c r="AJ25">
        <f t="shared" si="21"/>
        <v>65.71416275529532</v>
      </c>
      <c r="AK25">
        <v>-4.1248011258149003E-2</v>
      </c>
      <c r="AL25">
        <v>4.63045061615232E-2</v>
      </c>
      <c r="AM25">
        <v>3.4594873144952101</v>
      </c>
      <c r="AN25">
        <v>9</v>
      </c>
      <c r="AO25">
        <v>2</v>
      </c>
      <c r="AP25">
        <f t="shared" si="22"/>
        <v>1</v>
      </c>
      <c r="AQ25">
        <f t="shared" si="23"/>
        <v>0</v>
      </c>
      <c r="AR25">
        <f t="shared" si="24"/>
        <v>51797.426393179667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-1.6516140170784149E-2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1581445451.9709699</v>
      </c>
      <c r="BY25">
        <v>399.872322580645</v>
      </c>
      <c r="BZ25">
        <v>399.802161290323</v>
      </c>
      <c r="CA25">
        <v>34.726154838709697</v>
      </c>
      <c r="CB25">
        <v>34.835719354838702</v>
      </c>
      <c r="CC25">
        <v>400.014322580645</v>
      </c>
      <c r="CD25">
        <v>99.411245161290296</v>
      </c>
      <c r="CE25">
        <v>0.20001609677419399</v>
      </c>
      <c r="CF25">
        <v>31.627800000000001</v>
      </c>
      <c r="CG25">
        <v>31.160851612903201</v>
      </c>
      <c r="CH25">
        <v>999.9</v>
      </c>
      <c r="CI25">
        <v>0</v>
      </c>
      <c r="CJ25">
        <v>0</v>
      </c>
      <c r="CK25">
        <v>10006.0696774194</v>
      </c>
      <c r="CL25">
        <v>0</v>
      </c>
      <c r="CM25">
        <v>2.3919512903225799</v>
      </c>
      <c r="CN25">
        <v>0</v>
      </c>
      <c r="CO25">
        <v>0</v>
      </c>
      <c r="CP25">
        <v>0</v>
      </c>
      <c r="CQ25">
        <v>0</v>
      </c>
      <c r="CR25">
        <v>4.9903225806451603</v>
      </c>
      <c r="CS25">
        <v>0</v>
      </c>
      <c r="CT25">
        <v>168.91290322580599</v>
      </c>
      <c r="CU25">
        <v>-0.83225806451612905</v>
      </c>
      <c r="CV25">
        <v>40.828258064516099</v>
      </c>
      <c r="CW25">
        <v>45.25</v>
      </c>
      <c r="CX25">
        <v>43.383000000000003</v>
      </c>
      <c r="CY25">
        <v>43.75</v>
      </c>
      <c r="CZ25">
        <v>41.703258064516099</v>
      </c>
      <c r="DA25">
        <v>0</v>
      </c>
      <c r="DB25">
        <v>0</v>
      </c>
      <c r="DC25">
        <v>0</v>
      </c>
      <c r="DD25">
        <v>1581445460.5999999</v>
      </c>
      <c r="DE25">
        <v>5.0307692307692298</v>
      </c>
      <c r="DF25">
        <v>-15.9521367463862</v>
      </c>
      <c r="DG25">
        <v>-0.80341862785177498</v>
      </c>
      <c r="DH25">
        <v>169.303846153846</v>
      </c>
      <c r="DI25">
        <v>15</v>
      </c>
      <c r="DJ25">
        <v>100</v>
      </c>
      <c r="DK25">
        <v>100</v>
      </c>
      <c r="DL25">
        <v>3.0190000000000001</v>
      </c>
      <c r="DM25">
        <v>0.58099999999999996</v>
      </c>
      <c r="DN25">
        <v>2</v>
      </c>
      <c r="DO25">
        <v>386.50599999999997</v>
      </c>
      <c r="DP25">
        <v>603.78099999999995</v>
      </c>
      <c r="DQ25">
        <v>30.659600000000001</v>
      </c>
      <c r="DR25">
        <v>31.557300000000001</v>
      </c>
      <c r="DS25">
        <v>29.999199999999998</v>
      </c>
      <c r="DT25">
        <v>31.492999999999999</v>
      </c>
      <c r="DU25">
        <v>31.504799999999999</v>
      </c>
      <c r="DV25">
        <v>21.117599999999999</v>
      </c>
      <c r="DW25">
        <v>12.989699999999999</v>
      </c>
      <c r="DX25">
        <v>100</v>
      </c>
      <c r="DY25">
        <v>30.575399999999998</v>
      </c>
      <c r="DZ25">
        <v>400</v>
      </c>
      <c r="EA25">
        <v>35.418900000000001</v>
      </c>
      <c r="EB25">
        <v>99.978700000000003</v>
      </c>
      <c r="EC25">
        <v>100.501</v>
      </c>
    </row>
    <row r="26" spans="1:133" x14ac:dyDescent="0.35">
      <c r="A26">
        <v>10</v>
      </c>
      <c r="B26">
        <v>1581445465.5999999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1581445456.9709699</v>
      </c>
      <c r="O26">
        <f t="shared" si="0"/>
        <v>-9.8121621055789971E-5</v>
      </c>
      <c r="P26">
        <f t="shared" si="1"/>
        <v>-1.5405965251487406E-2</v>
      </c>
      <c r="Q26">
        <f t="shared" si="2"/>
        <v>399.92500000000001</v>
      </c>
      <c r="R26">
        <f t="shared" si="3"/>
        <v>390.00177705152714</v>
      </c>
      <c r="S26">
        <f t="shared" si="4"/>
        <v>38.848329796157671</v>
      </c>
      <c r="T26">
        <f t="shared" si="5"/>
        <v>39.836788465904043</v>
      </c>
      <c r="U26">
        <f t="shared" si="6"/>
        <v>-8.7166273740713809E-3</v>
      </c>
      <c r="V26">
        <f t="shared" si="7"/>
        <v>2.2513527424831548</v>
      </c>
      <c r="W26">
        <f t="shared" si="8"/>
        <v>-8.7354201563749033E-3</v>
      </c>
      <c r="X26">
        <f t="shared" si="9"/>
        <v>-5.4579458178613373E-3</v>
      </c>
      <c r="Y26">
        <f t="shared" si="10"/>
        <v>0</v>
      </c>
      <c r="Z26">
        <f t="shared" si="11"/>
        <v>31.655444783873122</v>
      </c>
      <c r="AA26">
        <f t="shared" si="12"/>
        <v>31.1462741935484</v>
      </c>
      <c r="AB26">
        <f t="shared" si="13"/>
        <v>4.5491410442529121</v>
      </c>
      <c r="AC26">
        <f t="shared" si="14"/>
        <v>74.352025491886209</v>
      </c>
      <c r="AD26">
        <f t="shared" si="15"/>
        <v>3.4753207235693333</v>
      </c>
      <c r="AE26">
        <f t="shared" si="16"/>
        <v>4.6741439800434001</v>
      </c>
      <c r="AF26">
        <f t="shared" si="17"/>
        <v>1.0738203206835788</v>
      </c>
      <c r="AG26">
        <f t="shared" si="18"/>
        <v>4.3271634885603376</v>
      </c>
      <c r="AH26">
        <f t="shared" si="19"/>
        <v>57.868042384084859</v>
      </c>
      <c r="AI26">
        <f t="shared" si="20"/>
        <v>5.7939534658021401</v>
      </c>
      <c r="AJ26">
        <f t="shared" si="21"/>
        <v>67.989159338447337</v>
      </c>
      <c r="AK26">
        <v>-4.1220175005376503E-2</v>
      </c>
      <c r="AL26">
        <v>4.62732575291964E-2</v>
      </c>
      <c r="AM26">
        <v>3.4576394975015301</v>
      </c>
      <c r="AN26">
        <v>9</v>
      </c>
      <c r="AO26">
        <v>2</v>
      </c>
      <c r="AP26">
        <f t="shared" si="22"/>
        <v>1</v>
      </c>
      <c r="AQ26">
        <f t="shared" si="23"/>
        <v>0</v>
      </c>
      <c r="AR26">
        <f t="shared" si="24"/>
        <v>51764.696809758076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-1.5405965251487406E-2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1581445456.9709699</v>
      </c>
      <c r="BY26">
        <v>399.92500000000001</v>
      </c>
      <c r="BZ26">
        <v>399.84303225806502</v>
      </c>
      <c r="CA26">
        <v>34.8890483870968</v>
      </c>
      <c r="CB26">
        <v>35.031090322580702</v>
      </c>
      <c r="CC26">
        <v>400.01532258064498</v>
      </c>
      <c r="CD26">
        <v>99.410654838709704</v>
      </c>
      <c r="CE26">
        <v>0.19999332258064501</v>
      </c>
      <c r="CF26">
        <v>31.6230451612903</v>
      </c>
      <c r="CG26">
        <v>31.1462741935484</v>
      </c>
      <c r="CH26">
        <v>999.9</v>
      </c>
      <c r="CI26">
        <v>0</v>
      </c>
      <c r="CJ26">
        <v>0</v>
      </c>
      <c r="CK26">
        <v>9999.3764516128995</v>
      </c>
      <c r="CL26">
        <v>0</v>
      </c>
      <c r="CM26">
        <v>2.3659648387096799</v>
      </c>
      <c r="CN26">
        <v>0</v>
      </c>
      <c r="CO26">
        <v>0</v>
      </c>
      <c r="CP26">
        <v>0</v>
      </c>
      <c r="CQ26">
        <v>0</v>
      </c>
      <c r="CR26">
        <v>3.6096774193548402</v>
      </c>
      <c r="CS26">
        <v>0</v>
      </c>
      <c r="CT26">
        <v>172.27419354838699</v>
      </c>
      <c r="CU26">
        <v>-0.55806451612903196</v>
      </c>
      <c r="CV26">
        <v>40.802</v>
      </c>
      <c r="CW26">
        <v>45.25</v>
      </c>
      <c r="CX26">
        <v>43.3749677419355</v>
      </c>
      <c r="CY26">
        <v>43.75</v>
      </c>
      <c r="CZ26">
        <v>41.689032258064501</v>
      </c>
      <c r="DA26">
        <v>0</v>
      </c>
      <c r="DB26">
        <v>0</v>
      </c>
      <c r="DC26">
        <v>0</v>
      </c>
      <c r="DD26">
        <v>1581445465.4000001</v>
      </c>
      <c r="DE26">
        <v>3.2615384615384602</v>
      </c>
      <c r="DF26">
        <v>-22.735042669430101</v>
      </c>
      <c r="DG26">
        <v>39.7470088200673</v>
      </c>
      <c r="DH26">
        <v>171.776923076923</v>
      </c>
      <c r="DI26">
        <v>15</v>
      </c>
      <c r="DJ26">
        <v>100</v>
      </c>
      <c r="DK26">
        <v>100</v>
      </c>
      <c r="DL26">
        <v>3.0190000000000001</v>
      </c>
      <c r="DM26">
        <v>0.58099999999999996</v>
      </c>
      <c r="DN26">
        <v>2</v>
      </c>
      <c r="DO26">
        <v>386.49299999999999</v>
      </c>
      <c r="DP26">
        <v>604.20399999999995</v>
      </c>
      <c r="DQ26">
        <v>30.533899999999999</v>
      </c>
      <c r="DR26">
        <v>31.557300000000001</v>
      </c>
      <c r="DS26">
        <v>29.9999</v>
      </c>
      <c r="DT26">
        <v>31.492999999999999</v>
      </c>
      <c r="DU26">
        <v>31.504799999999999</v>
      </c>
      <c r="DV26">
        <v>21.117699999999999</v>
      </c>
      <c r="DW26">
        <v>12.696300000000001</v>
      </c>
      <c r="DX26">
        <v>100</v>
      </c>
      <c r="DY26">
        <v>30.447099999999999</v>
      </c>
      <c r="DZ26">
        <v>400</v>
      </c>
      <c r="EA26">
        <v>35.467500000000001</v>
      </c>
      <c r="EB26">
        <v>99.976500000000001</v>
      </c>
      <c r="EC26">
        <v>100.501</v>
      </c>
    </row>
    <row r="27" spans="1:133" x14ac:dyDescent="0.35">
      <c r="A27">
        <v>11</v>
      </c>
      <c r="B27">
        <v>1581445470.5999999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1581445461.9709699</v>
      </c>
      <c r="O27">
        <f t="shared" si="0"/>
        <v>-9.3369146579610734E-5</v>
      </c>
      <c r="P27">
        <f t="shared" si="1"/>
        <v>-2.9732973240568339E-2</v>
      </c>
      <c r="Q27">
        <f t="shared" si="2"/>
        <v>399.99406451612901</v>
      </c>
      <c r="R27">
        <f t="shared" si="3"/>
        <v>387.4257936667089</v>
      </c>
      <c r="S27">
        <f t="shared" si="4"/>
        <v>38.591234654766978</v>
      </c>
      <c r="T27">
        <f t="shared" si="5"/>
        <v>39.843152047680405</v>
      </c>
      <c r="U27">
        <f t="shared" si="6"/>
        <v>-8.4497997969402439E-3</v>
      </c>
      <c r="V27">
        <f t="shared" si="7"/>
        <v>2.2514930718907276</v>
      </c>
      <c r="W27">
        <f t="shared" si="8"/>
        <v>-8.4674572828512939E-3</v>
      </c>
      <c r="X27">
        <f t="shared" si="9"/>
        <v>-5.2905713217360198E-3</v>
      </c>
      <c r="Y27">
        <f t="shared" si="10"/>
        <v>0</v>
      </c>
      <c r="Z27">
        <f t="shared" si="11"/>
        <v>31.645093375059787</v>
      </c>
      <c r="AA27">
        <f t="shared" si="12"/>
        <v>31.130816129032301</v>
      </c>
      <c r="AB27">
        <f t="shared" si="13"/>
        <v>4.5451373617149082</v>
      </c>
      <c r="AC27">
        <f t="shared" si="14"/>
        <v>74.726194066337612</v>
      </c>
      <c r="AD27">
        <f t="shared" si="15"/>
        <v>3.4910695848652273</v>
      </c>
      <c r="AE27">
        <f t="shared" si="16"/>
        <v>4.6718150555962437</v>
      </c>
      <c r="AF27">
        <f t="shared" si="17"/>
        <v>1.0540677768496809</v>
      </c>
      <c r="AG27">
        <f t="shared" si="18"/>
        <v>4.1175793641608331</v>
      </c>
      <c r="AH27">
        <f t="shared" si="19"/>
        <v>58.682171183821751</v>
      </c>
      <c r="AI27">
        <f t="shared" si="20"/>
        <v>5.8743990866769229</v>
      </c>
      <c r="AJ27">
        <f t="shared" si="21"/>
        <v>68.6741496346595</v>
      </c>
      <c r="AK27">
        <v>-4.1223955037472899E-2</v>
      </c>
      <c r="AL27">
        <v>4.6277500946373701E-2</v>
      </c>
      <c r="AM27">
        <v>3.45789044756151</v>
      </c>
      <c r="AN27">
        <v>9</v>
      </c>
      <c r="AO27">
        <v>2</v>
      </c>
      <c r="AP27">
        <f t="shared" si="22"/>
        <v>1</v>
      </c>
      <c r="AQ27">
        <f t="shared" si="23"/>
        <v>0</v>
      </c>
      <c r="AR27">
        <f t="shared" si="24"/>
        <v>51770.714805426163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-2.9732973240568339E-2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1581445461.9709699</v>
      </c>
      <c r="BY27">
        <v>399.99406451612901</v>
      </c>
      <c r="BZ27">
        <v>399.89345161290299</v>
      </c>
      <c r="CA27">
        <v>35.0476064516129</v>
      </c>
      <c r="CB27">
        <v>35.182741935483897</v>
      </c>
      <c r="CC27">
        <v>400.02867741935501</v>
      </c>
      <c r="CD27">
        <v>99.409374193548402</v>
      </c>
      <c r="CE27">
        <v>0.199984</v>
      </c>
      <c r="CF27">
        <v>31.614264516129001</v>
      </c>
      <c r="CG27">
        <v>31.130816129032301</v>
      </c>
      <c r="CH27">
        <v>999.9</v>
      </c>
      <c r="CI27">
        <v>0</v>
      </c>
      <c r="CJ27">
        <v>0</v>
      </c>
      <c r="CK27">
        <v>10000.4222580645</v>
      </c>
      <c r="CL27">
        <v>0</v>
      </c>
      <c r="CM27">
        <v>2.36856838709677</v>
      </c>
      <c r="CN27">
        <v>0</v>
      </c>
      <c r="CO27">
        <v>0</v>
      </c>
      <c r="CP27">
        <v>0</v>
      </c>
      <c r="CQ27">
        <v>0</v>
      </c>
      <c r="CR27">
        <v>2.7225806451612899</v>
      </c>
      <c r="CS27">
        <v>0</v>
      </c>
      <c r="CT27">
        <v>174.50322580645201</v>
      </c>
      <c r="CU27">
        <v>-0.33870967741935498</v>
      </c>
      <c r="CV27">
        <v>40.783999999999999</v>
      </c>
      <c r="CW27">
        <v>45.25</v>
      </c>
      <c r="CX27">
        <v>43.370935483871001</v>
      </c>
      <c r="CY27">
        <v>43.75</v>
      </c>
      <c r="CZ27">
        <v>41.686999999999998</v>
      </c>
      <c r="DA27">
        <v>0</v>
      </c>
      <c r="DB27">
        <v>0</v>
      </c>
      <c r="DC27">
        <v>0</v>
      </c>
      <c r="DD27">
        <v>1581445470.8</v>
      </c>
      <c r="DE27">
        <v>1.9269230769230801</v>
      </c>
      <c r="DF27">
        <v>-7.9555554385528797</v>
      </c>
      <c r="DG27">
        <v>69.955555746695296</v>
      </c>
      <c r="DH27">
        <v>175.48461538461501</v>
      </c>
      <c r="DI27">
        <v>15</v>
      </c>
      <c r="DJ27">
        <v>100</v>
      </c>
      <c r="DK27">
        <v>100</v>
      </c>
      <c r="DL27">
        <v>3.0190000000000001</v>
      </c>
      <c r="DM27">
        <v>0.58099999999999996</v>
      </c>
      <c r="DN27">
        <v>2</v>
      </c>
      <c r="DO27">
        <v>386.55799999999999</v>
      </c>
      <c r="DP27">
        <v>603.99199999999996</v>
      </c>
      <c r="DQ27">
        <v>30.412600000000001</v>
      </c>
      <c r="DR27">
        <v>31.557300000000001</v>
      </c>
      <c r="DS27">
        <v>29.9999</v>
      </c>
      <c r="DT27">
        <v>31.492999999999999</v>
      </c>
      <c r="DU27">
        <v>31.504799999999999</v>
      </c>
      <c r="DV27">
        <v>21.121700000000001</v>
      </c>
      <c r="DW27">
        <v>12.696300000000001</v>
      </c>
      <c r="DX27">
        <v>100</v>
      </c>
      <c r="DY27">
        <v>30.332599999999999</v>
      </c>
      <c r="DZ27">
        <v>400</v>
      </c>
      <c r="EA27">
        <v>35.486899999999999</v>
      </c>
      <c r="EB27">
        <v>99.977999999999994</v>
      </c>
      <c r="EC27">
        <v>100.5</v>
      </c>
    </row>
    <row r="28" spans="1:133" x14ac:dyDescent="0.35">
      <c r="A28">
        <v>12</v>
      </c>
      <c r="B28">
        <v>1581445475.5999999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1581445466.9709699</v>
      </c>
      <c r="O28">
        <f t="shared" si="0"/>
        <v>-7.3224019780902843E-5</v>
      </c>
      <c r="P28">
        <f t="shared" si="1"/>
        <v>-6.6326591096512663E-2</v>
      </c>
      <c r="Q28">
        <f t="shared" si="2"/>
        <v>400.07419354838697</v>
      </c>
      <c r="R28">
        <f t="shared" si="3"/>
        <v>377.64755604803435</v>
      </c>
      <c r="S28">
        <f t="shared" si="4"/>
        <v>37.616890079757773</v>
      </c>
      <c r="T28">
        <f t="shared" si="5"/>
        <v>39.85077282095056</v>
      </c>
      <c r="U28">
        <f t="shared" si="6"/>
        <v>-6.7537663671137695E-3</v>
      </c>
      <c r="V28">
        <f t="shared" si="7"/>
        <v>2.250009362962917</v>
      </c>
      <c r="W28">
        <f t="shared" si="8"/>
        <v>-6.765049200463509E-3</v>
      </c>
      <c r="X28">
        <f t="shared" si="9"/>
        <v>-4.2271404923393272E-3</v>
      </c>
      <c r="Y28">
        <f t="shared" si="10"/>
        <v>0</v>
      </c>
      <c r="Z28">
        <f t="shared" si="11"/>
        <v>31.624834010383285</v>
      </c>
      <c r="AA28">
        <f t="shared" si="12"/>
        <v>31.1100903225806</v>
      </c>
      <c r="AB28">
        <f t="shared" si="13"/>
        <v>4.5397741351642029</v>
      </c>
      <c r="AC28">
        <f t="shared" si="14"/>
        <v>75.085917957718422</v>
      </c>
      <c r="AD28">
        <f t="shared" si="15"/>
        <v>3.5051637396882822</v>
      </c>
      <c r="AE28">
        <f t="shared" si="16"/>
        <v>4.6682038856634502</v>
      </c>
      <c r="AF28">
        <f t="shared" si="17"/>
        <v>1.0346103954759207</v>
      </c>
      <c r="AG28">
        <f t="shared" si="18"/>
        <v>3.2291792723378152</v>
      </c>
      <c r="AH28">
        <f t="shared" si="19"/>
        <v>59.50513936710486</v>
      </c>
      <c r="AI28">
        <f t="shared" si="20"/>
        <v>5.9597018149608783</v>
      </c>
      <c r="AJ28">
        <f t="shared" si="21"/>
        <v>68.694020454403557</v>
      </c>
      <c r="AK28">
        <v>-4.1183999388074197E-2</v>
      </c>
      <c r="AL28">
        <v>4.6232647229616397E-2</v>
      </c>
      <c r="AM28">
        <v>3.45523745755589</v>
      </c>
      <c r="AN28">
        <v>9</v>
      </c>
      <c r="AO28">
        <v>2</v>
      </c>
      <c r="AP28">
        <f t="shared" si="22"/>
        <v>1</v>
      </c>
      <c r="AQ28">
        <f t="shared" si="23"/>
        <v>0</v>
      </c>
      <c r="AR28">
        <f t="shared" si="24"/>
        <v>51724.874060025533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-6.6326591096512663E-2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1581445466.9709699</v>
      </c>
      <c r="BY28">
        <v>400.07419354838697</v>
      </c>
      <c r="BZ28">
        <v>399.93077419354802</v>
      </c>
      <c r="CA28">
        <v>35.189419354838698</v>
      </c>
      <c r="CB28">
        <v>35.295380645161302</v>
      </c>
      <c r="CC28">
        <v>400.03651612903201</v>
      </c>
      <c r="CD28">
        <v>99.4084</v>
      </c>
      <c r="CE28">
        <v>0.20005629032258099</v>
      </c>
      <c r="CF28">
        <v>31.6006419354839</v>
      </c>
      <c r="CG28">
        <v>31.1100903225806</v>
      </c>
      <c r="CH28">
        <v>999.9</v>
      </c>
      <c r="CI28">
        <v>0</v>
      </c>
      <c r="CJ28">
        <v>0</v>
      </c>
      <c r="CK28">
        <v>9990.8274193548405</v>
      </c>
      <c r="CL28">
        <v>0</v>
      </c>
      <c r="CM28">
        <v>2.4298874193548401</v>
      </c>
      <c r="CN28">
        <v>0</v>
      </c>
      <c r="CO28">
        <v>0</v>
      </c>
      <c r="CP28">
        <v>0</v>
      </c>
      <c r="CQ28">
        <v>0</v>
      </c>
      <c r="CR28">
        <v>2.23548387096774</v>
      </c>
      <c r="CS28">
        <v>0</v>
      </c>
      <c r="CT28">
        <v>176.34516129032301</v>
      </c>
      <c r="CU28">
        <v>-0.14516129032258099</v>
      </c>
      <c r="CV28">
        <v>40.765999999999998</v>
      </c>
      <c r="CW28">
        <v>45.25</v>
      </c>
      <c r="CX28">
        <v>43.366870967741903</v>
      </c>
      <c r="CY28">
        <v>43.75</v>
      </c>
      <c r="CZ28">
        <v>41.683</v>
      </c>
      <c r="DA28">
        <v>0</v>
      </c>
      <c r="DB28">
        <v>0</v>
      </c>
      <c r="DC28">
        <v>0</v>
      </c>
      <c r="DD28">
        <v>1581445475.5999999</v>
      </c>
      <c r="DE28">
        <v>0.89230769230769202</v>
      </c>
      <c r="DF28">
        <v>7.5555557804405504</v>
      </c>
      <c r="DG28">
        <v>-8.6598292550852207</v>
      </c>
      <c r="DH28">
        <v>178.73461538461501</v>
      </c>
      <c r="DI28">
        <v>15</v>
      </c>
      <c r="DJ28">
        <v>100</v>
      </c>
      <c r="DK28">
        <v>100</v>
      </c>
      <c r="DL28">
        <v>3.0190000000000001</v>
      </c>
      <c r="DM28">
        <v>0.58099999999999996</v>
      </c>
      <c r="DN28">
        <v>2</v>
      </c>
      <c r="DO28">
        <v>386.93900000000002</v>
      </c>
      <c r="DP28">
        <v>604.01400000000001</v>
      </c>
      <c r="DQ28">
        <v>30.303599999999999</v>
      </c>
      <c r="DR28">
        <v>31.557300000000001</v>
      </c>
      <c r="DS28">
        <v>30</v>
      </c>
      <c r="DT28">
        <v>31.492999999999999</v>
      </c>
      <c r="DU28">
        <v>31.504799999999999</v>
      </c>
      <c r="DV28">
        <v>21.119</v>
      </c>
      <c r="DW28">
        <v>12.696300000000001</v>
      </c>
      <c r="DX28">
        <v>100</v>
      </c>
      <c r="DY28">
        <v>30.243400000000001</v>
      </c>
      <c r="DZ28">
        <v>400</v>
      </c>
      <c r="EA28">
        <v>35.312399999999997</v>
      </c>
      <c r="EB28">
        <v>99.977699999999999</v>
      </c>
      <c r="EC28">
        <v>100.502</v>
      </c>
    </row>
    <row r="29" spans="1:133" x14ac:dyDescent="0.35">
      <c r="A29">
        <v>13</v>
      </c>
      <c r="B29">
        <v>1581445480.5999999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1581445471.9709699</v>
      </c>
      <c r="O29">
        <f t="shared" si="0"/>
        <v>-4.3109693299284793E-5</v>
      </c>
      <c r="P29">
        <f t="shared" si="1"/>
        <v>-7.9853795254941115E-2</v>
      </c>
      <c r="Q29">
        <f t="shared" si="2"/>
        <v>400.12083870967803</v>
      </c>
      <c r="R29">
        <f t="shared" si="3"/>
        <v>362.09961128108591</v>
      </c>
      <c r="S29">
        <f t="shared" si="4"/>
        <v>36.067838292189087</v>
      </c>
      <c r="T29">
        <f t="shared" si="5"/>
        <v>39.855037835743623</v>
      </c>
      <c r="U29">
        <f t="shared" si="6"/>
        <v>-4.0483063088034774E-3</v>
      </c>
      <c r="V29">
        <f t="shared" si="7"/>
        <v>2.251581852843076</v>
      </c>
      <c r="W29">
        <f t="shared" si="8"/>
        <v>-4.0523544464968917E-3</v>
      </c>
      <c r="X29">
        <f t="shared" si="9"/>
        <v>-2.5323574928911396E-3</v>
      </c>
      <c r="Y29">
        <f t="shared" si="10"/>
        <v>0</v>
      </c>
      <c r="Z29">
        <f t="shared" si="11"/>
        <v>31.59595655314682</v>
      </c>
      <c r="AA29">
        <f t="shared" si="12"/>
        <v>31.0869580645161</v>
      </c>
      <c r="AB29">
        <f t="shared" si="13"/>
        <v>4.5337946999512067</v>
      </c>
      <c r="AC29">
        <f t="shared" si="14"/>
        <v>75.419884564174254</v>
      </c>
      <c r="AD29">
        <f t="shared" si="15"/>
        <v>3.5169745070903109</v>
      </c>
      <c r="AE29">
        <f t="shared" si="16"/>
        <v>4.6631926413222518</v>
      </c>
      <c r="AF29">
        <f t="shared" si="17"/>
        <v>1.0168201928608958</v>
      </c>
      <c r="AG29">
        <f t="shared" si="18"/>
        <v>1.9011374744984593</v>
      </c>
      <c r="AH29">
        <f t="shared" si="19"/>
        <v>60.058119274212707</v>
      </c>
      <c r="AI29">
        <f t="shared" si="20"/>
        <v>6.0096386953983307</v>
      </c>
      <c r="AJ29">
        <f t="shared" si="21"/>
        <v>67.968895444109492</v>
      </c>
      <c r="AK29">
        <v>-4.1226346626828801E-2</v>
      </c>
      <c r="AL29">
        <v>4.62801857149404E-2</v>
      </c>
      <c r="AM29">
        <v>3.45804921711927</v>
      </c>
      <c r="AN29">
        <v>9</v>
      </c>
      <c r="AO29">
        <v>2</v>
      </c>
      <c r="AP29">
        <f t="shared" si="22"/>
        <v>1</v>
      </c>
      <c r="AQ29">
        <f t="shared" si="23"/>
        <v>0</v>
      </c>
      <c r="AR29">
        <f t="shared" si="24"/>
        <v>51779.087632532166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-7.9853795254941115E-2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1581445471.9709699</v>
      </c>
      <c r="BY29">
        <v>400.12083870967803</v>
      </c>
      <c r="BZ29">
        <v>399.97519354838698</v>
      </c>
      <c r="CA29">
        <v>35.308329032258101</v>
      </c>
      <c r="CB29">
        <v>35.370706451612897</v>
      </c>
      <c r="CC29">
        <v>400.02516129032301</v>
      </c>
      <c r="CD29">
        <v>99.407525806451602</v>
      </c>
      <c r="CE29">
        <v>0.19997767741935499</v>
      </c>
      <c r="CF29">
        <v>31.581722580645199</v>
      </c>
      <c r="CG29">
        <v>31.0869580645161</v>
      </c>
      <c r="CH29">
        <v>999.9</v>
      </c>
      <c r="CI29">
        <v>0</v>
      </c>
      <c r="CJ29">
        <v>0</v>
      </c>
      <c r="CK29">
        <v>10001.188387096799</v>
      </c>
      <c r="CL29">
        <v>0</v>
      </c>
      <c r="CM29">
        <v>2.5374616129032299</v>
      </c>
      <c r="CN29">
        <v>0</v>
      </c>
      <c r="CO29">
        <v>0</v>
      </c>
      <c r="CP29">
        <v>0</v>
      </c>
      <c r="CQ29">
        <v>0</v>
      </c>
      <c r="CR29">
        <v>1.7322580645161301</v>
      </c>
      <c r="CS29">
        <v>0</v>
      </c>
      <c r="CT29">
        <v>176.62258064516101</v>
      </c>
      <c r="CU29">
        <v>-0.51290322580645198</v>
      </c>
      <c r="CV29">
        <v>40.741838709677403</v>
      </c>
      <c r="CW29">
        <v>45.25</v>
      </c>
      <c r="CX29">
        <v>43.3546774193548</v>
      </c>
      <c r="CY29">
        <v>43.75</v>
      </c>
      <c r="CZ29">
        <v>41.673000000000002</v>
      </c>
      <c r="DA29">
        <v>0</v>
      </c>
      <c r="DB29">
        <v>0</v>
      </c>
      <c r="DC29">
        <v>0</v>
      </c>
      <c r="DD29">
        <v>1581445480.4000001</v>
      </c>
      <c r="DE29">
        <v>1.8346153846153801</v>
      </c>
      <c r="DF29">
        <v>21.788034209402198</v>
      </c>
      <c r="DG29">
        <v>-36.516239654521101</v>
      </c>
      <c r="DH29">
        <v>177.573076923077</v>
      </c>
      <c r="DI29">
        <v>15</v>
      </c>
      <c r="DJ29">
        <v>100</v>
      </c>
      <c r="DK29">
        <v>100</v>
      </c>
      <c r="DL29">
        <v>3.0190000000000001</v>
      </c>
      <c r="DM29">
        <v>0.58099999999999996</v>
      </c>
      <c r="DN29">
        <v>2</v>
      </c>
      <c r="DO29">
        <v>386.70299999999997</v>
      </c>
      <c r="DP29">
        <v>604.08100000000002</v>
      </c>
      <c r="DQ29">
        <v>30.215299999999999</v>
      </c>
      <c r="DR29">
        <v>31.559799999999999</v>
      </c>
      <c r="DS29">
        <v>30.0001</v>
      </c>
      <c r="DT29">
        <v>31.492999999999999</v>
      </c>
      <c r="DU29">
        <v>31.5031</v>
      </c>
      <c r="DV29">
        <v>21.1233</v>
      </c>
      <c r="DW29">
        <v>12.9693</v>
      </c>
      <c r="DX29">
        <v>100</v>
      </c>
      <c r="DY29">
        <v>30.181699999999999</v>
      </c>
      <c r="DZ29">
        <v>400</v>
      </c>
      <c r="EA29">
        <v>35.278300000000002</v>
      </c>
      <c r="EB29">
        <v>99.977699999999999</v>
      </c>
      <c r="EC29">
        <v>100.501</v>
      </c>
    </row>
    <row r="30" spans="1:133" x14ac:dyDescent="0.35">
      <c r="A30">
        <v>14</v>
      </c>
      <c r="B30">
        <v>1581445485.5999999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1581445476.9709699</v>
      </c>
      <c r="O30">
        <f t="shared" si="0"/>
        <v>-7.0257926106887502E-6</v>
      </c>
      <c r="P30">
        <f t="shared" si="1"/>
        <v>-0.11371687826792586</v>
      </c>
      <c r="Q30">
        <f t="shared" si="2"/>
        <v>400.13948387096798</v>
      </c>
      <c r="R30">
        <f t="shared" si="3"/>
        <v>124.57219671670738</v>
      </c>
      <c r="S30">
        <f t="shared" si="4"/>
        <v>12.408343087151078</v>
      </c>
      <c r="T30">
        <f t="shared" si="5"/>
        <v>39.856951466286702</v>
      </c>
      <c r="U30">
        <f t="shared" si="6"/>
        <v>-6.7087065565690752E-4</v>
      </c>
      <c r="V30">
        <f t="shared" si="7"/>
        <v>2.2512132036281645</v>
      </c>
      <c r="W30">
        <f t="shared" si="8"/>
        <v>-6.7098174339399227E-4</v>
      </c>
      <c r="X30">
        <f t="shared" si="9"/>
        <v>-4.1935360755409115E-4</v>
      </c>
      <c r="Y30">
        <f t="shared" si="10"/>
        <v>0</v>
      </c>
      <c r="Z30">
        <f t="shared" si="11"/>
        <v>31.560365334343487</v>
      </c>
      <c r="AA30">
        <f t="shared" si="12"/>
        <v>31.062274193548401</v>
      </c>
      <c r="AB30">
        <f t="shared" si="13"/>
        <v>4.5274217560962047</v>
      </c>
      <c r="AC30">
        <f t="shared" si="14"/>
        <v>75.728148247773191</v>
      </c>
      <c r="AD30">
        <f t="shared" si="15"/>
        <v>3.5266051196287376</v>
      </c>
      <c r="AE30">
        <f t="shared" si="16"/>
        <v>4.6569277094827655</v>
      </c>
      <c r="AF30">
        <f t="shared" si="17"/>
        <v>1.0008166364674671</v>
      </c>
      <c r="AG30">
        <f t="shared" si="18"/>
        <v>0.30983745413137387</v>
      </c>
      <c r="AH30">
        <f t="shared" si="19"/>
        <v>60.170436440954994</v>
      </c>
      <c r="AI30">
        <f t="shared" si="20"/>
        <v>6.0204282659004615</v>
      </c>
      <c r="AJ30">
        <f t="shared" si="21"/>
        <v>66.500702160986833</v>
      </c>
      <c r="AK30">
        <v>-4.1216416479871301E-2</v>
      </c>
      <c r="AL30">
        <v>4.6269038255051902E-2</v>
      </c>
      <c r="AM30">
        <v>3.4573899673732198</v>
      </c>
      <c r="AN30">
        <v>9</v>
      </c>
      <c r="AO30">
        <v>2</v>
      </c>
      <c r="AP30">
        <f t="shared" si="22"/>
        <v>1</v>
      </c>
      <c r="AQ30">
        <f t="shared" si="23"/>
        <v>0</v>
      </c>
      <c r="AR30">
        <f t="shared" si="24"/>
        <v>51771.15197551794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-0.11371687826792586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1581445476.9709699</v>
      </c>
      <c r="BY30">
        <v>400.13948387096798</v>
      </c>
      <c r="BZ30">
        <v>399.96470967741902</v>
      </c>
      <c r="CA30">
        <v>35.404964516128999</v>
      </c>
      <c r="CB30">
        <v>35.4151290322581</v>
      </c>
      <c r="CC30">
        <v>400.04135483870999</v>
      </c>
      <c r="CD30">
        <v>99.407622580645096</v>
      </c>
      <c r="CE30">
        <v>0.20002193548387101</v>
      </c>
      <c r="CF30">
        <v>31.558045161290298</v>
      </c>
      <c r="CG30">
        <v>31.062274193548401</v>
      </c>
      <c r="CH30">
        <v>999.9</v>
      </c>
      <c r="CI30">
        <v>0</v>
      </c>
      <c r="CJ30">
        <v>0</v>
      </c>
      <c r="CK30">
        <v>9998.76967741935</v>
      </c>
      <c r="CL30">
        <v>0</v>
      </c>
      <c r="CM30">
        <v>2.6412390322580599</v>
      </c>
      <c r="CN30">
        <v>0</v>
      </c>
      <c r="CO30">
        <v>0</v>
      </c>
      <c r="CP30">
        <v>0</v>
      </c>
      <c r="CQ30">
        <v>0</v>
      </c>
      <c r="CR30">
        <v>1.51935483870968</v>
      </c>
      <c r="CS30">
        <v>0</v>
      </c>
      <c r="CT30">
        <v>176.370967741936</v>
      </c>
      <c r="CU30">
        <v>-0.77741935483871005</v>
      </c>
      <c r="CV30">
        <v>40.721548387096803</v>
      </c>
      <c r="CW30">
        <v>45.25</v>
      </c>
      <c r="CX30">
        <v>43.342483870967698</v>
      </c>
      <c r="CY30">
        <v>43.75</v>
      </c>
      <c r="CZ30">
        <v>41.655000000000001</v>
      </c>
      <c r="DA30">
        <v>0</v>
      </c>
      <c r="DB30">
        <v>0</v>
      </c>
      <c r="DC30">
        <v>0</v>
      </c>
      <c r="DD30">
        <v>1581445485.8</v>
      </c>
      <c r="DE30">
        <v>1.06153846153846</v>
      </c>
      <c r="DF30">
        <v>10.1880341337411</v>
      </c>
      <c r="DG30">
        <v>-11.2170943031843</v>
      </c>
      <c r="DH30">
        <v>177.35769230769199</v>
      </c>
      <c r="DI30">
        <v>15</v>
      </c>
      <c r="DJ30">
        <v>100</v>
      </c>
      <c r="DK30">
        <v>100</v>
      </c>
      <c r="DL30">
        <v>3.0190000000000001</v>
      </c>
      <c r="DM30">
        <v>0.58099999999999996</v>
      </c>
      <c r="DN30">
        <v>2</v>
      </c>
      <c r="DO30">
        <v>386.97800000000001</v>
      </c>
      <c r="DP30">
        <v>604.21600000000001</v>
      </c>
      <c r="DQ30">
        <v>30.154199999999999</v>
      </c>
      <c r="DR30">
        <v>31.560099999999998</v>
      </c>
      <c r="DS30">
        <v>30</v>
      </c>
      <c r="DT30">
        <v>31.492999999999999</v>
      </c>
      <c r="DU30">
        <v>31.501999999999999</v>
      </c>
      <c r="DV30">
        <v>21.124400000000001</v>
      </c>
      <c r="DW30">
        <v>12.9693</v>
      </c>
      <c r="DX30">
        <v>100</v>
      </c>
      <c r="DY30">
        <v>30.144400000000001</v>
      </c>
      <c r="DZ30">
        <v>400</v>
      </c>
      <c r="EA30">
        <v>35.270600000000002</v>
      </c>
      <c r="EB30">
        <v>99.976200000000006</v>
      </c>
      <c r="EC30">
        <v>100.5</v>
      </c>
    </row>
    <row r="31" spans="1:133" x14ac:dyDescent="0.35">
      <c r="A31">
        <v>15</v>
      </c>
      <c r="B31">
        <v>1581445490.5999999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1581445481.9709699</v>
      </c>
      <c r="O31">
        <f t="shared" si="0"/>
        <v>4.1164528950624987E-5</v>
      </c>
      <c r="P31">
        <f t="shared" si="1"/>
        <v>-0.11467248160574475</v>
      </c>
      <c r="Q31">
        <f t="shared" si="2"/>
        <v>400.14274193548403</v>
      </c>
      <c r="R31">
        <f t="shared" si="3"/>
        <v>439.20179683180243</v>
      </c>
      <c r="S31">
        <f t="shared" si="4"/>
        <v>43.747723201509274</v>
      </c>
      <c r="T31">
        <f t="shared" si="5"/>
        <v>39.857154596274086</v>
      </c>
      <c r="U31">
        <f t="shared" si="6"/>
        <v>3.9930934517795223E-3</v>
      </c>
      <c r="V31">
        <f t="shared" si="7"/>
        <v>2.251474274640084</v>
      </c>
      <c r="W31">
        <f t="shared" si="8"/>
        <v>3.9891632252802159E-3</v>
      </c>
      <c r="X31">
        <f t="shared" si="9"/>
        <v>2.4935798006752957E-3</v>
      </c>
      <c r="Y31">
        <f t="shared" si="10"/>
        <v>0</v>
      </c>
      <c r="Z31">
        <f t="shared" si="11"/>
        <v>31.517561913858248</v>
      </c>
      <c r="AA31">
        <f t="shared" si="12"/>
        <v>31.034980645161301</v>
      </c>
      <c r="AB31">
        <f t="shared" si="13"/>
        <v>4.5203841239820957</v>
      </c>
      <c r="AC31">
        <f t="shared" si="14"/>
        <v>76.004734638798681</v>
      </c>
      <c r="AD31">
        <f t="shared" si="15"/>
        <v>3.5340845289582488</v>
      </c>
      <c r="AE31">
        <f t="shared" si="16"/>
        <v>4.649821548293624</v>
      </c>
      <c r="AF31">
        <f t="shared" si="17"/>
        <v>0.9862995950238469</v>
      </c>
      <c r="AG31">
        <f t="shared" si="18"/>
        <v>-1.815355726722562</v>
      </c>
      <c r="AH31">
        <f t="shared" si="19"/>
        <v>60.22635849372223</v>
      </c>
      <c r="AI31">
        <f t="shared" si="20"/>
        <v>6.0237157596093462</v>
      </c>
      <c r="AJ31">
        <f t="shared" si="21"/>
        <v>64.434718526609018</v>
      </c>
      <c r="AK31">
        <v>-4.1223448686386999E-2</v>
      </c>
      <c r="AL31">
        <v>4.6276932522920901E-2</v>
      </c>
      <c r="AM31">
        <v>3.4578568322124901</v>
      </c>
      <c r="AN31">
        <v>9</v>
      </c>
      <c r="AO31">
        <v>2</v>
      </c>
      <c r="AP31">
        <f t="shared" si="22"/>
        <v>1</v>
      </c>
      <c r="AQ31">
        <f t="shared" si="23"/>
        <v>0</v>
      </c>
      <c r="AR31">
        <f t="shared" si="24"/>
        <v>51784.190080654771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-0.11467248160574475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1581445481.9709699</v>
      </c>
      <c r="BY31">
        <v>400.14274193548403</v>
      </c>
      <c r="BZ31">
        <v>399.99545161290303</v>
      </c>
      <c r="CA31">
        <v>35.480161290322599</v>
      </c>
      <c r="CB31">
        <v>35.4206096774193</v>
      </c>
      <c r="CC31">
        <v>400.029516129032</v>
      </c>
      <c r="CD31">
        <v>99.407335483870995</v>
      </c>
      <c r="CE31">
        <v>0.20000564516128999</v>
      </c>
      <c r="CF31">
        <v>31.5311548387097</v>
      </c>
      <c r="CG31">
        <v>31.034980645161301</v>
      </c>
      <c r="CH31">
        <v>999.9</v>
      </c>
      <c r="CI31">
        <v>0</v>
      </c>
      <c r="CJ31">
        <v>0</v>
      </c>
      <c r="CK31">
        <v>10000.504516129</v>
      </c>
      <c r="CL31">
        <v>0</v>
      </c>
      <c r="CM31">
        <v>2.6796861290322598</v>
      </c>
      <c r="CN31">
        <v>0</v>
      </c>
      <c r="CO31">
        <v>0</v>
      </c>
      <c r="CP31">
        <v>0</v>
      </c>
      <c r="CQ31">
        <v>0</v>
      </c>
      <c r="CR31">
        <v>1.1387096774193599</v>
      </c>
      <c r="CS31">
        <v>0</v>
      </c>
      <c r="CT31">
        <v>176.935483870968</v>
      </c>
      <c r="CU31">
        <v>-1.10967741935484</v>
      </c>
      <c r="CV31">
        <v>40.703258064516099</v>
      </c>
      <c r="CW31">
        <v>45.25</v>
      </c>
      <c r="CX31">
        <v>43.330290322580602</v>
      </c>
      <c r="CY31">
        <v>43.75</v>
      </c>
      <c r="CZ31">
        <v>41.639000000000003</v>
      </c>
      <c r="DA31">
        <v>0</v>
      </c>
      <c r="DB31">
        <v>0</v>
      </c>
      <c r="DC31">
        <v>0</v>
      </c>
      <c r="DD31">
        <v>1581445490.5999999</v>
      </c>
      <c r="DE31">
        <v>1.55</v>
      </c>
      <c r="DF31">
        <v>-1.95213700699792</v>
      </c>
      <c r="DG31">
        <v>25.9384615003639</v>
      </c>
      <c r="DH31">
        <v>178.49615384615399</v>
      </c>
      <c r="DI31">
        <v>15</v>
      </c>
      <c r="DJ31">
        <v>100</v>
      </c>
      <c r="DK31">
        <v>100</v>
      </c>
      <c r="DL31">
        <v>3.0190000000000001</v>
      </c>
      <c r="DM31">
        <v>0.58099999999999996</v>
      </c>
      <c r="DN31">
        <v>2</v>
      </c>
      <c r="DO31">
        <v>386.87299999999999</v>
      </c>
      <c r="DP31">
        <v>604.005</v>
      </c>
      <c r="DQ31">
        <v>30.120200000000001</v>
      </c>
      <c r="DR31">
        <v>31.560099999999998</v>
      </c>
      <c r="DS31">
        <v>30.0001</v>
      </c>
      <c r="DT31">
        <v>31.492999999999999</v>
      </c>
      <c r="DU31">
        <v>31.501999999999999</v>
      </c>
      <c r="DV31">
        <v>21.117100000000001</v>
      </c>
      <c r="DW31">
        <v>13.6312</v>
      </c>
      <c r="DX31">
        <v>100</v>
      </c>
      <c r="DY31">
        <v>30.135899999999999</v>
      </c>
      <c r="DZ31">
        <v>400</v>
      </c>
      <c r="EA31">
        <v>35.029899999999998</v>
      </c>
      <c r="EB31">
        <v>99.974900000000005</v>
      </c>
      <c r="EC31">
        <v>100.502</v>
      </c>
    </row>
    <row r="32" spans="1:133" x14ac:dyDescent="0.35">
      <c r="A32">
        <v>16</v>
      </c>
      <c r="B32">
        <v>1581445495.5999999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1581445486.9709699</v>
      </c>
      <c r="O32">
        <f t="shared" si="0"/>
        <v>9.9769006612202674E-5</v>
      </c>
      <c r="P32">
        <f t="shared" si="1"/>
        <v>-0.13027202293488443</v>
      </c>
      <c r="Q32">
        <f t="shared" si="2"/>
        <v>400.163064516129</v>
      </c>
      <c r="R32">
        <f t="shared" si="3"/>
        <v>414.80326373003749</v>
      </c>
      <c r="S32">
        <f t="shared" si="4"/>
        <v>41.317625814143327</v>
      </c>
      <c r="T32">
        <f t="shared" si="5"/>
        <v>39.859348298375117</v>
      </c>
      <c r="U32">
        <f t="shared" si="6"/>
        <v>9.814470891330378E-3</v>
      </c>
      <c r="V32">
        <f t="shared" si="7"/>
        <v>2.25152081297079</v>
      </c>
      <c r="W32">
        <f t="shared" si="8"/>
        <v>9.7907652845606701E-3</v>
      </c>
      <c r="X32">
        <f t="shared" si="9"/>
        <v>6.1213533456558403E-3</v>
      </c>
      <c r="Y32">
        <f t="shared" si="10"/>
        <v>0</v>
      </c>
      <c r="Z32">
        <f t="shared" si="11"/>
        <v>31.469297010267148</v>
      </c>
      <c r="AA32">
        <f t="shared" si="12"/>
        <v>31.008538709677399</v>
      </c>
      <c r="AB32">
        <f t="shared" si="13"/>
        <v>4.5135751690859012</v>
      </c>
      <c r="AC32">
        <f t="shared" si="14"/>
        <v>76.248301511318459</v>
      </c>
      <c r="AD32">
        <f t="shared" si="15"/>
        <v>3.5395921157253731</v>
      </c>
      <c r="AE32">
        <f t="shared" si="16"/>
        <v>4.6421914266509248</v>
      </c>
      <c r="AF32">
        <f t="shared" si="17"/>
        <v>0.97398305336052804</v>
      </c>
      <c r="AG32">
        <f t="shared" si="18"/>
        <v>-4.3998131915981382</v>
      </c>
      <c r="AH32">
        <f t="shared" si="19"/>
        <v>59.927667458271124</v>
      </c>
      <c r="AI32">
        <f t="shared" si="20"/>
        <v>5.992081963445286</v>
      </c>
      <c r="AJ32">
        <f t="shared" si="21"/>
        <v>61.519936230118269</v>
      </c>
      <c r="AK32">
        <v>-4.12247023200299E-2</v>
      </c>
      <c r="AL32">
        <v>4.6278339836509398E-2</v>
      </c>
      <c r="AM32">
        <v>3.4579400574728099</v>
      </c>
      <c r="AN32">
        <v>9</v>
      </c>
      <c r="AO32">
        <v>2</v>
      </c>
      <c r="AP32">
        <f t="shared" si="22"/>
        <v>1</v>
      </c>
      <c r="AQ32">
        <f t="shared" si="23"/>
        <v>0</v>
      </c>
      <c r="AR32">
        <f t="shared" si="24"/>
        <v>51790.626470079202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-0.13027202293488443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1581445486.9709699</v>
      </c>
      <c r="BY32">
        <v>400.163064516129</v>
      </c>
      <c r="BZ32">
        <v>400.027548387097</v>
      </c>
      <c r="CA32">
        <v>35.535303225806501</v>
      </c>
      <c r="CB32">
        <v>35.390974193548402</v>
      </c>
      <c r="CC32">
        <v>400.01799999999997</v>
      </c>
      <c r="CD32">
        <v>99.407751612903198</v>
      </c>
      <c r="CE32">
        <v>0.200012903225806</v>
      </c>
      <c r="CF32">
        <v>31.502241935483902</v>
      </c>
      <c r="CG32">
        <v>31.008538709677399</v>
      </c>
      <c r="CH32">
        <v>999.9</v>
      </c>
      <c r="CI32">
        <v>0</v>
      </c>
      <c r="CJ32">
        <v>0</v>
      </c>
      <c r="CK32">
        <v>10000.7667741935</v>
      </c>
      <c r="CL32">
        <v>0</v>
      </c>
      <c r="CM32">
        <v>2.6670551612903202</v>
      </c>
      <c r="CN32">
        <v>0</v>
      </c>
      <c r="CO32">
        <v>0</v>
      </c>
      <c r="CP32">
        <v>0</v>
      </c>
      <c r="CQ32">
        <v>0</v>
      </c>
      <c r="CR32">
        <v>1.2322580645161301</v>
      </c>
      <c r="CS32">
        <v>0</v>
      </c>
      <c r="CT32">
        <v>179.896774193548</v>
      </c>
      <c r="CU32">
        <v>-0.59354838709677404</v>
      </c>
      <c r="CV32">
        <v>40.689032258064501</v>
      </c>
      <c r="CW32">
        <v>45.25</v>
      </c>
      <c r="CX32">
        <v>43.318096774193499</v>
      </c>
      <c r="CY32">
        <v>43.75</v>
      </c>
      <c r="CZ32">
        <v>41.627000000000002</v>
      </c>
      <c r="DA32">
        <v>0</v>
      </c>
      <c r="DB32">
        <v>0</v>
      </c>
      <c r="DC32">
        <v>0</v>
      </c>
      <c r="DD32">
        <v>1581445495.4000001</v>
      </c>
      <c r="DE32">
        <v>1.33076923076923</v>
      </c>
      <c r="DF32">
        <v>12.9982905186213</v>
      </c>
      <c r="DG32">
        <v>26.878632608806001</v>
      </c>
      <c r="DH32">
        <v>180.12307692307701</v>
      </c>
      <c r="DI32">
        <v>15</v>
      </c>
      <c r="DJ32">
        <v>100</v>
      </c>
      <c r="DK32">
        <v>100</v>
      </c>
      <c r="DL32">
        <v>3.0190000000000001</v>
      </c>
      <c r="DM32">
        <v>0.58099999999999996</v>
      </c>
      <c r="DN32">
        <v>2</v>
      </c>
      <c r="DO32">
        <v>386.92500000000001</v>
      </c>
      <c r="DP32">
        <v>603.79399999999998</v>
      </c>
      <c r="DQ32">
        <v>30.1311</v>
      </c>
      <c r="DR32">
        <v>31.5626</v>
      </c>
      <c r="DS32">
        <v>30.0001</v>
      </c>
      <c r="DT32">
        <v>31.492999999999999</v>
      </c>
      <c r="DU32">
        <v>31.501999999999999</v>
      </c>
      <c r="DV32">
        <v>21.113499999999998</v>
      </c>
      <c r="DW32">
        <v>14.269500000000001</v>
      </c>
      <c r="DX32">
        <v>100</v>
      </c>
      <c r="DY32">
        <v>30.732199999999999</v>
      </c>
      <c r="DZ32">
        <v>400</v>
      </c>
      <c r="EA32">
        <v>34.9405</v>
      </c>
      <c r="EB32">
        <v>99.973600000000005</v>
      </c>
      <c r="EC32">
        <v>100.5</v>
      </c>
    </row>
    <row r="33" spans="1:133" x14ac:dyDescent="0.35">
      <c r="A33">
        <v>17</v>
      </c>
      <c r="B33">
        <v>1581445500.5999999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1581445491.9709699</v>
      </c>
      <c r="O33">
        <f t="shared" si="0"/>
        <v>1.756184402180877E-4</v>
      </c>
      <c r="P33">
        <f t="shared" si="1"/>
        <v>-0.14262669748274082</v>
      </c>
      <c r="Q33">
        <f t="shared" si="2"/>
        <v>400.18203225806502</v>
      </c>
      <c r="R33">
        <f t="shared" si="3"/>
        <v>406.77030114392375</v>
      </c>
      <c r="S33">
        <f t="shared" si="4"/>
        <v>40.517767023466554</v>
      </c>
      <c r="T33">
        <f t="shared" si="5"/>
        <v>39.861519644898159</v>
      </c>
      <c r="U33">
        <f t="shared" si="6"/>
        <v>1.7493916449763086E-2</v>
      </c>
      <c r="V33">
        <f t="shared" si="7"/>
        <v>2.2505475957837966</v>
      </c>
      <c r="W33">
        <f t="shared" si="8"/>
        <v>1.7418720742159596E-2</v>
      </c>
      <c r="X33">
        <f t="shared" si="9"/>
        <v>1.0893429467577894E-2</v>
      </c>
      <c r="Y33">
        <f t="shared" si="10"/>
        <v>0</v>
      </c>
      <c r="Z33">
        <f t="shared" si="11"/>
        <v>31.415381159793082</v>
      </c>
      <c r="AA33">
        <f t="shared" si="12"/>
        <v>30.983364516129001</v>
      </c>
      <c r="AB33">
        <f t="shared" si="13"/>
        <v>4.5071009681745879</v>
      </c>
      <c r="AC33">
        <f t="shared" si="14"/>
        <v>76.455848195576138</v>
      </c>
      <c r="AD33">
        <f t="shared" si="15"/>
        <v>3.5434151323337288</v>
      </c>
      <c r="AE33">
        <f t="shared" si="16"/>
        <v>4.6345900489777794</v>
      </c>
      <c r="AF33">
        <f t="shared" si="17"/>
        <v>0.9636858358408591</v>
      </c>
      <c r="AG33">
        <f t="shared" si="18"/>
        <v>-7.7447732136176679</v>
      </c>
      <c r="AH33">
        <f t="shared" si="19"/>
        <v>59.456359692183042</v>
      </c>
      <c r="AI33">
        <f t="shared" si="20"/>
        <v>5.9459435269613232</v>
      </c>
      <c r="AJ33">
        <f t="shared" si="21"/>
        <v>57.657530005526695</v>
      </c>
      <c r="AK33">
        <v>-4.11984910136265E-2</v>
      </c>
      <c r="AL33">
        <v>4.6248915348835101E-2</v>
      </c>
      <c r="AM33">
        <v>3.4561997801813402</v>
      </c>
      <c r="AN33">
        <v>8</v>
      </c>
      <c r="AO33">
        <v>2</v>
      </c>
      <c r="AP33">
        <f t="shared" si="22"/>
        <v>1</v>
      </c>
      <c r="AQ33">
        <f t="shared" si="23"/>
        <v>0</v>
      </c>
      <c r="AR33">
        <f t="shared" si="24"/>
        <v>51763.959640055051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-0.14262669748274082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1581445491.9709699</v>
      </c>
      <c r="BY33">
        <v>400.18203225806502</v>
      </c>
      <c r="BZ33">
        <v>400.07351612903199</v>
      </c>
      <c r="CA33">
        <v>35.5734322580645</v>
      </c>
      <c r="CB33">
        <v>35.3193870967742</v>
      </c>
      <c r="CC33">
        <v>400.01806451612902</v>
      </c>
      <c r="CD33">
        <v>99.4084741935484</v>
      </c>
      <c r="CE33">
        <v>0.199995032258064</v>
      </c>
      <c r="CF33">
        <v>31.473396774193599</v>
      </c>
      <c r="CG33">
        <v>30.983364516129001</v>
      </c>
      <c r="CH33">
        <v>999.9</v>
      </c>
      <c r="CI33">
        <v>0</v>
      </c>
      <c r="CJ33">
        <v>0</v>
      </c>
      <c r="CK33">
        <v>9994.3354838709693</v>
      </c>
      <c r="CL33">
        <v>0</v>
      </c>
      <c r="CM33">
        <v>2.6047548387096802</v>
      </c>
      <c r="CN33">
        <v>0</v>
      </c>
      <c r="CO33">
        <v>0</v>
      </c>
      <c r="CP33">
        <v>0</v>
      </c>
      <c r="CQ33">
        <v>0</v>
      </c>
      <c r="CR33">
        <v>0.95161290322580605</v>
      </c>
      <c r="CS33">
        <v>0</v>
      </c>
      <c r="CT33">
        <v>184.32903225806501</v>
      </c>
      <c r="CU33">
        <v>-0.23548387096774201</v>
      </c>
      <c r="CV33">
        <v>40.673000000000002</v>
      </c>
      <c r="CW33">
        <v>45.25</v>
      </c>
      <c r="CX33">
        <v>43.316064516129003</v>
      </c>
      <c r="CY33">
        <v>43.75</v>
      </c>
      <c r="CZ33">
        <v>41.625</v>
      </c>
      <c r="DA33">
        <v>0</v>
      </c>
      <c r="DB33">
        <v>0</v>
      </c>
      <c r="DC33">
        <v>0</v>
      </c>
      <c r="DD33">
        <v>1581445500.8</v>
      </c>
      <c r="DE33">
        <v>0.64230769230769202</v>
      </c>
      <c r="DF33">
        <v>-0.74871784733389402</v>
      </c>
      <c r="DG33">
        <v>51.285470427255902</v>
      </c>
      <c r="DH33">
        <v>185.073076923077</v>
      </c>
      <c r="DI33">
        <v>15</v>
      </c>
      <c r="DJ33">
        <v>100</v>
      </c>
      <c r="DK33">
        <v>100</v>
      </c>
      <c r="DL33">
        <v>3.0190000000000001</v>
      </c>
      <c r="DM33">
        <v>0.58099999999999996</v>
      </c>
      <c r="DN33">
        <v>2</v>
      </c>
      <c r="DO33">
        <v>387.358</v>
      </c>
      <c r="DP33">
        <v>603.73099999999999</v>
      </c>
      <c r="DQ33">
        <v>30.648099999999999</v>
      </c>
      <c r="DR33">
        <v>31.562899999999999</v>
      </c>
      <c r="DS33">
        <v>29.9999</v>
      </c>
      <c r="DT33">
        <v>31.492999999999999</v>
      </c>
      <c r="DU33">
        <v>31.501999999999999</v>
      </c>
      <c r="DV33">
        <v>21.113399999999999</v>
      </c>
      <c r="DW33">
        <v>14.856299999999999</v>
      </c>
      <c r="DX33">
        <v>100</v>
      </c>
      <c r="DY33">
        <v>30.761500000000002</v>
      </c>
      <c r="DZ33">
        <v>400</v>
      </c>
      <c r="EA33">
        <v>34.816899999999997</v>
      </c>
      <c r="EB33">
        <v>99.971500000000006</v>
      </c>
      <c r="EC33">
        <v>100.499</v>
      </c>
    </row>
    <row r="34" spans="1:133" x14ac:dyDescent="0.35">
      <c r="A34">
        <v>18</v>
      </c>
      <c r="B34">
        <v>1581445505.5999999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1581445496.9709699</v>
      </c>
      <c r="O34">
        <f t="shared" si="0"/>
        <v>2.7067621409892063E-4</v>
      </c>
      <c r="P34">
        <f t="shared" si="1"/>
        <v>-0.16560879404155218</v>
      </c>
      <c r="Q34">
        <f t="shared" si="2"/>
        <v>400.17070967741898</v>
      </c>
      <c r="R34">
        <f t="shared" si="3"/>
        <v>403.52563451082131</v>
      </c>
      <c r="S34">
        <f t="shared" si="4"/>
        <v>40.194875734273126</v>
      </c>
      <c r="T34">
        <f t="shared" si="5"/>
        <v>39.860694271576442</v>
      </c>
      <c r="U34">
        <f t="shared" si="6"/>
        <v>2.726279139418495E-2</v>
      </c>
      <c r="V34">
        <f t="shared" si="7"/>
        <v>2.250861763214838</v>
      </c>
      <c r="W34">
        <f t="shared" si="8"/>
        <v>2.7080663821885093E-2</v>
      </c>
      <c r="X34">
        <f t="shared" si="9"/>
        <v>1.6941676788299866E-2</v>
      </c>
      <c r="Y34">
        <f t="shared" si="10"/>
        <v>0</v>
      </c>
      <c r="Z34">
        <f t="shared" si="11"/>
        <v>31.361701248600006</v>
      </c>
      <c r="AA34">
        <f t="shared" si="12"/>
        <v>30.9642290322581</v>
      </c>
      <c r="AB34">
        <f t="shared" si="13"/>
        <v>4.5021851916012547</v>
      </c>
      <c r="AC34">
        <f t="shared" si="14"/>
        <v>76.625825544834655</v>
      </c>
      <c r="AD34">
        <f t="shared" si="15"/>
        <v>3.546798207206761</v>
      </c>
      <c r="AE34">
        <f t="shared" si="16"/>
        <v>4.6287243001793019</v>
      </c>
      <c r="AF34">
        <f t="shared" si="17"/>
        <v>0.95538698439449377</v>
      </c>
      <c r="AG34">
        <f t="shared" si="18"/>
        <v>-11.9368210417624</v>
      </c>
      <c r="AH34">
        <f t="shared" si="19"/>
        <v>59.082216191503832</v>
      </c>
      <c r="AI34">
        <f t="shared" si="20"/>
        <v>5.9064960279223353</v>
      </c>
      <c r="AJ34">
        <f t="shared" si="21"/>
        <v>53.051891177663769</v>
      </c>
      <c r="AK34">
        <v>-4.1206951250039398E-2</v>
      </c>
      <c r="AL34">
        <v>4.6258412705366E-2</v>
      </c>
      <c r="AM34">
        <v>3.4567615319840601</v>
      </c>
      <c r="AN34">
        <v>9</v>
      </c>
      <c r="AO34">
        <v>2</v>
      </c>
      <c r="AP34">
        <f t="shared" si="22"/>
        <v>1</v>
      </c>
      <c r="AQ34">
        <f t="shared" si="23"/>
        <v>0</v>
      </c>
      <c r="AR34">
        <f t="shared" si="24"/>
        <v>51777.962731686224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-0.16560879404155218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1581445496.9709699</v>
      </c>
      <c r="BY34">
        <v>400.17070967741898</v>
      </c>
      <c r="BZ34">
        <v>400.08477419354801</v>
      </c>
      <c r="CA34">
        <v>35.607125806451599</v>
      </c>
      <c r="CB34">
        <v>35.215580645161303</v>
      </c>
      <c r="CC34">
        <v>400.01241935483898</v>
      </c>
      <c r="CD34">
        <v>99.409248387096795</v>
      </c>
      <c r="CE34">
        <v>0.19997664516128999</v>
      </c>
      <c r="CF34">
        <v>31.451109677419399</v>
      </c>
      <c r="CG34">
        <v>30.9642290322581</v>
      </c>
      <c r="CH34">
        <v>999.9</v>
      </c>
      <c r="CI34">
        <v>0</v>
      </c>
      <c r="CJ34">
        <v>0</v>
      </c>
      <c r="CK34">
        <v>9996.31</v>
      </c>
      <c r="CL34">
        <v>0</v>
      </c>
      <c r="CM34">
        <v>2.54074806451613</v>
      </c>
      <c r="CN34">
        <v>0</v>
      </c>
      <c r="CO34">
        <v>0</v>
      </c>
      <c r="CP34">
        <v>0</v>
      </c>
      <c r="CQ34">
        <v>0</v>
      </c>
      <c r="CR34">
        <v>3.1225806451612899</v>
      </c>
      <c r="CS34">
        <v>0</v>
      </c>
      <c r="CT34">
        <v>189.90967741935501</v>
      </c>
      <c r="CU34">
        <v>-0.135483870967742</v>
      </c>
      <c r="CV34">
        <v>40.662999999999997</v>
      </c>
      <c r="CW34">
        <v>45.25</v>
      </c>
      <c r="CX34">
        <v>43.311999999999998</v>
      </c>
      <c r="CY34">
        <v>43.752000000000002</v>
      </c>
      <c r="CZ34">
        <v>41.6148387096774</v>
      </c>
      <c r="DA34">
        <v>0</v>
      </c>
      <c r="DB34">
        <v>0</v>
      </c>
      <c r="DC34">
        <v>0</v>
      </c>
      <c r="DD34">
        <v>1581445505.5999999</v>
      </c>
      <c r="DE34">
        <v>1.1461538461538501</v>
      </c>
      <c r="DF34">
        <v>13.155555989682099</v>
      </c>
      <c r="DG34">
        <v>135.21367488195099</v>
      </c>
      <c r="DH34">
        <v>192.230769230769</v>
      </c>
      <c r="DI34">
        <v>15</v>
      </c>
      <c r="DJ34">
        <v>100</v>
      </c>
      <c r="DK34">
        <v>100</v>
      </c>
      <c r="DL34">
        <v>3.0190000000000001</v>
      </c>
      <c r="DM34">
        <v>0.58099999999999996</v>
      </c>
      <c r="DN34">
        <v>2</v>
      </c>
      <c r="DO34">
        <v>387.17399999999998</v>
      </c>
      <c r="DP34">
        <v>603.56200000000001</v>
      </c>
      <c r="DQ34">
        <v>30.802600000000002</v>
      </c>
      <c r="DR34">
        <v>31.5656</v>
      </c>
      <c r="DS34">
        <v>29.999600000000001</v>
      </c>
      <c r="DT34">
        <v>31.492999999999999</v>
      </c>
      <c r="DU34">
        <v>31.501999999999999</v>
      </c>
      <c r="DV34">
        <v>21.109100000000002</v>
      </c>
      <c r="DW34">
        <v>15.4519</v>
      </c>
      <c r="DX34">
        <v>100</v>
      </c>
      <c r="DY34">
        <v>30.7974</v>
      </c>
      <c r="DZ34">
        <v>400</v>
      </c>
      <c r="EA34">
        <v>34.713900000000002</v>
      </c>
      <c r="EB34">
        <v>99.972200000000001</v>
      </c>
      <c r="EC34">
        <v>100.498</v>
      </c>
    </row>
    <row r="35" spans="1:133" x14ac:dyDescent="0.35">
      <c r="A35">
        <v>19</v>
      </c>
      <c r="B35">
        <v>1581445510.5999999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1581445501.9709699</v>
      </c>
      <c r="O35">
        <f t="shared" si="0"/>
        <v>3.7375077635843891E-4</v>
      </c>
      <c r="P35">
        <f t="shared" si="1"/>
        <v>-0.19498194051596662</v>
      </c>
      <c r="Q35">
        <f t="shared" si="2"/>
        <v>400.160741935484</v>
      </c>
      <c r="R35">
        <f t="shared" si="3"/>
        <v>402.07759905802487</v>
      </c>
      <c r="S35">
        <f t="shared" si="4"/>
        <v>40.050451870102201</v>
      </c>
      <c r="T35">
        <f t="shared" si="5"/>
        <v>39.859516105195027</v>
      </c>
      <c r="U35">
        <f t="shared" si="6"/>
        <v>3.791552479771846E-2</v>
      </c>
      <c r="V35">
        <f t="shared" si="7"/>
        <v>2.251175737388841</v>
      </c>
      <c r="W35">
        <f t="shared" si="8"/>
        <v>3.7564297998991039E-2</v>
      </c>
      <c r="X35">
        <f t="shared" si="9"/>
        <v>2.3508971326363606E-2</v>
      </c>
      <c r="Y35">
        <f t="shared" si="10"/>
        <v>0</v>
      </c>
      <c r="Z35">
        <f t="shared" si="11"/>
        <v>31.315716882353179</v>
      </c>
      <c r="AA35">
        <f t="shared" si="12"/>
        <v>30.955432258064501</v>
      </c>
      <c r="AB35">
        <f t="shared" si="13"/>
        <v>4.4999269270889162</v>
      </c>
      <c r="AC35">
        <f t="shared" si="14"/>
        <v>76.723290052672425</v>
      </c>
      <c r="AD35">
        <f t="shared" si="15"/>
        <v>3.5488982454921034</v>
      </c>
      <c r="AE35">
        <f t="shared" si="16"/>
        <v>4.6255814147903429</v>
      </c>
      <c r="AF35">
        <f t="shared" si="17"/>
        <v>0.95102868159681275</v>
      </c>
      <c r="AG35">
        <f t="shared" si="18"/>
        <v>-16.482409237407158</v>
      </c>
      <c r="AH35">
        <f t="shared" si="19"/>
        <v>58.707569389450349</v>
      </c>
      <c r="AI35">
        <f t="shared" si="20"/>
        <v>5.8676233392246528</v>
      </c>
      <c r="AJ35">
        <f t="shared" si="21"/>
        <v>48.092783491267845</v>
      </c>
      <c r="AK35">
        <v>-4.1215407350172199E-2</v>
      </c>
      <c r="AL35">
        <v>4.6267905418559997E-2</v>
      </c>
      <c r="AM35">
        <v>3.45732296948368</v>
      </c>
      <c r="AN35">
        <v>9</v>
      </c>
      <c r="AO35">
        <v>2</v>
      </c>
      <c r="AP35">
        <f t="shared" si="22"/>
        <v>1</v>
      </c>
      <c r="AQ35">
        <f t="shared" si="23"/>
        <v>0</v>
      </c>
      <c r="AR35">
        <f t="shared" si="24"/>
        <v>51790.177809982204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-0.19498194051596662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1581445501.9709699</v>
      </c>
      <c r="BY35">
        <v>400.160741935484</v>
      </c>
      <c r="BZ35">
        <v>400.09261290322598</v>
      </c>
      <c r="CA35">
        <v>35.628374193548403</v>
      </c>
      <c r="CB35">
        <v>35.087748387096802</v>
      </c>
      <c r="CC35">
        <v>400.01935483871</v>
      </c>
      <c r="CD35">
        <v>99.4087903225806</v>
      </c>
      <c r="CE35">
        <v>0.19997167741935501</v>
      </c>
      <c r="CF35">
        <v>31.4391580645161</v>
      </c>
      <c r="CG35">
        <v>30.955432258064501</v>
      </c>
      <c r="CH35">
        <v>999.9</v>
      </c>
      <c r="CI35">
        <v>0</v>
      </c>
      <c r="CJ35">
        <v>0</v>
      </c>
      <c r="CK35">
        <v>9998.4074193548404</v>
      </c>
      <c r="CL35">
        <v>0</v>
      </c>
      <c r="CM35">
        <v>2.48408032258064</v>
      </c>
      <c r="CN35">
        <v>0</v>
      </c>
      <c r="CO35">
        <v>0</v>
      </c>
      <c r="CP35">
        <v>0</v>
      </c>
      <c r="CQ35">
        <v>0</v>
      </c>
      <c r="CR35">
        <v>2.45161290322581</v>
      </c>
      <c r="CS35">
        <v>0</v>
      </c>
      <c r="CT35">
        <v>221.20645161290301</v>
      </c>
      <c r="CU35">
        <v>-0.467741935483871</v>
      </c>
      <c r="CV35">
        <v>40.645000000000003</v>
      </c>
      <c r="CW35">
        <v>45.25</v>
      </c>
      <c r="CX35">
        <v>43.31</v>
      </c>
      <c r="CY35">
        <v>43.76</v>
      </c>
      <c r="CZ35">
        <v>41.596548387096803</v>
      </c>
      <c r="DA35">
        <v>0</v>
      </c>
      <c r="DB35">
        <v>0</v>
      </c>
      <c r="DC35">
        <v>0</v>
      </c>
      <c r="DD35">
        <v>1581445510.4000001</v>
      </c>
      <c r="DE35">
        <v>1.7692307692307701</v>
      </c>
      <c r="DF35">
        <v>25.784615557207701</v>
      </c>
      <c r="DG35">
        <v>577.08718030045702</v>
      </c>
      <c r="DH35">
        <v>225.869230769231</v>
      </c>
      <c r="DI35">
        <v>15</v>
      </c>
      <c r="DJ35">
        <v>100</v>
      </c>
      <c r="DK35">
        <v>100</v>
      </c>
      <c r="DL35">
        <v>3.0190000000000001</v>
      </c>
      <c r="DM35">
        <v>0.58099999999999996</v>
      </c>
      <c r="DN35">
        <v>2</v>
      </c>
      <c r="DO35">
        <v>387.26600000000002</v>
      </c>
      <c r="DP35">
        <v>603.28700000000003</v>
      </c>
      <c r="DQ35">
        <v>30.848299999999998</v>
      </c>
      <c r="DR35">
        <v>31.566800000000001</v>
      </c>
      <c r="DS35">
        <v>29.9998</v>
      </c>
      <c r="DT35">
        <v>31.492999999999999</v>
      </c>
      <c r="DU35">
        <v>31.501999999999999</v>
      </c>
      <c r="DV35">
        <v>21.1038</v>
      </c>
      <c r="DW35">
        <v>15.732100000000001</v>
      </c>
      <c r="DX35">
        <v>100</v>
      </c>
      <c r="DY35">
        <v>30.828700000000001</v>
      </c>
      <c r="DZ35">
        <v>400</v>
      </c>
      <c r="EA35">
        <v>34.652299999999997</v>
      </c>
      <c r="EB35">
        <v>99.973799999999997</v>
      </c>
      <c r="EC35">
        <v>100.5</v>
      </c>
    </row>
    <row r="36" spans="1:133" x14ac:dyDescent="0.35">
      <c r="A36">
        <v>20</v>
      </c>
      <c r="B36">
        <v>1581445515.5999999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1581445506.9709699</v>
      </c>
      <c r="O36">
        <f t="shared" si="0"/>
        <v>4.6057065635428195E-4</v>
      </c>
      <c r="P36">
        <f t="shared" si="1"/>
        <v>-0.2289850497847595</v>
      </c>
      <c r="Q36">
        <f t="shared" si="2"/>
        <v>400.14380645161299</v>
      </c>
      <c r="R36">
        <f t="shared" si="3"/>
        <v>401.67460441992858</v>
      </c>
      <c r="S36">
        <f t="shared" si="4"/>
        <v>40.010266057346527</v>
      </c>
      <c r="T36">
        <f t="shared" si="5"/>
        <v>39.857785334596322</v>
      </c>
      <c r="U36">
        <f t="shared" si="6"/>
        <v>4.6800169345811424E-2</v>
      </c>
      <c r="V36">
        <f t="shared" si="7"/>
        <v>2.2519977987914483</v>
      </c>
      <c r="W36">
        <f t="shared" si="8"/>
        <v>4.626649549320612E-2</v>
      </c>
      <c r="X36">
        <f t="shared" si="9"/>
        <v>2.8964001008910452E-2</v>
      </c>
      <c r="Y36">
        <f t="shared" si="10"/>
        <v>0</v>
      </c>
      <c r="Z36">
        <f t="shared" si="11"/>
        <v>31.284382722739814</v>
      </c>
      <c r="AA36">
        <f t="shared" si="12"/>
        <v>30.9572741935484</v>
      </c>
      <c r="AB36">
        <f t="shared" si="13"/>
        <v>4.5003996980020338</v>
      </c>
      <c r="AC36">
        <f t="shared" si="14"/>
        <v>76.734848471301902</v>
      </c>
      <c r="AD36">
        <f t="shared" si="15"/>
        <v>3.5488863083560336</v>
      </c>
      <c r="AE36">
        <f t="shared" si="16"/>
        <v>4.6248691162572415</v>
      </c>
      <c r="AF36">
        <f t="shared" si="17"/>
        <v>0.95151338964600018</v>
      </c>
      <c r="AG36">
        <f t="shared" si="18"/>
        <v>-20.311165945223834</v>
      </c>
      <c r="AH36">
        <f t="shared" si="19"/>
        <v>58.176397639706195</v>
      </c>
      <c r="AI36">
        <f t="shared" si="20"/>
        <v>5.812387059761134</v>
      </c>
      <c r="AJ36">
        <f t="shared" si="21"/>
        <v>43.677618754243497</v>
      </c>
      <c r="AK36">
        <v>-4.12375525545184E-2</v>
      </c>
      <c r="AL36">
        <v>4.6292765350465101E-2</v>
      </c>
      <c r="AM36">
        <v>3.45879309865132</v>
      </c>
      <c r="AN36">
        <v>9</v>
      </c>
      <c r="AO36">
        <v>2</v>
      </c>
      <c r="AP36">
        <f t="shared" si="22"/>
        <v>1</v>
      </c>
      <c r="AQ36">
        <f t="shared" si="23"/>
        <v>0</v>
      </c>
      <c r="AR36">
        <f t="shared" si="24"/>
        <v>51817.325210786483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-0.2289850497847595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1581445506.9709699</v>
      </c>
      <c r="BY36">
        <v>400.14380645161299</v>
      </c>
      <c r="BZ36">
        <v>400.07677419354798</v>
      </c>
      <c r="CA36">
        <v>35.628293548387099</v>
      </c>
      <c r="CB36">
        <v>34.962087096774198</v>
      </c>
      <c r="CC36">
        <v>400.02132258064501</v>
      </c>
      <c r="CD36">
        <v>99.408674193548407</v>
      </c>
      <c r="CE36">
        <v>0.199978225806452</v>
      </c>
      <c r="CF36">
        <v>31.436448387096799</v>
      </c>
      <c r="CG36">
        <v>30.9572741935484</v>
      </c>
      <c r="CH36">
        <v>999.9</v>
      </c>
      <c r="CI36">
        <v>0</v>
      </c>
      <c r="CJ36">
        <v>0</v>
      </c>
      <c r="CK36">
        <v>10003.791290322601</v>
      </c>
      <c r="CL36">
        <v>0</v>
      </c>
      <c r="CM36">
        <v>2.7928080645161302</v>
      </c>
      <c r="CN36">
        <v>0</v>
      </c>
      <c r="CO36">
        <v>0</v>
      </c>
      <c r="CP36">
        <v>0</v>
      </c>
      <c r="CQ36">
        <v>0</v>
      </c>
      <c r="CR36">
        <v>3.9322580645161298</v>
      </c>
      <c r="CS36">
        <v>0</v>
      </c>
      <c r="CT36">
        <v>291.56129032258099</v>
      </c>
      <c r="CU36">
        <v>-0.51612903225806495</v>
      </c>
      <c r="CV36">
        <v>40.633000000000003</v>
      </c>
      <c r="CW36">
        <v>45.25</v>
      </c>
      <c r="CX36">
        <v>43.298000000000002</v>
      </c>
      <c r="CY36">
        <v>43.762</v>
      </c>
      <c r="CZ36">
        <v>41.578258064516099</v>
      </c>
      <c r="DA36">
        <v>0</v>
      </c>
      <c r="DB36">
        <v>0</v>
      </c>
      <c r="DC36">
        <v>0</v>
      </c>
      <c r="DD36">
        <v>1581445515.8</v>
      </c>
      <c r="DE36">
        <v>3.6923076923076898</v>
      </c>
      <c r="DF36">
        <v>35.774359146792101</v>
      </c>
      <c r="DG36">
        <v>1296.2564108398999</v>
      </c>
      <c r="DH36">
        <v>310.12692307692299</v>
      </c>
      <c r="DI36">
        <v>15</v>
      </c>
      <c r="DJ36">
        <v>100</v>
      </c>
      <c r="DK36">
        <v>100</v>
      </c>
      <c r="DL36">
        <v>3.0190000000000001</v>
      </c>
      <c r="DM36">
        <v>0.58099999999999996</v>
      </c>
      <c r="DN36">
        <v>2</v>
      </c>
      <c r="DO36">
        <v>387.2</v>
      </c>
      <c r="DP36">
        <v>603.22400000000005</v>
      </c>
      <c r="DQ36">
        <v>30.8629</v>
      </c>
      <c r="DR36">
        <v>31.5684</v>
      </c>
      <c r="DS36">
        <v>29.9999</v>
      </c>
      <c r="DT36">
        <v>31.492999999999999</v>
      </c>
      <c r="DU36">
        <v>31.501999999999999</v>
      </c>
      <c r="DV36">
        <v>21.101500000000001</v>
      </c>
      <c r="DW36">
        <v>15.732100000000001</v>
      </c>
      <c r="DX36">
        <v>100</v>
      </c>
      <c r="DY36">
        <v>30.853400000000001</v>
      </c>
      <c r="DZ36">
        <v>400</v>
      </c>
      <c r="EA36">
        <v>34.621600000000001</v>
      </c>
      <c r="EB36">
        <v>99.973200000000006</v>
      </c>
      <c r="EC36">
        <v>100.499</v>
      </c>
    </row>
    <row r="37" spans="1:133" x14ac:dyDescent="0.35">
      <c r="A37">
        <v>21</v>
      </c>
      <c r="B37">
        <v>1581445520.5999999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1581445511.9709699</v>
      </c>
      <c r="O37">
        <f t="shared" si="0"/>
        <v>5.186677262278179E-4</v>
      </c>
      <c r="P37">
        <f t="shared" si="1"/>
        <v>-0.23070606796805038</v>
      </c>
      <c r="Q37">
        <f t="shared" si="2"/>
        <v>400.10761290322603</v>
      </c>
      <c r="R37">
        <f t="shared" si="3"/>
        <v>400.81601828814115</v>
      </c>
      <c r="S37">
        <f t="shared" si="4"/>
        <v>39.924981689642671</v>
      </c>
      <c r="T37">
        <f t="shared" si="5"/>
        <v>39.854417962817642</v>
      </c>
      <c r="U37">
        <f t="shared" si="6"/>
        <v>5.2521917906596841E-2</v>
      </c>
      <c r="V37">
        <f t="shared" si="7"/>
        <v>2.2531608598767949</v>
      </c>
      <c r="W37">
        <f t="shared" si="8"/>
        <v>5.1851124931534508E-2</v>
      </c>
      <c r="X37">
        <f t="shared" si="9"/>
        <v>3.2466507344137814E-2</v>
      </c>
      <c r="Y37">
        <f t="shared" si="10"/>
        <v>0</v>
      </c>
      <c r="Z37">
        <f t="shared" si="11"/>
        <v>31.268701165989775</v>
      </c>
      <c r="AA37">
        <f t="shared" si="12"/>
        <v>30.964064516129</v>
      </c>
      <c r="AB37">
        <f t="shared" si="13"/>
        <v>4.5021429487750355</v>
      </c>
      <c r="AC37">
        <f t="shared" si="14"/>
        <v>76.657600699449731</v>
      </c>
      <c r="AD37">
        <f t="shared" si="15"/>
        <v>3.5460027511890599</v>
      </c>
      <c r="AE37">
        <f t="shared" si="16"/>
        <v>4.6257679849540532</v>
      </c>
      <c r="AF37">
        <f t="shared" si="17"/>
        <v>0.95614019758597557</v>
      </c>
      <c r="AG37">
        <f t="shared" si="18"/>
        <v>-22.873246726646769</v>
      </c>
      <c r="AH37">
        <f t="shared" si="19"/>
        <v>57.796963705003456</v>
      </c>
      <c r="AI37">
        <f t="shared" si="20"/>
        <v>5.771787707635859</v>
      </c>
      <c r="AJ37">
        <f t="shared" si="21"/>
        <v>40.695504685992546</v>
      </c>
      <c r="AK37">
        <v>-4.1268896342831499E-2</v>
      </c>
      <c r="AL37">
        <v>4.6327951498713202E-2</v>
      </c>
      <c r="AM37">
        <v>3.4608734192264499</v>
      </c>
      <c r="AN37">
        <v>9</v>
      </c>
      <c r="AO37">
        <v>2</v>
      </c>
      <c r="AP37">
        <f t="shared" si="22"/>
        <v>1</v>
      </c>
      <c r="AQ37">
        <f t="shared" si="23"/>
        <v>0</v>
      </c>
      <c r="AR37">
        <f t="shared" si="24"/>
        <v>51854.523906423688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-0.23070606796805038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1581445511.9709699</v>
      </c>
      <c r="BY37">
        <v>400.10761290322603</v>
      </c>
      <c r="BZ37">
        <v>400.072838709677</v>
      </c>
      <c r="CA37">
        <v>35.5991322580645</v>
      </c>
      <c r="CB37">
        <v>34.848838709677402</v>
      </c>
      <c r="CC37">
        <v>400.00632258064502</v>
      </c>
      <c r="CD37">
        <v>99.409300000000002</v>
      </c>
      <c r="CE37">
        <v>0.199946806451613</v>
      </c>
      <c r="CF37">
        <v>31.439867741935501</v>
      </c>
      <c r="CG37">
        <v>30.964064516129</v>
      </c>
      <c r="CH37">
        <v>999.9</v>
      </c>
      <c r="CI37">
        <v>0</v>
      </c>
      <c r="CJ37">
        <v>0</v>
      </c>
      <c r="CK37">
        <v>10011.3319354839</v>
      </c>
      <c r="CL37">
        <v>0</v>
      </c>
      <c r="CM37">
        <v>3.3171977419354799</v>
      </c>
      <c r="CN37">
        <v>0</v>
      </c>
      <c r="CO37">
        <v>0</v>
      </c>
      <c r="CP37">
        <v>0</v>
      </c>
      <c r="CQ37">
        <v>0</v>
      </c>
      <c r="CR37">
        <v>4.6387096774193504</v>
      </c>
      <c r="CS37">
        <v>0</v>
      </c>
      <c r="CT37">
        <v>373.58387096774197</v>
      </c>
      <c r="CU37">
        <v>-0.60322580645161294</v>
      </c>
      <c r="CV37">
        <v>40.627000000000002</v>
      </c>
      <c r="CW37">
        <v>45.25</v>
      </c>
      <c r="CX37">
        <v>43.28</v>
      </c>
      <c r="CY37">
        <v>43.78</v>
      </c>
      <c r="CZ37">
        <v>41.561999999999998</v>
      </c>
      <c r="DA37">
        <v>0</v>
      </c>
      <c r="DB37">
        <v>0</v>
      </c>
      <c r="DC37">
        <v>0</v>
      </c>
      <c r="DD37">
        <v>1581445520.5999999</v>
      </c>
      <c r="DE37">
        <v>4.4423076923076898</v>
      </c>
      <c r="DF37">
        <v>2.1162391585762701</v>
      </c>
      <c r="DG37">
        <v>1091.05299183389</v>
      </c>
      <c r="DH37">
        <v>395.31153846153802</v>
      </c>
      <c r="DI37">
        <v>15</v>
      </c>
      <c r="DJ37">
        <v>100</v>
      </c>
      <c r="DK37">
        <v>100</v>
      </c>
      <c r="DL37">
        <v>3.0190000000000001</v>
      </c>
      <c r="DM37">
        <v>0.58099999999999996</v>
      </c>
      <c r="DN37">
        <v>2</v>
      </c>
      <c r="DO37">
        <v>386.98</v>
      </c>
      <c r="DP37">
        <v>603.28700000000003</v>
      </c>
      <c r="DQ37">
        <v>30.8721</v>
      </c>
      <c r="DR37">
        <v>31.571200000000001</v>
      </c>
      <c r="DS37">
        <v>30.0001</v>
      </c>
      <c r="DT37">
        <v>31.493400000000001</v>
      </c>
      <c r="DU37">
        <v>31.501999999999999</v>
      </c>
      <c r="DV37">
        <v>21.101400000000002</v>
      </c>
      <c r="DW37">
        <v>16.0032</v>
      </c>
      <c r="DX37">
        <v>100</v>
      </c>
      <c r="DY37">
        <v>30.8734</v>
      </c>
      <c r="DZ37">
        <v>400</v>
      </c>
      <c r="EA37">
        <v>34.613500000000002</v>
      </c>
      <c r="EB37">
        <v>99.970500000000001</v>
      </c>
      <c r="EC37">
        <v>100.499</v>
      </c>
    </row>
    <row r="38" spans="1:133" x14ac:dyDescent="0.35">
      <c r="A38">
        <v>22</v>
      </c>
      <c r="B38">
        <v>1581445525.5999999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1581445516.9709699</v>
      </c>
      <c r="O38">
        <f t="shared" si="0"/>
        <v>5.419068180374173E-4</v>
      </c>
      <c r="P38">
        <f t="shared" si="1"/>
        <v>-0.22555621077138829</v>
      </c>
      <c r="Q38">
        <f t="shared" si="2"/>
        <v>400.07419354838697</v>
      </c>
      <c r="R38">
        <f t="shared" si="3"/>
        <v>400.33233993323802</v>
      </c>
      <c r="S38">
        <f t="shared" si="4"/>
        <v>39.877721512422781</v>
      </c>
      <c r="T38">
        <f t="shared" si="5"/>
        <v>39.852007153082624</v>
      </c>
      <c r="U38">
        <f t="shared" si="6"/>
        <v>5.4438109843344913E-2</v>
      </c>
      <c r="V38">
        <f t="shared" si="7"/>
        <v>2.2512177455097575</v>
      </c>
      <c r="W38">
        <f t="shared" si="8"/>
        <v>5.3717227182132836E-2</v>
      </c>
      <c r="X38">
        <f t="shared" si="9"/>
        <v>3.3637240082631296E-2</v>
      </c>
      <c r="Y38">
        <f t="shared" si="10"/>
        <v>0</v>
      </c>
      <c r="Z38">
        <f t="shared" si="11"/>
        <v>31.264892325181343</v>
      </c>
      <c r="AA38">
        <f t="shared" si="12"/>
        <v>30.974351612903199</v>
      </c>
      <c r="AB38">
        <f t="shared" si="13"/>
        <v>4.5047850320860858</v>
      </c>
      <c r="AC38">
        <f t="shared" si="14"/>
        <v>76.520614392670339</v>
      </c>
      <c r="AD38">
        <f t="shared" si="15"/>
        <v>3.5404708496531367</v>
      </c>
      <c r="AE38">
        <f t="shared" si="16"/>
        <v>4.6268196848041345</v>
      </c>
      <c r="AF38">
        <f t="shared" si="17"/>
        <v>0.96431418243294909</v>
      </c>
      <c r="AG38">
        <f t="shared" si="18"/>
        <v>-23.898090675450103</v>
      </c>
      <c r="AH38">
        <f t="shared" si="19"/>
        <v>56.9840697323001</v>
      </c>
      <c r="AI38">
        <f t="shared" si="20"/>
        <v>5.6959224914145903</v>
      </c>
      <c r="AJ38">
        <f t="shared" si="21"/>
        <v>38.781901548264585</v>
      </c>
      <c r="AK38">
        <v>-4.1216538813641998E-2</v>
      </c>
      <c r="AL38">
        <v>4.6269175585426599E-2</v>
      </c>
      <c r="AM38">
        <v>3.4573980892883101</v>
      </c>
      <c r="AN38">
        <v>8</v>
      </c>
      <c r="AO38">
        <v>2</v>
      </c>
      <c r="AP38">
        <f t="shared" si="22"/>
        <v>1</v>
      </c>
      <c r="AQ38">
        <f t="shared" si="23"/>
        <v>0</v>
      </c>
      <c r="AR38">
        <f t="shared" si="24"/>
        <v>51790.79830419417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-0.22555621077138829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1581445516.9709699</v>
      </c>
      <c r="BY38">
        <v>400.07419354838697</v>
      </c>
      <c r="BZ38">
        <v>400.06106451612902</v>
      </c>
      <c r="CA38">
        <v>35.542777419354799</v>
      </c>
      <c r="CB38">
        <v>34.758861290322599</v>
      </c>
      <c r="CC38">
        <v>400.026935483871</v>
      </c>
      <c r="CD38">
        <v>99.411516129032293</v>
      </c>
      <c r="CE38">
        <v>0.200025419354839</v>
      </c>
      <c r="CF38">
        <v>31.443867741935499</v>
      </c>
      <c r="CG38">
        <v>30.974351612903199</v>
      </c>
      <c r="CH38">
        <v>999.9</v>
      </c>
      <c r="CI38">
        <v>0</v>
      </c>
      <c r="CJ38">
        <v>0</v>
      </c>
      <c r="CK38">
        <v>9998.4077419354799</v>
      </c>
      <c r="CL38">
        <v>0</v>
      </c>
      <c r="CM38">
        <v>3.9356793548387099</v>
      </c>
      <c r="CN38">
        <v>0</v>
      </c>
      <c r="CO38">
        <v>0</v>
      </c>
      <c r="CP38">
        <v>0</v>
      </c>
      <c r="CQ38">
        <v>0</v>
      </c>
      <c r="CR38">
        <v>3.7774193548387101</v>
      </c>
      <c r="CS38">
        <v>0</v>
      </c>
      <c r="CT38">
        <v>456.27419354838702</v>
      </c>
      <c r="CU38">
        <v>-8.3870967741935504E-2</v>
      </c>
      <c r="CV38">
        <v>40.618903225806498</v>
      </c>
      <c r="CW38">
        <v>45.25</v>
      </c>
      <c r="CX38">
        <v>43.262</v>
      </c>
      <c r="CY38">
        <v>43.786000000000001</v>
      </c>
      <c r="CZ38">
        <v>41.561999999999998</v>
      </c>
      <c r="DA38">
        <v>0</v>
      </c>
      <c r="DB38">
        <v>0</v>
      </c>
      <c r="DC38">
        <v>0</v>
      </c>
      <c r="DD38">
        <v>1581445525.4000001</v>
      </c>
      <c r="DE38">
        <v>3.5538461538461501</v>
      </c>
      <c r="DF38">
        <v>-6.5230769991886302</v>
      </c>
      <c r="DG38">
        <v>463.0461533166</v>
      </c>
      <c r="DH38">
        <v>470.073076923077</v>
      </c>
      <c r="DI38">
        <v>15</v>
      </c>
      <c r="DJ38">
        <v>100</v>
      </c>
      <c r="DK38">
        <v>100</v>
      </c>
      <c r="DL38">
        <v>3.0190000000000001</v>
      </c>
      <c r="DM38">
        <v>0.58099999999999996</v>
      </c>
      <c r="DN38">
        <v>2</v>
      </c>
      <c r="DO38">
        <v>387.36099999999999</v>
      </c>
      <c r="DP38">
        <v>603.08600000000001</v>
      </c>
      <c r="DQ38">
        <v>30.8842</v>
      </c>
      <c r="DR38">
        <v>31.573</v>
      </c>
      <c r="DS38">
        <v>30.0001</v>
      </c>
      <c r="DT38">
        <v>31.495799999999999</v>
      </c>
      <c r="DU38">
        <v>31.503</v>
      </c>
      <c r="DV38">
        <v>21.099</v>
      </c>
      <c r="DW38">
        <v>16.0032</v>
      </c>
      <c r="DX38">
        <v>100</v>
      </c>
      <c r="DY38">
        <v>30.8826</v>
      </c>
      <c r="DZ38">
        <v>400</v>
      </c>
      <c r="EA38">
        <v>34.614100000000001</v>
      </c>
      <c r="EB38">
        <v>99.969399999999993</v>
      </c>
      <c r="EC38">
        <v>100.499</v>
      </c>
    </row>
    <row r="39" spans="1:133" x14ac:dyDescent="0.35">
      <c r="A39">
        <v>23</v>
      </c>
      <c r="B39">
        <v>1581445530.5999999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1581445521.9709699</v>
      </c>
      <c r="O39">
        <f t="shared" si="0"/>
        <v>5.3876493294598734E-4</v>
      </c>
      <c r="P39">
        <f t="shared" si="1"/>
        <v>-0.21930925228348647</v>
      </c>
      <c r="Q39">
        <f t="shared" si="2"/>
        <v>400.03364516129</v>
      </c>
      <c r="R39">
        <f t="shared" si="3"/>
        <v>400.14693372669939</v>
      </c>
      <c r="S39">
        <f t="shared" si="4"/>
        <v>39.859804407207243</v>
      </c>
      <c r="T39">
        <f t="shared" si="5"/>
        <v>39.848519402429787</v>
      </c>
      <c r="U39">
        <f t="shared" si="6"/>
        <v>5.362803204632903E-2</v>
      </c>
      <c r="V39">
        <f t="shared" si="7"/>
        <v>2.2507644019710504</v>
      </c>
      <c r="W39">
        <f t="shared" si="8"/>
        <v>5.2928156586132209E-2</v>
      </c>
      <c r="X39">
        <f t="shared" si="9"/>
        <v>3.3142217886553839E-2</v>
      </c>
      <c r="Y39">
        <f t="shared" si="10"/>
        <v>0</v>
      </c>
      <c r="Z39">
        <f t="shared" si="11"/>
        <v>31.269262472797383</v>
      </c>
      <c r="AA39">
        <f t="shared" si="12"/>
        <v>30.9840290322581</v>
      </c>
      <c r="AB39">
        <f t="shared" si="13"/>
        <v>4.5072717618427589</v>
      </c>
      <c r="AC39">
        <f t="shared" si="14"/>
        <v>76.37096103817656</v>
      </c>
      <c r="AD39">
        <f t="shared" si="15"/>
        <v>3.5342223711044833</v>
      </c>
      <c r="AE39">
        <f t="shared" si="16"/>
        <v>4.6277044613040621</v>
      </c>
      <c r="AF39">
        <f t="shared" si="17"/>
        <v>0.97304939073827557</v>
      </c>
      <c r="AG39">
        <f t="shared" si="18"/>
        <v>-23.759533542918042</v>
      </c>
      <c r="AH39">
        <f t="shared" si="19"/>
        <v>56.206566505078868</v>
      </c>
      <c r="AI39">
        <f t="shared" si="20"/>
        <v>5.6196989563593487</v>
      </c>
      <c r="AJ39">
        <f t="shared" si="21"/>
        <v>38.066731918520176</v>
      </c>
      <c r="AK39">
        <v>-4.1204329288108001E-2</v>
      </c>
      <c r="AL39">
        <v>4.6255469323401403E-2</v>
      </c>
      <c r="AM39">
        <v>3.4565874404025299</v>
      </c>
      <c r="AN39">
        <v>8</v>
      </c>
      <c r="AO39">
        <v>2</v>
      </c>
      <c r="AP39">
        <f t="shared" si="22"/>
        <v>1</v>
      </c>
      <c r="AQ39">
        <f t="shared" si="23"/>
        <v>0</v>
      </c>
      <c r="AR39">
        <f t="shared" si="24"/>
        <v>51775.539820303966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-0.21930925228348647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1581445521.9709699</v>
      </c>
      <c r="BY39">
        <v>400.03364516129</v>
      </c>
      <c r="BZ39">
        <v>400.02796774193502</v>
      </c>
      <c r="CA39">
        <v>35.479558064516098</v>
      </c>
      <c r="CB39">
        <v>34.700125806451602</v>
      </c>
      <c r="CC39">
        <v>400.02177419354803</v>
      </c>
      <c r="CD39">
        <v>99.412919354838706</v>
      </c>
      <c r="CE39">
        <v>0.200000419354839</v>
      </c>
      <c r="CF39">
        <v>31.447232258064499</v>
      </c>
      <c r="CG39">
        <v>30.9840290322581</v>
      </c>
      <c r="CH39">
        <v>999.9</v>
      </c>
      <c r="CI39">
        <v>0</v>
      </c>
      <c r="CJ39">
        <v>0</v>
      </c>
      <c r="CK39">
        <v>9995.3048387096806</v>
      </c>
      <c r="CL39">
        <v>0</v>
      </c>
      <c r="CM39">
        <v>4.3597061290322596</v>
      </c>
      <c r="CN39">
        <v>0</v>
      </c>
      <c r="CO39">
        <v>0</v>
      </c>
      <c r="CP39">
        <v>0</v>
      </c>
      <c r="CQ39">
        <v>0</v>
      </c>
      <c r="CR39">
        <v>3.41290322580645</v>
      </c>
      <c r="CS39">
        <v>0</v>
      </c>
      <c r="CT39">
        <v>443.05161290322599</v>
      </c>
      <c r="CU39">
        <v>7.09677419354839E-2</v>
      </c>
      <c r="CV39">
        <v>40.600612903225802</v>
      </c>
      <c r="CW39">
        <v>45.25</v>
      </c>
      <c r="CX39">
        <v>43.252000000000002</v>
      </c>
      <c r="CY39">
        <v>43.802</v>
      </c>
      <c r="CZ39">
        <v>41.561999999999998</v>
      </c>
      <c r="DA39">
        <v>0</v>
      </c>
      <c r="DB39">
        <v>0</v>
      </c>
      <c r="DC39">
        <v>0</v>
      </c>
      <c r="DD39">
        <v>1581445530.8</v>
      </c>
      <c r="DE39">
        <v>3.31538461538462</v>
      </c>
      <c r="DF39">
        <v>-3.9931624588235399</v>
      </c>
      <c r="DG39">
        <v>-815.79487251848195</v>
      </c>
      <c r="DH39">
        <v>440.70769230769201</v>
      </c>
      <c r="DI39">
        <v>15</v>
      </c>
      <c r="DJ39">
        <v>100</v>
      </c>
      <c r="DK39">
        <v>100</v>
      </c>
      <c r="DL39">
        <v>3.0190000000000001</v>
      </c>
      <c r="DM39">
        <v>0.58099999999999996</v>
      </c>
      <c r="DN39">
        <v>2</v>
      </c>
      <c r="DO39">
        <v>387.28300000000002</v>
      </c>
      <c r="DP39">
        <v>603.04200000000003</v>
      </c>
      <c r="DQ39">
        <v>30.889600000000002</v>
      </c>
      <c r="DR39">
        <v>31.574400000000001</v>
      </c>
      <c r="DS39">
        <v>30.0002</v>
      </c>
      <c r="DT39">
        <v>31.495799999999999</v>
      </c>
      <c r="DU39">
        <v>31.504799999999999</v>
      </c>
      <c r="DV39">
        <v>21.099</v>
      </c>
      <c r="DW39">
        <v>16.0032</v>
      </c>
      <c r="DX39">
        <v>100</v>
      </c>
      <c r="DY39">
        <v>30.887799999999999</v>
      </c>
      <c r="DZ39">
        <v>400</v>
      </c>
      <c r="EA39">
        <v>34.620399999999997</v>
      </c>
      <c r="EB39">
        <v>99.971599999999995</v>
      </c>
      <c r="EC39">
        <v>100.5</v>
      </c>
    </row>
    <row r="40" spans="1:133" x14ac:dyDescent="0.35">
      <c r="A40">
        <v>24</v>
      </c>
      <c r="B40">
        <v>1581445535.5999999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1581445526.9709699</v>
      </c>
      <c r="O40">
        <f t="shared" si="0"/>
        <v>5.1819322720630739E-4</v>
      </c>
      <c r="P40">
        <f t="shared" si="1"/>
        <v>-0.19443822715839609</v>
      </c>
      <c r="Q40">
        <f t="shared" si="2"/>
        <v>400.00090322580598</v>
      </c>
      <c r="R40">
        <f t="shared" si="3"/>
        <v>399.59816682179576</v>
      </c>
      <c r="S40">
        <f t="shared" si="4"/>
        <v>39.804975292845413</v>
      </c>
      <c r="T40">
        <f t="shared" si="5"/>
        <v>39.845092875812966</v>
      </c>
      <c r="U40">
        <f t="shared" si="6"/>
        <v>5.114107882692269E-2</v>
      </c>
      <c r="V40">
        <f t="shared" si="7"/>
        <v>2.2504580427216481</v>
      </c>
      <c r="W40">
        <f t="shared" si="8"/>
        <v>5.0504109218533225E-2</v>
      </c>
      <c r="X40">
        <f t="shared" si="9"/>
        <v>3.1621636396311055E-2</v>
      </c>
      <c r="Y40">
        <f t="shared" si="10"/>
        <v>0</v>
      </c>
      <c r="Z40">
        <f t="shared" si="11"/>
        <v>31.279192051694832</v>
      </c>
      <c r="AA40">
        <f t="shared" si="12"/>
        <v>30.991441935483898</v>
      </c>
      <c r="AB40">
        <f t="shared" si="13"/>
        <v>4.5091774054911049</v>
      </c>
      <c r="AC40">
        <f t="shared" si="14"/>
        <v>76.230303652089987</v>
      </c>
      <c r="AD40">
        <f t="shared" si="15"/>
        <v>3.5283456998277365</v>
      </c>
      <c r="AE40">
        <f t="shared" si="16"/>
        <v>4.6285342321747409</v>
      </c>
      <c r="AF40">
        <f t="shared" si="17"/>
        <v>0.98083170566336841</v>
      </c>
      <c r="AG40">
        <f t="shared" si="18"/>
        <v>-22.852321319798154</v>
      </c>
      <c r="AH40">
        <f t="shared" si="19"/>
        <v>55.682299146286319</v>
      </c>
      <c r="AI40">
        <f t="shared" si="20"/>
        <v>5.5683291151539143</v>
      </c>
      <c r="AJ40">
        <f t="shared" si="21"/>
        <v>38.398306941642076</v>
      </c>
      <c r="AK40">
        <v>-4.1196079628761803E-2</v>
      </c>
      <c r="AL40">
        <v>4.6246208358075497E-2</v>
      </c>
      <c r="AM40">
        <v>3.4560396592086202</v>
      </c>
      <c r="AN40">
        <v>8</v>
      </c>
      <c r="AO40">
        <v>2</v>
      </c>
      <c r="AP40">
        <f t="shared" si="22"/>
        <v>1</v>
      </c>
      <c r="AQ40">
        <f t="shared" si="23"/>
        <v>0</v>
      </c>
      <c r="AR40">
        <f t="shared" si="24"/>
        <v>51765.050313555854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-0.19443822715839609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1581445526.9709699</v>
      </c>
      <c r="BY40">
        <v>400.00090322580598</v>
      </c>
      <c r="BZ40">
        <v>400.02016129032302</v>
      </c>
      <c r="CA40">
        <v>35.420709677419403</v>
      </c>
      <c r="CB40">
        <v>34.670999999999999</v>
      </c>
      <c r="CC40">
        <v>400.02561290322598</v>
      </c>
      <c r="CD40">
        <v>99.4124870967742</v>
      </c>
      <c r="CE40">
        <v>0.20002016129032299</v>
      </c>
      <c r="CF40">
        <v>31.4503870967742</v>
      </c>
      <c r="CG40">
        <v>30.991441935483898</v>
      </c>
      <c r="CH40">
        <v>999.9</v>
      </c>
      <c r="CI40">
        <v>0</v>
      </c>
      <c r="CJ40">
        <v>0</v>
      </c>
      <c r="CK40">
        <v>9993.3470967741905</v>
      </c>
      <c r="CL40">
        <v>0</v>
      </c>
      <c r="CM40">
        <v>4.0653158064516104</v>
      </c>
      <c r="CN40">
        <v>0</v>
      </c>
      <c r="CO40">
        <v>0</v>
      </c>
      <c r="CP40">
        <v>0</v>
      </c>
      <c r="CQ40">
        <v>0</v>
      </c>
      <c r="CR40">
        <v>2.9645161290322601</v>
      </c>
      <c r="CS40">
        <v>0</v>
      </c>
      <c r="CT40">
        <v>385.74838709677402</v>
      </c>
      <c r="CU40">
        <v>5.16129032258065E-2</v>
      </c>
      <c r="CV40">
        <v>40.582322580645098</v>
      </c>
      <c r="CW40">
        <v>45.25</v>
      </c>
      <c r="CX40">
        <v>43.25</v>
      </c>
      <c r="CY40">
        <v>43.808</v>
      </c>
      <c r="CZ40">
        <v>41.558</v>
      </c>
      <c r="DA40">
        <v>0</v>
      </c>
      <c r="DB40">
        <v>0</v>
      </c>
      <c r="DC40">
        <v>0</v>
      </c>
      <c r="DD40">
        <v>1581445535.5999999</v>
      </c>
      <c r="DE40">
        <v>2.8192307692307699</v>
      </c>
      <c r="DF40">
        <v>10.977777867097799</v>
      </c>
      <c r="DG40">
        <v>-1327.38119683332</v>
      </c>
      <c r="DH40">
        <v>374.926923076923</v>
      </c>
      <c r="DI40">
        <v>15</v>
      </c>
      <c r="DJ40">
        <v>100</v>
      </c>
      <c r="DK40">
        <v>100</v>
      </c>
      <c r="DL40">
        <v>3.0190000000000001</v>
      </c>
      <c r="DM40">
        <v>0.58099999999999996</v>
      </c>
      <c r="DN40">
        <v>2</v>
      </c>
      <c r="DO40">
        <v>387.30900000000003</v>
      </c>
      <c r="DP40">
        <v>603.08500000000004</v>
      </c>
      <c r="DQ40">
        <v>30.892499999999998</v>
      </c>
      <c r="DR40">
        <v>31.576699999999999</v>
      </c>
      <c r="DS40">
        <v>30.0002</v>
      </c>
      <c r="DT40">
        <v>31.495799999999999</v>
      </c>
      <c r="DU40">
        <v>31.504799999999999</v>
      </c>
      <c r="DV40">
        <v>21.099900000000002</v>
      </c>
      <c r="DW40">
        <v>16.0032</v>
      </c>
      <c r="DX40">
        <v>100</v>
      </c>
      <c r="DY40">
        <v>30.890499999999999</v>
      </c>
      <c r="DZ40">
        <v>400</v>
      </c>
      <c r="EA40">
        <v>34.631599999999999</v>
      </c>
      <c r="EB40">
        <v>99.971999999999994</v>
      </c>
      <c r="EC40">
        <v>100.5</v>
      </c>
    </row>
    <row r="41" spans="1:133" x14ac:dyDescent="0.35">
      <c r="A41">
        <v>25</v>
      </c>
      <c r="B41">
        <v>1581445540.5999999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1581445531.9709699</v>
      </c>
      <c r="O41">
        <f t="shared" si="0"/>
        <v>4.9279455766685373E-4</v>
      </c>
      <c r="P41">
        <f t="shared" si="1"/>
        <v>-0.17956732253210986</v>
      </c>
      <c r="Q41">
        <f t="shared" si="2"/>
        <v>399.99745161290298</v>
      </c>
      <c r="R41">
        <f t="shared" si="3"/>
        <v>399.41454927124209</v>
      </c>
      <c r="S41">
        <f t="shared" si="4"/>
        <v>39.785881195028445</v>
      </c>
      <c r="T41">
        <f t="shared" si="5"/>
        <v>39.843944386156409</v>
      </c>
      <c r="U41">
        <f t="shared" si="6"/>
        <v>4.8263316600744212E-2</v>
      </c>
      <c r="V41">
        <f t="shared" si="7"/>
        <v>2.2510023977559639</v>
      </c>
      <c r="W41">
        <f t="shared" si="8"/>
        <v>4.7695722342624598E-2</v>
      </c>
      <c r="X41">
        <f t="shared" si="9"/>
        <v>2.9860266306245532E-2</v>
      </c>
      <c r="Y41">
        <f t="shared" si="10"/>
        <v>0</v>
      </c>
      <c r="Z41">
        <f t="shared" si="11"/>
        <v>31.290403050448013</v>
      </c>
      <c r="AA41">
        <f t="shared" si="12"/>
        <v>30.999225806451602</v>
      </c>
      <c r="AB41">
        <f t="shared" si="13"/>
        <v>4.5111791695524106</v>
      </c>
      <c r="AC41">
        <f t="shared" si="14"/>
        <v>76.113698858662431</v>
      </c>
      <c r="AD41">
        <f t="shared" si="15"/>
        <v>3.5235059939651956</v>
      </c>
      <c r="AE41">
        <f t="shared" si="16"/>
        <v>4.6292665404529716</v>
      </c>
      <c r="AF41">
        <f t="shared" si="17"/>
        <v>0.98767317558721501</v>
      </c>
      <c r="AG41">
        <f t="shared" si="18"/>
        <v>-21.732239993108248</v>
      </c>
      <c r="AH41">
        <f t="shared" si="19"/>
        <v>55.08898772687256</v>
      </c>
      <c r="AI41">
        <f t="shared" si="20"/>
        <v>5.5079516045436696</v>
      </c>
      <c r="AJ41">
        <f t="shared" si="21"/>
        <v>38.864699338307986</v>
      </c>
      <c r="AK41">
        <v>-4.1210738753619601E-2</v>
      </c>
      <c r="AL41">
        <v>4.6262664509938302E-2</v>
      </c>
      <c r="AM41">
        <v>3.45701300582664</v>
      </c>
      <c r="AN41">
        <v>9</v>
      </c>
      <c r="AO41">
        <v>2</v>
      </c>
      <c r="AP41">
        <f t="shared" si="22"/>
        <v>1</v>
      </c>
      <c r="AQ41">
        <f t="shared" si="23"/>
        <v>0</v>
      </c>
      <c r="AR41">
        <f t="shared" si="24"/>
        <v>51782.204880870966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-0.17956732253210986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1581445531.9709699</v>
      </c>
      <c r="BY41">
        <v>399.99745161290298</v>
      </c>
      <c r="BZ41">
        <v>400.02377419354798</v>
      </c>
      <c r="CA41">
        <v>35.372838709677403</v>
      </c>
      <c r="CB41">
        <v>34.659829032258102</v>
      </c>
      <c r="CC41">
        <v>400.01954838709702</v>
      </c>
      <c r="CD41">
        <v>99.4105548387097</v>
      </c>
      <c r="CE41">
        <v>0.199940741935484</v>
      </c>
      <c r="CF41">
        <v>31.453170967741901</v>
      </c>
      <c r="CG41">
        <v>30.999225806451602</v>
      </c>
      <c r="CH41">
        <v>999.9</v>
      </c>
      <c r="CI41">
        <v>0</v>
      </c>
      <c r="CJ41">
        <v>0</v>
      </c>
      <c r="CK41">
        <v>9997.0974193548409</v>
      </c>
      <c r="CL41">
        <v>0</v>
      </c>
      <c r="CM41">
        <v>3.63113258064516</v>
      </c>
      <c r="CN41">
        <v>0</v>
      </c>
      <c r="CO41">
        <v>0</v>
      </c>
      <c r="CP41">
        <v>0</v>
      </c>
      <c r="CQ41">
        <v>0</v>
      </c>
      <c r="CR41">
        <v>3.6741935483871</v>
      </c>
      <c r="CS41">
        <v>0</v>
      </c>
      <c r="CT41">
        <v>312.203225806452</v>
      </c>
      <c r="CU41">
        <v>-0.41612903225806402</v>
      </c>
      <c r="CV41">
        <v>40.564032258064501</v>
      </c>
      <c r="CW41">
        <v>45.25</v>
      </c>
      <c r="CX41">
        <v>43.25</v>
      </c>
      <c r="CY41">
        <v>43.808</v>
      </c>
      <c r="CZ41">
        <v>41.55</v>
      </c>
      <c r="DA41">
        <v>0</v>
      </c>
      <c r="DB41">
        <v>0</v>
      </c>
      <c r="DC41">
        <v>0</v>
      </c>
      <c r="DD41">
        <v>1581445540.4000001</v>
      </c>
      <c r="DE41">
        <v>3.0884615384615399</v>
      </c>
      <c r="DF41">
        <v>1.52820524625746</v>
      </c>
      <c r="DG41">
        <v>-905.58632463307697</v>
      </c>
      <c r="DH41">
        <v>291.11538461538498</v>
      </c>
      <c r="DI41">
        <v>15</v>
      </c>
      <c r="DJ41">
        <v>100</v>
      </c>
      <c r="DK41">
        <v>100</v>
      </c>
      <c r="DL41">
        <v>3.0190000000000001</v>
      </c>
      <c r="DM41">
        <v>0.58099999999999996</v>
      </c>
      <c r="DN41">
        <v>2</v>
      </c>
      <c r="DO41">
        <v>387.04700000000003</v>
      </c>
      <c r="DP41">
        <v>603</v>
      </c>
      <c r="DQ41">
        <v>30.891100000000002</v>
      </c>
      <c r="DR41">
        <v>31.5778</v>
      </c>
      <c r="DS41">
        <v>30.0002</v>
      </c>
      <c r="DT41">
        <v>31.495799999999999</v>
      </c>
      <c r="DU41">
        <v>31.504799999999999</v>
      </c>
      <c r="DV41">
        <v>21.098199999999999</v>
      </c>
      <c r="DW41">
        <v>16.0032</v>
      </c>
      <c r="DX41">
        <v>100</v>
      </c>
      <c r="DY41">
        <v>30.8127</v>
      </c>
      <c r="DZ41">
        <v>400</v>
      </c>
      <c r="EA41">
        <v>34.644599999999997</v>
      </c>
      <c r="EB41">
        <v>99.970200000000006</v>
      </c>
      <c r="EC41">
        <v>100.5</v>
      </c>
    </row>
    <row r="42" spans="1:133" x14ac:dyDescent="0.35">
      <c r="A42">
        <v>26</v>
      </c>
      <c r="B42">
        <v>1581445545.5999999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1581445536.9709699</v>
      </c>
      <c r="O42">
        <f t="shared" si="0"/>
        <v>4.6799121940366279E-4</v>
      </c>
      <c r="P42">
        <f t="shared" si="1"/>
        <v>-0.17312231618788329</v>
      </c>
      <c r="Q42">
        <f t="shared" si="2"/>
        <v>399.98087096774202</v>
      </c>
      <c r="R42">
        <f t="shared" si="3"/>
        <v>399.48630382775303</v>
      </c>
      <c r="S42">
        <f t="shared" si="4"/>
        <v>39.792670968420936</v>
      </c>
      <c r="T42">
        <f t="shared" si="5"/>
        <v>39.841934603456238</v>
      </c>
      <c r="U42">
        <f t="shared" si="6"/>
        <v>4.5562850523768454E-2</v>
      </c>
      <c r="V42">
        <f t="shared" si="7"/>
        <v>2.2514014237117945</v>
      </c>
      <c r="W42">
        <f t="shared" si="8"/>
        <v>4.5056725562198717E-2</v>
      </c>
      <c r="X42">
        <f t="shared" si="9"/>
        <v>2.8205458242331949E-2</v>
      </c>
      <c r="Y42">
        <f t="shared" si="10"/>
        <v>0</v>
      </c>
      <c r="Z42">
        <f t="shared" si="11"/>
        <v>31.301275594281915</v>
      </c>
      <c r="AA42">
        <f t="shared" si="12"/>
        <v>31.004709677419399</v>
      </c>
      <c r="AB42">
        <f t="shared" si="13"/>
        <v>4.5125899114733619</v>
      </c>
      <c r="AC42">
        <f t="shared" si="14"/>
        <v>76.019758015122676</v>
      </c>
      <c r="AD42">
        <f t="shared" si="15"/>
        <v>3.5196881893911178</v>
      </c>
      <c r="AE42">
        <f t="shared" si="16"/>
        <v>4.6299650002713024</v>
      </c>
      <c r="AF42">
        <f t="shared" si="17"/>
        <v>0.99290172208224403</v>
      </c>
      <c r="AG42">
        <f t="shared" si="18"/>
        <v>-20.638412775701529</v>
      </c>
      <c r="AH42">
        <f t="shared" si="19"/>
        <v>54.755372111198028</v>
      </c>
      <c r="AI42">
        <f t="shared" si="20"/>
        <v>5.4738451038491478</v>
      </c>
      <c r="AJ42">
        <f t="shared" si="21"/>
        <v>39.590804439345646</v>
      </c>
      <c r="AK42">
        <v>-4.12214863001178E-2</v>
      </c>
      <c r="AL42">
        <v>4.6274729572419203E-2</v>
      </c>
      <c r="AM42">
        <v>3.4577265530815202</v>
      </c>
      <c r="AN42">
        <v>9</v>
      </c>
      <c r="AO42">
        <v>2</v>
      </c>
      <c r="AP42">
        <f t="shared" si="22"/>
        <v>1</v>
      </c>
      <c r="AQ42">
        <f t="shared" si="23"/>
        <v>0</v>
      </c>
      <c r="AR42">
        <f t="shared" si="24"/>
        <v>51794.686393929078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-0.17312231618788329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1581445536.9709699</v>
      </c>
      <c r="BY42">
        <v>399.98087096774202</v>
      </c>
      <c r="BZ42">
        <v>400.001967741935</v>
      </c>
      <c r="CA42">
        <v>35.334829032258099</v>
      </c>
      <c r="CB42">
        <v>34.6576806451613</v>
      </c>
      <c r="CC42">
        <v>400.02</v>
      </c>
      <c r="CD42">
        <v>99.409622580645205</v>
      </c>
      <c r="CE42">
        <v>0.199977516129032</v>
      </c>
      <c r="CF42">
        <v>31.4558258064516</v>
      </c>
      <c r="CG42">
        <v>31.004709677419399</v>
      </c>
      <c r="CH42">
        <v>999.9</v>
      </c>
      <c r="CI42">
        <v>0</v>
      </c>
      <c r="CJ42">
        <v>0</v>
      </c>
      <c r="CK42">
        <v>9999.7983870967691</v>
      </c>
      <c r="CL42">
        <v>0</v>
      </c>
      <c r="CM42">
        <v>3.0834006451612899</v>
      </c>
      <c r="CN42">
        <v>0</v>
      </c>
      <c r="CO42">
        <v>0</v>
      </c>
      <c r="CP42">
        <v>0</v>
      </c>
      <c r="CQ42">
        <v>0</v>
      </c>
      <c r="CR42">
        <v>4.0741935483871003</v>
      </c>
      <c r="CS42">
        <v>0</v>
      </c>
      <c r="CT42">
        <v>244.332258064516</v>
      </c>
      <c r="CU42">
        <v>-0.32258064516128998</v>
      </c>
      <c r="CV42">
        <v>40.561999999999998</v>
      </c>
      <c r="CW42">
        <v>45.25</v>
      </c>
      <c r="CX42">
        <v>43.25</v>
      </c>
      <c r="CY42">
        <v>43.811999999999998</v>
      </c>
      <c r="CZ42">
        <v>41.531999999999996</v>
      </c>
      <c r="DA42">
        <v>0</v>
      </c>
      <c r="DB42">
        <v>0</v>
      </c>
      <c r="DC42">
        <v>0</v>
      </c>
      <c r="DD42">
        <v>1581445545.8</v>
      </c>
      <c r="DE42">
        <v>3.8346153846153799</v>
      </c>
      <c r="DF42">
        <v>-6.9435898223867198</v>
      </c>
      <c r="DG42">
        <v>-200.43076951921299</v>
      </c>
      <c r="DH42">
        <v>239.723076923077</v>
      </c>
      <c r="DI42">
        <v>15</v>
      </c>
      <c r="DJ42">
        <v>100</v>
      </c>
      <c r="DK42">
        <v>100</v>
      </c>
      <c r="DL42">
        <v>3.0190000000000001</v>
      </c>
      <c r="DM42">
        <v>0.58099999999999996</v>
      </c>
      <c r="DN42">
        <v>2</v>
      </c>
      <c r="DO42">
        <v>387.178</v>
      </c>
      <c r="DP42">
        <v>602.97900000000004</v>
      </c>
      <c r="DQ42">
        <v>30.824999999999999</v>
      </c>
      <c r="DR42">
        <v>31.579499999999999</v>
      </c>
      <c r="DS42">
        <v>30.000699999999998</v>
      </c>
      <c r="DT42">
        <v>31.495799999999999</v>
      </c>
      <c r="DU42">
        <v>31.504799999999999</v>
      </c>
      <c r="DV42">
        <v>21.103200000000001</v>
      </c>
      <c r="DW42">
        <v>16.0032</v>
      </c>
      <c r="DX42">
        <v>100</v>
      </c>
      <c r="DY42">
        <v>30.803699999999999</v>
      </c>
      <c r="DZ42">
        <v>400</v>
      </c>
      <c r="EA42">
        <v>34.651400000000002</v>
      </c>
      <c r="EB42">
        <v>99.970799999999997</v>
      </c>
      <c r="EC42">
        <v>100.498</v>
      </c>
    </row>
    <row r="43" spans="1:133" x14ac:dyDescent="0.35">
      <c r="A43">
        <v>27</v>
      </c>
      <c r="B43">
        <v>1581445550.5999999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1581445541.9709699</v>
      </c>
      <c r="O43">
        <f t="shared" si="0"/>
        <v>4.468053559850214E-4</v>
      </c>
      <c r="P43">
        <f t="shared" si="1"/>
        <v>-0.16782396661405946</v>
      </c>
      <c r="Q43">
        <f t="shared" si="2"/>
        <v>399.96422580645202</v>
      </c>
      <c r="R43">
        <f t="shared" si="3"/>
        <v>399.56155797274755</v>
      </c>
      <c r="S43">
        <f t="shared" si="4"/>
        <v>39.799947025738149</v>
      </c>
      <c r="T43">
        <f t="shared" si="5"/>
        <v>39.840056385937153</v>
      </c>
      <c r="U43">
        <f t="shared" si="6"/>
        <v>4.3274817172017546E-2</v>
      </c>
      <c r="V43">
        <f t="shared" si="7"/>
        <v>2.2509609921310103</v>
      </c>
      <c r="W43">
        <f t="shared" si="8"/>
        <v>4.281788484553959E-2</v>
      </c>
      <c r="X43">
        <f t="shared" si="9"/>
        <v>2.6801829455778629E-2</v>
      </c>
      <c r="Y43">
        <f t="shared" si="10"/>
        <v>0</v>
      </c>
      <c r="Z43">
        <f t="shared" si="11"/>
        <v>31.310120250197492</v>
      </c>
      <c r="AA43">
        <f t="shared" si="12"/>
        <v>31.010458064516101</v>
      </c>
      <c r="AB43">
        <f t="shared" si="13"/>
        <v>4.5140691134496604</v>
      </c>
      <c r="AC43">
        <f t="shared" si="14"/>
        <v>75.9438200764844</v>
      </c>
      <c r="AD43">
        <f t="shared" si="15"/>
        <v>3.5165467954534253</v>
      </c>
      <c r="AE43">
        <f t="shared" si="16"/>
        <v>4.6304581359113186</v>
      </c>
      <c r="AF43">
        <f t="shared" si="17"/>
        <v>0.99752231799623514</v>
      </c>
      <c r="AG43">
        <f t="shared" si="18"/>
        <v>-19.704116198939445</v>
      </c>
      <c r="AH43">
        <f t="shared" si="19"/>
        <v>54.274512418977068</v>
      </c>
      <c r="AI43">
        <f t="shared" si="20"/>
        <v>5.4270395301628609</v>
      </c>
      <c r="AJ43">
        <f t="shared" si="21"/>
        <v>39.997435750200481</v>
      </c>
      <c r="AK43">
        <v>-4.1209623614474701E-2</v>
      </c>
      <c r="AL43">
        <v>4.6261412668556601E-2</v>
      </c>
      <c r="AM43">
        <v>3.4569389662407599</v>
      </c>
      <c r="AN43">
        <v>9</v>
      </c>
      <c r="AO43">
        <v>2</v>
      </c>
      <c r="AP43">
        <f t="shared" si="22"/>
        <v>1</v>
      </c>
      <c r="AQ43">
        <f t="shared" si="23"/>
        <v>0</v>
      </c>
      <c r="AR43">
        <f t="shared" si="24"/>
        <v>51780.05890253649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-0.16782396661405946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1581445541.9709699</v>
      </c>
      <c r="BY43">
        <v>399.96422580645202</v>
      </c>
      <c r="BZ43">
        <v>399.98054838709697</v>
      </c>
      <c r="CA43">
        <v>35.303487096774198</v>
      </c>
      <c r="CB43">
        <v>34.656967741935503</v>
      </c>
      <c r="CC43">
        <v>400.01732258064499</v>
      </c>
      <c r="CD43">
        <v>99.409064516129007</v>
      </c>
      <c r="CE43">
        <v>0.19998503225806499</v>
      </c>
      <c r="CF43">
        <v>31.457699999999999</v>
      </c>
      <c r="CG43">
        <v>31.010458064516101</v>
      </c>
      <c r="CH43">
        <v>999.9</v>
      </c>
      <c r="CI43">
        <v>0</v>
      </c>
      <c r="CJ43">
        <v>0</v>
      </c>
      <c r="CK43">
        <v>9996.9767741935502</v>
      </c>
      <c r="CL43">
        <v>0</v>
      </c>
      <c r="CM43">
        <v>2.89261677419355</v>
      </c>
      <c r="CN43">
        <v>0</v>
      </c>
      <c r="CO43">
        <v>0</v>
      </c>
      <c r="CP43">
        <v>0</v>
      </c>
      <c r="CQ43">
        <v>0</v>
      </c>
      <c r="CR43">
        <v>3.49677419354839</v>
      </c>
      <c r="CS43">
        <v>0</v>
      </c>
      <c r="CT43">
        <v>235.39032258064501</v>
      </c>
      <c r="CU43">
        <v>-0.40322580645161299</v>
      </c>
      <c r="CV43">
        <v>40.555999999999997</v>
      </c>
      <c r="CW43">
        <v>45.25</v>
      </c>
      <c r="CX43">
        <v>43.247967741935497</v>
      </c>
      <c r="CY43">
        <v>43.811999999999998</v>
      </c>
      <c r="CZ43">
        <v>41.518000000000001</v>
      </c>
      <c r="DA43">
        <v>0</v>
      </c>
      <c r="DB43">
        <v>0</v>
      </c>
      <c r="DC43">
        <v>0</v>
      </c>
      <c r="DD43">
        <v>1581445550.5999999</v>
      </c>
      <c r="DE43">
        <v>3.6461538461538501</v>
      </c>
      <c r="DF43">
        <v>0.19145292948404999</v>
      </c>
      <c r="DG43">
        <v>15.6752132043201</v>
      </c>
      <c r="DH43">
        <v>231.87307692307701</v>
      </c>
      <c r="DI43">
        <v>15</v>
      </c>
      <c r="DJ43">
        <v>100</v>
      </c>
      <c r="DK43">
        <v>100</v>
      </c>
      <c r="DL43">
        <v>3.0190000000000001</v>
      </c>
      <c r="DM43">
        <v>0.58099999999999996</v>
      </c>
      <c r="DN43">
        <v>2</v>
      </c>
      <c r="DO43">
        <v>387.11500000000001</v>
      </c>
      <c r="DP43">
        <v>602.83100000000002</v>
      </c>
      <c r="DQ43">
        <v>30.7986</v>
      </c>
      <c r="DR43">
        <v>31.5806</v>
      </c>
      <c r="DS43">
        <v>30.0001</v>
      </c>
      <c r="DT43">
        <v>31.4985</v>
      </c>
      <c r="DU43">
        <v>31.504799999999999</v>
      </c>
      <c r="DV43">
        <v>21.101900000000001</v>
      </c>
      <c r="DW43">
        <v>16.0032</v>
      </c>
      <c r="DX43">
        <v>100</v>
      </c>
      <c r="DY43">
        <v>30.7867</v>
      </c>
      <c r="DZ43">
        <v>400</v>
      </c>
      <c r="EA43">
        <v>34.651400000000002</v>
      </c>
      <c r="EB43">
        <v>99.971599999999995</v>
      </c>
      <c r="EC43">
        <v>100.498</v>
      </c>
    </row>
    <row r="44" spans="1:133" x14ac:dyDescent="0.35">
      <c r="A44">
        <v>28</v>
      </c>
      <c r="B44">
        <v>1581445555.5999999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1581445546.9709699</v>
      </c>
      <c r="O44">
        <f t="shared" si="0"/>
        <v>4.286259137379678E-4</v>
      </c>
      <c r="P44">
        <f t="shared" si="1"/>
        <v>-0.15922186200986674</v>
      </c>
      <c r="Q44">
        <f t="shared" si="2"/>
        <v>399.97009677419402</v>
      </c>
      <c r="R44">
        <f t="shared" si="3"/>
        <v>399.49734669793725</v>
      </c>
      <c r="S44">
        <f t="shared" si="4"/>
        <v>39.793791872810033</v>
      </c>
      <c r="T44">
        <f t="shared" si="5"/>
        <v>39.8408823436177</v>
      </c>
      <c r="U44">
        <f t="shared" si="6"/>
        <v>4.1358636778139828E-2</v>
      </c>
      <c r="V44">
        <f t="shared" si="7"/>
        <v>2.2508064445888416</v>
      </c>
      <c r="W44">
        <f t="shared" si="8"/>
        <v>4.0941034909700906E-2</v>
      </c>
      <c r="X44">
        <f t="shared" si="9"/>
        <v>2.5625315213177027E-2</v>
      </c>
      <c r="Y44">
        <f t="shared" si="10"/>
        <v>0</v>
      </c>
      <c r="Z44">
        <f t="shared" si="11"/>
        <v>31.317161376168091</v>
      </c>
      <c r="AA44">
        <f t="shared" si="12"/>
        <v>31.0131032258065</v>
      </c>
      <c r="AB44">
        <f t="shared" si="13"/>
        <v>4.5147499206530739</v>
      </c>
      <c r="AC44">
        <f t="shared" si="14"/>
        <v>75.882787237088934</v>
      </c>
      <c r="AD44">
        <f t="shared" si="15"/>
        <v>3.5139293893520507</v>
      </c>
      <c r="AE44">
        <f t="shared" si="16"/>
        <v>4.6307331574064285</v>
      </c>
      <c r="AF44">
        <f t="shared" si="17"/>
        <v>1.0008205313010232</v>
      </c>
      <c r="AG44">
        <f t="shared" si="18"/>
        <v>-18.902402795844381</v>
      </c>
      <c r="AH44">
        <f t="shared" si="19"/>
        <v>54.076633250610698</v>
      </c>
      <c r="AI44">
        <f t="shared" si="20"/>
        <v>5.4077227640519894</v>
      </c>
      <c r="AJ44">
        <f t="shared" si="21"/>
        <v>40.581953218818306</v>
      </c>
      <c r="AK44">
        <v>-4.1205461493418402E-2</v>
      </c>
      <c r="AL44">
        <v>4.6256740323049002E-2</v>
      </c>
      <c r="AM44">
        <v>3.4566626164136101</v>
      </c>
      <c r="AN44">
        <v>9</v>
      </c>
      <c r="AO44">
        <v>2</v>
      </c>
      <c r="AP44">
        <f t="shared" si="22"/>
        <v>1</v>
      </c>
      <c r="AQ44">
        <f t="shared" si="23"/>
        <v>0</v>
      </c>
      <c r="AR44">
        <f t="shared" si="24"/>
        <v>51774.876936786364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-0.15922186200986674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1581445546.9709699</v>
      </c>
      <c r="BY44">
        <v>399.97009677419402</v>
      </c>
      <c r="BZ44">
        <v>399.98841935483898</v>
      </c>
      <c r="CA44">
        <v>35.276996774193499</v>
      </c>
      <c r="CB44">
        <v>34.656770967741899</v>
      </c>
      <c r="CC44">
        <v>400.02070967741901</v>
      </c>
      <c r="CD44">
        <v>99.409638709677395</v>
      </c>
      <c r="CE44">
        <v>0.20001377419354799</v>
      </c>
      <c r="CF44">
        <v>31.458745161290299</v>
      </c>
      <c r="CG44">
        <v>31.0131032258065</v>
      </c>
      <c r="CH44">
        <v>999.9</v>
      </c>
      <c r="CI44">
        <v>0</v>
      </c>
      <c r="CJ44">
        <v>0</v>
      </c>
      <c r="CK44">
        <v>9995.90935483871</v>
      </c>
      <c r="CL44">
        <v>0</v>
      </c>
      <c r="CM44">
        <v>2.8969693548387099</v>
      </c>
      <c r="CN44">
        <v>0</v>
      </c>
      <c r="CO44">
        <v>0</v>
      </c>
      <c r="CP44">
        <v>0</v>
      </c>
      <c r="CQ44">
        <v>0</v>
      </c>
      <c r="CR44">
        <v>3.8419354838709698</v>
      </c>
      <c r="CS44">
        <v>0</v>
      </c>
      <c r="CT44">
        <v>249.21612903225801</v>
      </c>
      <c r="CU44">
        <v>-0.22258064516129</v>
      </c>
      <c r="CV44">
        <v>40.548000000000002</v>
      </c>
      <c r="CW44">
        <v>45.253999999999998</v>
      </c>
      <c r="CX44">
        <v>43.233741935483899</v>
      </c>
      <c r="CY44">
        <v>43.811999999999998</v>
      </c>
      <c r="CZ44">
        <v>41.503999999999998</v>
      </c>
      <c r="DA44">
        <v>0</v>
      </c>
      <c r="DB44">
        <v>0</v>
      </c>
      <c r="DC44">
        <v>0</v>
      </c>
      <c r="DD44">
        <v>1581445555.4000001</v>
      </c>
      <c r="DE44">
        <v>4.2538461538461503</v>
      </c>
      <c r="DF44">
        <v>-6.2358977424205602</v>
      </c>
      <c r="DG44">
        <v>428.26666743370703</v>
      </c>
      <c r="DH44">
        <v>251.43846153846201</v>
      </c>
      <c r="DI44">
        <v>15</v>
      </c>
      <c r="DJ44">
        <v>100</v>
      </c>
      <c r="DK44">
        <v>100</v>
      </c>
      <c r="DL44">
        <v>3.0190000000000001</v>
      </c>
      <c r="DM44">
        <v>0.58099999999999996</v>
      </c>
      <c r="DN44">
        <v>2</v>
      </c>
      <c r="DO44">
        <v>387.07600000000002</v>
      </c>
      <c r="DP44">
        <v>603.01700000000005</v>
      </c>
      <c r="DQ44">
        <v>30.781099999999999</v>
      </c>
      <c r="DR44">
        <v>31.5822</v>
      </c>
      <c r="DS44">
        <v>30</v>
      </c>
      <c r="DT44">
        <v>31.4985</v>
      </c>
      <c r="DU44">
        <v>31.506499999999999</v>
      </c>
      <c r="DV44">
        <v>21.0989</v>
      </c>
      <c r="DW44">
        <v>16.0032</v>
      </c>
      <c r="DX44">
        <v>100</v>
      </c>
      <c r="DY44">
        <v>30.773399999999999</v>
      </c>
      <c r="DZ44">
        <v>400</v>
      </c>
      <c r="EA44">
        <v>34.651400000000002</v>
      </c>
      <c r="EB44">
        <v>99.971000000000004</v>
      </c>
      <c r="EC44">
        <v>100.499</v>
      </c>
    </row>
    <row r="45" spans="1:133" x14ac:dyDescent="0.35">
      <c r="A45">
        <v>29</v>
      </c>
      <c r="B45">
        <v>1581445561</v>
      </c>
      <c r="C45">
        <v>140.40000009536701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1581445552.4870999</v>
      </c>
      <c r="O45">
        <f t="shared" si="0"/>
        <v>4.1168145770901799E-4</v>
      </c>
      <c r="P45">
        <f t="shared" si="1"/>
        <v>-0.16888130049105646</v>
      </c>
      <c r="Q45">
        <f t="shared" si="2"/>
        <v>399.98403225806499</v>
      </c>
      <c r="R45">
        <f t="shared" si="3"/>
        <v>400.15442868684431</v>
      </c>
      <c r="S45">
        <f t="shared" si="4"/>
        <v>39.859593329257358</v>
      </c>
      <c r="T45">
        <f t="shared" si="5"/>
        <v>39.842620051270181</v>
      </c>
      <c r="U45">
        <f t="shared" si="6"/>
        <v>3.9579840936197437E-2</v>
      </c>
      <c r="V45">
        <f t="shared" si="7"/>
        <v>2.2505419873191173</v>
      </c>
      <c r="W45">
        <f t="shared" si="8"/>
        <v>3.9197164157594354E-2</v>
      </c>
      <c r="X45">
        <f t="shared" si="9"/>
        <v>2.4532301149593424E-2</v>
      </c>
      <c r="Y45">
        <f t="shared" si="10"/>
        <v>0</v>
      </c>
      <c r="Z45">
        <f t="shared" si="11"/>
        <v>31.322834281589433</v>
      </c>
      <c r="AA45">
        <f t="shared" si="12"/>
        <v>31.0163096774194</v>
      </c>
      <c r="AB45">
        <f t="shared" si="13"/>
        <v>4.515575311737849</v>
      </c>
      <c r="AC45">
        <f t="shared" si="14"/>
        <v>75.830709482199339</v>
      </c>
      <c r="AD45">
        <f t="shared" si="15"/>
        <v>3.5115358308995099</v>
      </c>
      <c r="AE45">
        <f t="shared" si="16"/>
        <v>4.6307569253638796</v>
      </c>
      <c r="AF45">
        <f t="shared" si="17"/>
        <v>1.004039480838339</v>
      </c>
      <c r="AG45">
        <f t="shared" si="18"/>
        <v>-18.155152284967695</v>
      </c>
      <c r="AH45">
        <f t="shared" si="19"/>
        <v>53.692195810250645</v>
      </c>
      <c r="AI45">
        <f t="shared" si="20"/>
        <v>5.369996776795622</v>
      </c>
      <c r="AJ45">
        <f t="shared" si="21"/>
        <v>40.90704030207857</v>
      </c>
      <c r="AK45">
        <v>-4.1198339992603701E-2</v>
      </c>
      <c r="AL45">
        <v>4.6248745814506803E-2</v>
      </c>
      <c r="AM45">
        <v>3.4561897521658098</v>
      </c>
      <c r="AN45">
        <v>9</v>
      </c>
      <c r="AO45">
        <v>2</v>
      </c>
      <c r="AP45">
        <f t="shared" si="22"/>
        <v>1</v>
      </c>
      <c r="AQ45">
        <f t="shared" si="23"/>
        <v>0</v>
      </c>
      <c r="AR45">
        <f t="shared" si="24"/>
        <v>51766.297105265592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-0.16888130049105646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1581445552.4870999</v>
      </c>
      <c r="BY45">
        <v>399.98403225806499</v>
      </c>
      <c r="BZ45">
        <v>399.977709677419</v>
      </c>
      <c r="CA45">
        <v>35.252658064516098</v>
      </c>
      <c r="CB45">
        <v>34.656938709677398</v>
      </c>
      <c r="CC45">
        <v>400.022516129032</v>
      </c>
      <c r="CD45">
        <v>99.410538709677397</v>
      </c>
      <c r="CE45">
        <v>0.19998780645161299</v>
      </c>
      <c r="CF45">
        <v>31.458835483870999</v>
      </c>
      <c r="CG45">
        <v>31.0163096774194</v>
      </c>
      <c r="CH45">
        <v>999.9</v>
      </c>
      <c r="CI45">
        <v>0</v>
      </c>
      <c r="CJ45">
        <v>0</v>
      </c>
      <c r="CK45">
        <v>9994.0912903225799</v>
      </c>
      <c r="CL45">
        <v>0</v>
      </c>
      <c r="CM45">
        <v>3.16131903225806</v>
      </c>
      <c r="CN45">
        <v>0</v>
      </c>
      <c r="CO45">
        <v>0</v>
      </c>
      <c r="CP45">
        <v>0</v>
      </c>
      <c r="CQ45">
        <v>0</v>
      </c>
      <c r="CR45">
        <v>1.8193548387096801</v>
      </c>
      <c r="CS45">
        <v>0</v>
      </c>
      <c r="CT45">
        <v>276.24516129032298</v>
      </c>
      <c r="CU45">
        <v>-7.4193548387096797E-2</v>
      </c>
      <c r="CV45">
        <v>40.527999999999999</v>
      </c>
      <c r="CW45">
        <v>45.262</v>
      </c>
      <c r="CX45">
        <v>43.217483870967698</v>
      </c>
      <c r="CY45">
        <v>43.811999999999998</v>
      </c>
      <c r="CZ45">
        <v>41.5</v>
      </c>
      <c r="DA45">
        <v>0</v>
      </c>
      <c r="DB45">
        <v>0</v>
      </c>
      <c r="DC45">
        <v>0</v>
      </c>
      <c r="DD45">
        <v>1581445561.4000001</v>
      </c>
      <c r="DE45">
        <v>1.4730769230769201</v>
      </c>
      <c r="DF45">
        <v>-37.370940104359804</v>
      </c>
      <c r="DG45">
        <v>302.59828966274802</v>
      </c>
      <c r="DH45">
        <v>281.87692307692299</v>
      </c>
      <c r="DI45">
        <v>15</v>
      </c>
      <c r="DJ45">
        <v>100</v>
      </c>
      <c r="DK45">
        <v>100</v>
      </c>
      <c r="DL45">
        <v>3.0190000000000001</v>
      </c>
      <c r="DM45">
        <v>0.58099999999999996</v>
      </c>
      <c r="DN45">
        <v>2</v>
      </c>
      <c r="DO45">
        <v>387.11599999999999</v>
      </c>
      <c r="DP45">
        <v>603.07100000000003</v>
      </c>
      <c r="DQ45">
        <v>30.7682</v>
      </c>
      <c r="DR45">
        <v>31.585000000000001</v>
      </c>
      <c r="DS45">
        <v>30.0002</v>
      </c>
      <c r="DT45">
        <v>31.4985</v>
      </c>
      <c r="DU45">
        <v>31.5075</v>
      </c>
      <c r="DV45">
        <v>21.104299999999999</v>
      </c>
      <c r="DW45">
        <v>16.0032</v>
      </c>
      <c r="DX45">
        <v>100</v>
      </c>
      <c r="DY45">
        <v>30.7544</v>
      </c>
      <c r="DZ45">
        <v>400</v>
      </c>
      <c r="EA45">
        <v>34.651400000000002</v>
      </c>
      <c r="EB45">
        <v>99.971299999999999</v>
      </c>
      <c r="EC45">
        <v>100.49299999999999</v>
      </c>
    </row>
    <row r="46" spans="1:133" x14ac:dyDescent="0.35">
      <c r="A46">
        <v>30</v>
      </c>
      <c r="B46">
        <v>1581445566</v>
      </c>
      <c r="C46">
        <v>145.40000009536701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1581445557.4419401</v>
      </c>
      <c r="O46">
        <f t="shared" si="0"/>
        <v>4.0059432833474009E-4</v>
      </c>
      <c r="P46">
        <f t="shared" si="1"/>
        <v>-0.17107805680530958</v>
      </c>
      <c r="Q46">
        <f t="shared" si="2"/>
        <v>400.00290322580599</v>
      </c>
      <c r="R46">
        <f t="shared" si="3"/>
        <v>400.45403458365087</v>
      </c>
      <c r="S46">
        <f t="shared" si="4"/>
        <v>39.889292201435708</v>
      </c>
      <c r="T46">
        <f t="shared" si="5"/>
        <v>39.844354932735165</v>
      </c>
      <c r="U46">
        <f t="shared" si="6"/>
        <v>3.8431531417718073E-2</v>
      </c>
      <c r="V46">
        <f t="shared" si="7"/>
        <v>2.2509969351173202</v>
      </c>
      <c r="W46">
        <f t="shared" si="8"/>
        <v>3.8070700318566686E-2</v>
      </c>
      <c r="X46">
        <f t="shared" si="9"/>
        <v>2.3826324499650449E-2</v>
      </c>
      <c r="Y46">
        <f t="shared" si="10"/>
        <v>0</v>
      </c>
      <c r="Z46">
        <f t="shared" si="11"/>
        <v>31.326166404696242</v>
      </c>
      <c r="AA46">
        <f t="shared" si="12"/>
        <v>31.017541935483901</v>
      </c>
      <c r="AB46">
        <f t="shared" si="13"/>
        <v>4.5158925493077957</v>
      </c>
      <c r="AC46">
        <f t="shared" si="14"/>
        <v>75.798690190475995</v>
      </c>
      <c r="AD46">
        <f t="shared" si="15"/>
        <v>3.5099823194349846</v>
      </c>
      <c r="AE46">
        <f t="shared" si="16"/>
        <v>4.6306635518564798</v>
      </c>
      <c r="AF46">
        <f t="shared" si="17"/>
        <v>1.0059102298728111</v>
      </c>
      <c r="AG46">
        <f t="shared" si="18"/>
        <v>-17.666209879562039</v>
      </c>
      <c r="AH46">
        <f t="shared" si="19"/>
        <v>53.510446390956808</v>
      </c>
      <c r="AI46">
        <f t="shared" si="20"/>
        <v>5.350760677698708</v>
      </c>
      <c r="AJ46">
        <f t="shared" si="21"/>
        <v>41.194997189093478</v>
      </c>
      <c r="AK46">
        <v>-4.1210591632395703E-2</v>
      </c>
      <c r="AL46">
        <v>4.62624993534759E-2</v>
      </c>
      <c r="AM46">
        <v>3.4570032377627098</v>
      </c>
      <c r="AN46">
        <v>9</v>
      </c>
      <c r="AO46">
        <v>2</v>
      </c>
      <c r="AP46">
        <f t="shared" si="22"/>
        <v>1</v>
      </c>
      <c r="AQ46">
        <f t="shared" si="23"/>
        <v>0</v>
      </c>
      <c r="AR46">
        <f t="shared" si="24"/>
        <v>51781.116750192319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-0.17107805680530958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1581445557.4419401</v>
      </c>
      <c r="BY46">
        <v>400.00290322580599</v>
      </c>
      <c r="BZ46">
        <v>399.98664516129003</v>
      </c>
      <c r="CA46">
        <v>35.237190322580602</v>
      </c>
      <c r="CB46">
        <v>34.657496774193497</v>
      </c>
      <c r="CC46">
        <v>400.01670967741899</v>
      </c>
      <c r="CD46">
        <v>99.410190322580604</v>
      </c>
      <c r="CE46">
        <v>0.19997403225806501</v>
      </c>
      <c r="CF46">
        <v>31.458480645161298</v>
      </c>
      <c r="CG46">
        <v>31.017541935483901</v>
      </c>
      <c r="CH46">
        <v>999.9</v>
      </c>
      <c r="CI46">
        <v>0</v>
      </c>
      <c r="CJ46">
        <v>0</v>
      </c>
      <c r="CK46">
        <v>9997.0983870967702</v>
      </c>
      <c r="CL46">
        <v>0</v>
      </c>
      <c r="CM46">
        <v>3.2348845161290298</v>
      </c>
      <c r="CN46">
        <v>0</v>
      </c>
      <c r="CO46">
        <v>0</v>
      </c>
      <c r="CP46">
        <v>0</v>
      </c>
      <c r="CQ46">
        <v>0</v>
      </c>
      <c r="CR46">
        <v>0.77419354838709697</v>
      </c>
      <c r="CS46">
        <v>0</v>
      </c>
      <c r="CT46">
        <v>280.86774193548399</v>
      </c>
      <c r="CU46">
        <v>-7.4193548387096797E-2</v>
      </c>
      <c r="CV46">
        <v>40.51</v>
      </c>
      <c r="CW46">
        <v>45.262</v>
      </c>
      <c r="CX46">
        <v>43.1991935483871</v>
      </c>
      <c r="CY46">
        <v>43.811999999999998</v>
      </c>
      <c r="CZ46">
        <v>41.5</v>
      </c>
      <c r="DA46">
        <v>0</v>
      </c>
      <c r="DB46">
        <v>0</v>
      </c>
      <c r="DC46">
        <v>0</v>
      </c>
      <c r="DD46">
        <v>1581445566.2</v>
      </c>
      <c r="DE46">
        <v>0.17307692307692299</v>
      </c>
      <c r="DF46">
        <v>-25.794871733051</v>
      </c>
      <c r="DG46">
        <v>-294.35555667931999</v>
      </c>
      <c r="DH46">
        <v>284.29615384615403</v>
      </c>
      <c r="DI46">
        <v>15</v>
      </c>
      <c r="DJ46">
        <v>100</v>
      </c>
      <c r="DK46">
        <v>100</v>
      </c>
      <c r="DL46">
        <v>3.0190000000000001</v>
      </c>
      <c r="DM46">
        <v>0.58099999999999996</v>
      </c>
      <c r="DN46">
        <v>2</v>
      </c>
      <c r="DO46">
        <v>387.06200000000001</v>
      </c>
      <c r="DP46">
        <v>602.92399999999998</v>
      </c>
      <c r="DQ46">
        <v>30.7498</v>
      </c>
      <c r="DR46">
        <v>31.585100000000001</v>
      </c>
      <c r="DS46">
        <v>30.000299999999999</v>
      </c>
      <c r="DT46">
        <v>31.500699999999998</v>
      </c>
      <c r="DU46">
        <v>31.5075</v>
      </c>
      <c r="DV46">
        <v>21.105499999999999</v>
      </c>
      <c r="DW46">
        <v>16.0032</v>
      </c>
      <c r="DX46">
        <v>100</v>
      </c>
      <c r="DY46">
        <v>30.7349</v>
      </c>
      <c r="DZ46">
        <v>400</v>
      </c>
      <c r="EA46">
        <v>34.6599</v>
      </c>
      <c r="EB46">
        <v>99.971699999999998</v>
      </c>
      <c r="EC46">
        <v>100.49299999999999</v>
      </c>
    </row>
    <row r="47" spans="1:133" x14ac:dyDescent="0.35">
      <c r="A47">
        <v>31</v>
      </c>
      <c r="B47">
        <v>1581445571</v>
      </c>
      <c r="C47">
        <v>150.40000009536701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1581445562.39677</v>
      </c>
      <c r="O47">
        <f t="shared" si="0"/>
        <v>3.9256274729546157E-4</v>
      </c>
      <c r="P47">
        <f t="shared" si="1"/>
        <v>-0.17804689795495096</v>
      </c>
      <c r="Q47">
        <f t="shared" si="2"/>
        <v>400.02590322580602</v>
      </c>
      <c r="R47">
        <f t="shared" si="3"/>
        <v>400.91995431429069</v>
      </c>
      <c r="S47">
        <f t="shared" si="4"/>
        <v>39.935323931682142</v>
      </c>
      <c r="T47">
        <f t="shared" si="5"/>
        <v>39.846268200118033</v>
      </c>
      <c r="U47">
        <f t="shared" si="6"/>
        <v>3.7584335555350526E-2</v>
      </c>
      <c r="V47">
        <f t="shared" si="7"/>
        <v>2.2521540059284999</v>
      </c>
      <c r="W47">
        <f t="shared" si="8"/>
        <v>3.7239336142351941E-2</v>
      </c>
      <c r="X47">
        <f t="shared" si="9"/>
        <v>2.3305317881594803E-2</v>
      </c>
      <c r="Y47">
        <f t="shared" si="10"/>
        <v>0</v>
      </c>
      <c r="Z47">
        <f t="shared" si="11"/>
        <v>31.328757149933708</v>
      </c>
      <c r="AA47">
        <f t="shared" si="12"/>
        <v>31.020422580645199</v>
      </c>
      <c r="AB47">
        <f t="shared" si="13"/>
        <v>4.516634230147015</v>
      </c>
      <c r="AC47">
        <f t="shared" si="14"/>
        <v>75.775697978202956</v>
      </c>
      <c r="AD47">
        <f t="shared" si="15"/>
        <v>3.5088931852918028</v>
      </c>
      <c r="AE47">
        <f t="shared" si="16"/>
        <v>4.6306312959349363</v>
      </c>
      <c r="AF47">
        <f t="shared" si="17"/>
        <v>1.0077410448552122</v>
      </c>
      <c r="AG47">
        <f t="shared" si="18"/>
        <v>-17.312017155729855</v>
      </c>
      <c r="AH47">
        <f t="shared" si="19"/>
        <v>53.173306096674999</v>
      </c>
      <c r="AI47">
        <f t="shared" si="20"/>
        <v>5.3143889683988652</v>
      </c>
      <c r="AJ47">
        <f t="shared" si="21"/>
        <v>41.17567790934401</v>
      </c>
      <c r="AK47">
        <v>-4.1241761388496299E-2</v>
      </c>
      <c r="AL47">
        <v>4.6297490135319398E-2</v>
      </c>
      <c r="AM47">
        <v>3.4590724751024502</v>
      </c>
      <c r="AN47">
        <v>9</v>
      </c>
      <c r="AO47">
        <v>2</v>
      </c>
      <c r="AP47">
        <f t="shared" si="22"/>
        <v>1</v>
      </c>
      <c r="AQ47">
        <f t="shared" si="23"/>
        <v>0</v>
      </c>
      <c r="AR47">
        <f t="shared" si="24"/>
        <v>51818.680251060272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-0.17804689795495096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1581445562.39677</v>
      </c>
      <c r="BY47">
        <v>400.02590322580602</v>
      </c>
      <c r="BZ47">
        <v>399.99438709677401</v>
      </c>
      <c r="CA47">
        <v>35.226590322580599</v>
      </c>
      <c r="CB47">
        <v>34.658512903225798</v>
      </c>
      <c r="CC47">
        <v>400.01670967741899</v>
      </c>
      <c r="CD47">
        <v>99.4092548387097</v>
      </c>
      <c r="CE47">
        <v>0.19996516129032299</v>
      </c>
      <c r="CF47">
        <v>31.458358064516101</v>
      </c>
      <c r="CG47">
        <v>31.020422580645199</v>
      </c>
      <c r="CH47">
        <v>999.9</v>
      </c>
      <c r="CI47">
        <v>0</v>
      </c>
      <c r="CJ47">
        <v>0</v>
      </c>
      <c r="CK47">
        <v>10004.753870967699</v>
      </c>
      <c r="CL47">
        <v>0</v>
      </c>
      <c r="CM47">
        <v>3.2091961290322599</v>
      </c>
      <c r="CN47">
        <v>0</v>
      </c>
      <c r="CO47">
        <v>0</v>
      </c>
      <c r="CP47">
        <v>0</v>
      </c>
      <c r="CQ47">
        <v>0</v>
      </c>
      <c r="CR47">
        <v>0.467741935483871</v>
      </c>
      <c r="CS47">
        <v>0</v>
      </c>
      <c r="CT47">
        <v>272.79032258064501</v>
      </c>
      <c r="CU47">
        <v>-0.24838709677419399</v>
      </c>
      <c r="CV47">
        <v>40.502000000000002</v>
      </c>
      <c r="CW47">
        <v>45.258000000000003</v>
      </c>
      <c r="CX47">
        <v>43.195129032258002</v>
      </c>
      <c r="CY47">
        <v>43.811999999999998</v>
      </c>
      <c r="CZ47">
        <v>41.5</v>
      </c>
      <c r="DA47">
        <v>0</v>
      </c>
      <c r="DB47">
        <v>0</v>
      </c>
      <c r="DC47">
        <v>0</v>
      </c>
      <c r="DD47">
        <v>1581445571</v>
      </c>
      <c r="DE47">
        <v>-0.22307692307692301</v>
      </c>
      <c r="DF47">
        <v>30.721367518863801</v>
      </c>
      <c r="DG47">
        <v>-476.47179474920102</v>
      </c>
      <c r="DH47">
        <v>264.13846153846202</v>
      </c>
      <c r="DI47">
        <v>15</v>
      </c>
      <c r="DJ47">
        <v>100</v>
      </c>
      <c r="DK47">
        <v>100</v>
      </c>
      <c r="DL47">
        <v>3.0190000000000001</v>
      </c>
      <c r="DM47">
        <v>0.58099999999999996</v>
      </c>
      <c r="DN47">
        <v>2</v>
      </c>
      <c r="DO47">
        <v>387.053</v>
      </c>
      <c r="DP47">
        <v>602.95100000000002</v>
      </c>
      <c r="DQ47">
        <v>30.730599999999999</v>
      </c>
      <c r="DR47">
        <v>31.587800000000001</v>
      </c>
      <c r="DS47">
        <v>30.000299999999999</v>
      </c>
      <c r="DT47">
        <v>31.501300000000001</v>
      </c>
      <c r="DU47">
        <v>31.510300000000001</v>
      </c>
      <c r="DV47">
        <v>21.101199999999999</v>
      </c>
      <c r="DW47">
        <v>16.0032</v>
      </c>
      <c r="DX47">
        <v>100</v>
      </c>
      <c r="DY47">
        <v>30.714099999999998</v>
      </c>
      <c r="DZ47">
        <v>400</v>
      </c>
      <c r="EA47">
        <v>34.667000000000002</v>
      </c>
      <c r="EB47">
        <v>99.968900000000005</v>
      </c>
      <c r="EC47">
        <v>100.494</v>
      </c>
    </row>
    <row r="48" spans="1:133" x14ac:dyDescent="0.35">
      <c r="A48">
        <v>32</v>
      </c>
      <c r="B48">
        <v>1581445576</v>
      </c>
      <c r="C48">
        <v>155.40000009536701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1581445567.37097</v>
      </c>
      <c r="O48">
        <f t="shared" si="0"/>
        <v>3.8607214848433198E-4</v>
      </c>
      <c r="P48">
        <f t="shared" si="1"/>
        <v>-0.18679072195355184</v>
      </c>
      <c r="Q48">
        <f t="shared" si="2"/>
        <v>400.04219354838699</v>
      </c>
      <c r="R48">
        <f t="shared" si="3"/>
        <v>401.44453360224679</v>
      </c>
      <c r="S48">
        <f t="shared" si="4"/>
        <v>39.986954108363562</v>
      </c>
      <c r="T48">
        <f t="shared" si="5"/>
        <v>39.847270284860386</v>
      </c>
      <c r="U48">
        <f t="shared" si="6"/>
        <v>3.6880733425430932E-2</v>
      </c>
      <c r="V48">
        <f t="shared" si="7"/>
        <v>2.2520950723995723</v>
      </c>
      <c r="W48">
        <f t="shared" si="8"/>
        <v>3.6548460094782249E-2</v>
      </c>
      <c r="X48">
        <f t="shared" si="9"/>
        <v>2.2872391399581769E-2</v>
      </c>
      <c r="Y48">
        <f t="shared" si="10"/>
        <v>0</v>
      </c>
      <c r="Z48">
        <f t="shared" si="11"/>
        <v>31.330413002349889</v>
      </c>
      <c r="AA48">
        <f t="shared" si="12"/>
        <v>31.0251387096774</v>
      </c>
      <c r="AB48">
        <f t="shared" si="13"/>
        <v>4.5178487227850583</v>
      </c>
      <c r="AC48">
        <f t="shared" si="14"/>
        <v>75.759649214536239</v>
      </c>
      <c r="AD48">
        <f t="shared" si="15"/>
        <v>3.5080535659307017</v>
      </c>
      <c r="AE48">
        <f t="shared" si="16"/>
        <v>4.6305039718394054</v>
      </c>
      <c r="AF48">
        <f t="shared" si="17"/>
        <v>1.0097951568543566</v>
      </c>
      <c r="AG48">
        <f t="shared" si="18"/>
        <v>-17.025781748159041</v>
      </c>
      <c r="AH48">
        <f t="shared" si="19"/>
        <v>52.540556939752122</v>
      </c>
      <c r="AI48">
        <f t="shared" si="20"/>
        <v>5.2513959832822037</v>
      </c>
      <c r="AJ48">
        <f t="shared" si="21"/>
        <v>40.766171174875282</v>
      </c>
      <c r="AK48">
        <v>-4.1240173456600998E-2</v>
      </c>
      <c r="AL48">
        <v>4.6295707542656397E-2</v>
      </c>
      <c r="AM48">
        <v>3.4589670715812701</v>
      </c>
      <c r="AN48">
        <v>9</v>
      </c>
      <c r="AO48">
        <v>2</v>
      </c>
      <c r="AP48">
        <f t="shared" si="22"/>
        <v>1</v>
      </c>
      <c r="AQ48">
        <f t="shared" si="23"/>
        <v>0</v>
      </c>
      <c r="AR48">
        <f t="shared" si="24"/>
        <v>51816.815154003169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-0.18679072195355184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1581445567.37097</v>
      </c>
      <c r="BY48">
        <v>400.04219354838699</v>
      </c>
      <c r="BZ48">
        <v>399.99367741935498</v>
      </c>
      <c r="CA48">
        <v>35.218709677419398</v>
      </c>
      <c r="CB48">
        <v>34.660022580645197</v>
      </c>
      <c r="CC48">
        <v>400.01838709677401</v>
      </c>
      <c r="CD48">
        <v>99.407661290322594</v>
      </c>
      <c r="CE48">
        <v>0.20000741935483901</v>
      </c>
      <c r="CF48">
        <v>31.457874193548399</v>
      </c>
      <c r="CG48">
        <v>31.0251387096774</v>
      </c>
      <c r="CH48">
        <v>999.9</v>
      </c>
      <c r="CI48">
        <v>0</v>
      </c>
      <c r="CJ48">
        <v>0</v>
      </c>
      <c r="CK48">
        <v>10004.5290322581</v>
      </c>
      <c r="CL48">
        <v>0</v>
      </c>
      <c r="CM48">
        <v>2.99989225806452</v>
      </c>
      <c r="CN48">
        <v>0</v>
      </c>
      <c r="CO48">
        <v>0</v>
      </c>
      <c r="CP48">
        <v>0</v>
      </c>
      <c r="CQ48">
        <v>0</v>
      </c>
      <c r="CR48">
        <v>1.4419354838709699</v>
      </c>
      <c r="CS48">
        <v>0</v>
      </c>
      <c r="CT48">
        <v>239.77419354838699</v>
      </c>
      <c r="CU48">
        <v>-0.31612903225806499</v>
      </c>
      <c r="CV48">
        <v>40.5</v>
      </c>
      <c r="CW48">
        <v>45.258000000000003</v>
      </c>
      <c r="CX48">
        <v>43.186999999999998</v>
      </c>
      <c r="CY48">
        <v>43.811999999999998</v>
      </c>
      <c r="CZ48">
        <v>41.485774193548401</v>
      </c>
      <c r="DA48">
        <v>0</v>
      </c>
      <c r="DB48">
        <v>0</v>
      </c>
      <c r="DC48">
        <v>0</v>
      </c>
      <c r="DD48">
        <v>1581445576.4000001</v>
      </c>
      <c r="DE48">
        <v>2.10769230769231</v>
      </c>
      <c r="DF48">
        <v>29.4017092679284</v>
      </c>
      <c r="DG48">
        <v>-135.56581182230201</v>
      </c>
      <c r="DH48">
        <v>233.64230769230801</v>
      </c>
      <c r="DI48">
        <v>15</v>
      </c>
      <c r="DJ48">
        <v>100</v>
      </c>
      <c r="DK48">
        <v>100</v>
      </c>
      <c r="DL48">
        <v>3.0190000000000001</v>
      </c>
      <c r="DM48">
        <v>0.58099999999999996</v>
      </c>
      <c r="DN48">
        <v>2</v>
      </c>
      <c r="DO48">
        <v>387.18</v>
      </c>
      <c r="DP48">
        <v>602.78399999999999</v>
      </c>
      <c r="DQ48">
        <v>30.7087</v>
      </c>
      <c r="DR48">
        <v>31.59</v>
      </c>
      <c r="DS48">
        <v>30.000299999999999</v>
      </c>
      <c r="DT48">
        <v>31.502800000000001</v>
      </c>
      <c r="DU48">
        <v>31.510300000000001</v>
      </c>
      <c r="DV48">
        <v>21.1036</v>
      </c>
      <c r="DW48">
        <v>16.0032</v>
      </c>
      <c r="DX48">
        <v>100</v>
      </c>
      <c r="DY48">
        <v>30.681100000000001</v>
      </c>
      <c r="DZ48">
        <v>400</v>
      </c>
      <c r="EA48">
        <v>34.6753</v>
      </c>
      <c r="EB48">
        <v>99.971800000000002</v>
      </c>
      <c r="EC48">
        <v>100.49299999999999</v>
      </c>
    </row>
    <row r="49" spans="1:133" x14ac:dyDescent="0.35">
      <c r="A49">
        <v>33</v>
      </c>
      <c r="B49">
        <v>1581445581</v>
      </c>
      <c r="C49">
        <v>160.40000009536701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1581445572.37097</v>
      </c>
      <c r="O49">
        <f t="shared" si="0"/>
        <v>3.8017909992348948E-4</v>
      </c>
      <c r="P49">
        <f t="shared" si="1"/>
        <v>-0.18329912260434222</v>
      </c>
      <c r="Q49">
        <f t="shared" si="2"/>
        <v>400.05787096774202</v>
      </c>
      <c r="R49">
        <f t="shared" si="3"/>
        <v>401.43331320645757</v>
      </c>
      <c r="S49">
        <f t="shared" si="4"/>
        <v>39.985146937959527</v>
      </c>
      <c r="T49">
        <f t="shared" si="5"/>
        <v>39.84814470568233</v>
      </c>
      <c r="U49">
        <f t="shared" si="6"/>
        <v>3.6271443537742927E-2</v>
      </c>
      <c r="V49">
        <f t="shared" si="7"/>
        <v>2.2535796614735437</v>
      </c>
      <c r="W49">
        <f t="shared" si="8"/>
        <v>3.5950216302989418E-2</v>
      </c>
      <c r="X49">
        <f t="shared" si="9"/>
        <v>2.2497508972285619E-2</v>
      </c>
      <c r="Y49">
        <f t="shared" si="10"/>
        <v>0</v>
      </c>
      <c r="Z49">
        <f t="shared" si="11"/>
        <v>31.330907768536431</v>
      </c>
      <c r="AA49">
        <f t="shared" si="12"/>
        <v>31.0265129032258</v>
      </c>
      <c r="AB49">
        <f t="shared" si="13"/>
        <v>4.51820265718895</v>
      </c>
      <c r="AC49">
        <f t="shared" si="14"/>
        <v>75.749721041172947</v>
      </c>
      <c r="AD49">
        <f t="shared" si="15"/>
        <v>3.5072897250102528</v>
      </c>
      <c r="AE49">
        <f t="shared" si="16"/>
        <v>4.6301024964882753</v>
      </c>
      <c r="AF49">
        <f t="shared" si="17"/>
        <v>1.0109129321786972</v>
      </c>
      <c r="AG49">
        <f t="shared" si="18"/>
        <v>-16.765898306625886</v>
      </c>
      <c r="AH49">
        <f t="shared" si="19"/>
        <v>52.22285640011907</v>
      </c>
      <c r="AI49">
        <f t="shared" si="20"/>
        <v>5.2161995377772881</v>
      </c>
      <c r="AJ49">
        <f t="shared" si="21"/>
        <v>40.67315763127047</v>
      </c>
      <c r="AK49">
        <v>-4.1280186387221897E-2</v>
      </c>
      <c r="AL49">
        <v>4.6340625562603703E-2</v>
      </c>
      <c r="AM49">
        <v>3.4616226180379099</v>
      </c>
      <c r="AN49">
        <v>9</v>
      </c>
      <c r="AO49">
        <v>2</v>
      </c>
      <c r="AP49">
        <f t="shared" si="22"/>
        <v>1</v>
      </c>
      <c r="AQ49">
        <f t="shared" si="23"/>
        <v>0</v>
      </c>
      <c r="AR49">
        <f t="shared" si="24"/>
        <v>51865.246308583686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-0.18329912260434222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1581445572.37097</v>
      </c>
      <c r="BY49">
        <v>400.05787096774202</v>
      </c>
      <c r="BZ49">
        <v>400.01106451612901</v>
      </c>
      <c r="CA49">
        <v>35.211648387096801</v>
      </c>
      <c r="CB49">
        <v>34.661480645161298</v>
      </c>
      <c r="CC49">
        <v>400.01512903225802</v>
      </c>
      <c r="CD49">
        <v>99.405967741935498</v>
      </c>
      <c r="CE49">
        <v>0.199983290322581</v>
      </c>
      <c r="CF49">
        <v>31.456348387096799</v>
      </c>
      <c r="CG49">
        <v>31.0265129032258</v>
      </c>
      <c r="CH49">
        <v>999.9</v>
      </c>
      <c r="CI49">
        <v>0</v>
      </c>
      <c r="CJ49">
        <v>0</v>
      </c>
      <c r="CK49">
        <v>10014.4064516129</v>
      </c>
      <c r="CL49">
        <v>0</v>
      </c>
      <c r="CM49">
        <v>2.8318516129032298</v>
      </c>
      <c r="CN49">
        <v>0</v>
      </c>
      <c r="CO49">
        <v>0</v>
      </c>
      <c r="CP49">
        <v>0</v>
      </c>
      <c r="CQ49">
        <v>0</v>
      </c>
      <c r="CR49">
        <v>2.6709677419354798</v>
      </c>
      <c r="CS49">
        <v>0</v>
      </c>
      <c r="CT49">
        <v>231.851612903226</v>
      </c>
      <c r="CU49">
        <v>-0.54193548387096802</v>
      </c>
      <c r="CV49">
        <v>40.5</v>
      </c>
      <c r="CW49">
        <v>45.253999999999998</v>
      </c>
      <c r="CX49">
        <v>43.186999999999998</v>
      </c>
      <c r="CY49">
        <v>43.811999999999998</v>
      </c>
      <c r="CZ49">
        <v>41.477645161290297</v>
      </c>
      <c r="DA49">
        <v>0</v>
      </c>
      <c r="DB49">
        <v>0</v>
      </c>
      <c r="DC49">
        <v>0</v>
      </c>
      <c r="DD49">
        <v>1581445581.2</v>
      </c>
      <c r="DE49">
        <v>2.9884615384615398</v>
      </c>
      <c r="DF49">
        <v>5.0495724473157102</v>
      </c>
      <c r="DG49">
        <v>-6.3897430229785304</v>
      </c>
      <c r="DH49">
        <v>229.41923076923101</v>
      </c>
      <c r="DI49">
        <v>15</v>
      </c>
      <c r="DJ49">
        <v>100</v>
      </c>
      <c r="DK49">
        <v>100</v>
      </c>
      <c r="DL49">
        <v>3.0190000000000001</v>
      </c>
      <c r="DM49">
        <v>0.58099999999999996</v>
      </c>
      <c r="DN49">
        <v>2</v>
      </c>
      <c r="DO49">
        <v>387.05700000000002</v>
      </c>
      <c r="DP49">
        <v>602.76900000000001</v>
      </c>
      <c r="DQ49">
        <v>30.677099999999999</v>
      </c>
      <c r="DR49">
        <v>31.5913</v>
      </c>
      <c r="DS49">
        <v>30.000399999999999</v>
      </c>
      <c r="DT49">
        <v>31.504100000000001</v>
      </c>
      <c r="DU49">
        <v>31.513000000000002</v>
      </c>
      <c r="DV49">
        <v>21.1005</v>
      </c>
      <c r="DW49">
        <v>16.0032</v>
      </c>
      <c r="DX49">
        <v>100</v>
      </c>
      <c r="DY49">
        <v>30.653300000000002</v>
      </c>
      <c r="DZ49">
        <v>400</v>
      </c>
      <c r="EA49">
        <v>34.686100000000003</v>
      </c>
      <c r="EB49">
        <v>99.968699999999998</v>
      </c>
      <c r="EC49">
        <v>100.494</v>
      </c>
    </row>
    <row r="50" spans="1:133" x14ac:dyDescent="0.35">
      <c r="A50">
        <v>34</v>
      </c>
      <c r="B50">
        <v>1581445586</v>
      </c>
      <c r="C50">
        <v>165.40000009536701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1581445577.37097</v>
      </c>
      <c r="O50">
        <f t="shared" si="0"/>
        <v>3.739304999743967E-4</v>
      </c>
      <c r="P50">
        <f t="shared" si="1"/>
        <v>-0.17527738819033536</v>
      </c>
      <c r="Q50">
        <f t="shared" si="2"/>
        <v>400.07080645161301</v>
      </c>
      <c r="R50">
        <f t="shared" si="3"/>
        <v>401.22323904573392</v>
      </c>
      <c r="S50">
        <f t="shared" si="4"/>
        <v>39.963969699007663</v>
      </c>
      <c r="T50">
        <f t="shared" si="5"/>
        <v>39.849181280018939</v>
      </c>
      <c r="U50">
        <f t="shared" si="6"/>
        <v>3.5617936856346663E-2</v>
      </c>
      <c r="V50">
        <f t="shared" si="7"/>
        <v>2.2539310238305417</v>
      </c>
      <c r="W50">
        <f t="shared" si="8"/>
        <v>3.5308175024133331E-2</v>
      </c>
      <c r="X50">
        <f t="shared" si="9"/>
        <v>2.2095215625252008E-2</v>
      </c>
      <c r="Y50">
        <f t="shared" si="10"/>
        <v>0</v>
      </c>
      <c r="Z50">
        <f t="shared" si="11"/>
        <v>31.33042863893106</v>
      </c>
      <c r="AA50">
        <f t="shared" si="12"/>
        <v>31.029245161290302</v>
      </c>
      <c r="AB50">
        <f t="shared" si="13"/>
        <v>4.5189064435843305</v>
      </c>
      <c r="AC50">
        <f t="shared" si="14"/>
        <v>75.744430109418047</v>
      </c>
      <c r="AD50">
        <f t="shared" si="15"/>
        <v>3.5065349753640405</v>
      </c>
      <c r="AE50">
        <f t="shared" si="16"/>
        <v>4.6294294779148899</v>
      </c>
      <c r="AF50">
        <f t="shared" si="17"/>
        <v>1.01237146822029</v>
      </c>
      <c r="AG50">
        <f t="shared" si="18"/>
        <v>-16.490335048870893</v>
      </c>
      <c r="AH50">
        <f t="shared" si="19"/>
        <v>51.588150737780097</v>
      </c>
      <c r="AI50">
        <f t="shared" si="20"/>
        <v>5.1520040388239998</v>
      </c>
      <c r="AJ50">
        <f t="shared" si="21"/>
        <v>40.249819727733204</v>
      </c>
      <c r="AK50">
        <v>-4.1289659876164703E-2</v>
      </c>
      <c r="AL50">
        <v>4.6351260383865202E-2</v>
      </c>
      <c r="AM50">
        <v>3.4622512170692801</v>
      </c>
      <c r="AN50">
        <v>9</v>
      </c>
      <c r="AO50">
        <v>2</v>
      </c>
      <c r="AP50">
        <f t="shared" si="22"/>
        <v>1</v>
      </c>
      <c r="AQ50">
        <f t="shared" si="23"/>
        <v>0</v>
      </c>
      <c r="AR50">
        <f t="shared" si="24"/>
        <v>51877.080380557105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-0.17527738819033536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1581445577.37097</v>
      </c>
      <c r="BY50">
        <v>400.07080645161301</v>
      </c>
      <c r="BZ50">
        <v>400.03229032258099</v>
      </c>
      <c r="CA50">
        <v>35.204293548387099</v>
      </c>
      <c r="CB50">
        <v>34.663170967741898</v>
      </c>
      <c r="CC50">
        <v>400.02012903225801</v>
      </c>
      <c r="CD50">
        <v>99.405341935483904</v>
      </c>
      <c r="CE50">
        <v>0.199979516129032</v>
      </c>
      <c r="CF50">
        <v>31.453790322580598</v>
      </c>
      <c r="CG50">
        <v>31.029245161290302</v>
      </c>
      <c r="CH50">
        <v>999.9</v>
      </c>
      <c r="CI50">
        <v>0</v>
      </c>
      <c r="CJ50">
        <v>0</v>
      </c>
      <c r="CK50">
        <v>10016.7677419355</v>
      </c>
      <c r="CL50">
        <v>0</v>
      </c>
      <c r="CM50">
        <v>2.79075935483871</v>
      </c>
      <c r="CN50">
        <v>0</v>
      </c>
      <c r="CO50">
        <v>0</v>
      </c>
      <c r="CP50">
        <v>0</v>
      </c>
      <c r="CQ50">
        <v>0</v>
      </c>
      <c r="CR50">
        <v>2.9870967741935499</v>
      </c>
      <c r="CS50">
        <v>0</v>
      </c>
      <c r="CT50">
        <v>222.94193548387099</v>
      </c>
      <c r="CU50">
        <v>-0.78709677419354895</v>
      </c>
      <c r="CV50">
        <v>40.487806451612897</v>
      </c>
      <c r="CW50">
        <v>45.253999999999998</v>
      </c>
      <c r="CX50">
        <v>43.186999999999998</v>
      </c>
      <c r="CY50">
        <v>43.811999999999998</v>
      </c>
      <c r="CZ50">
        <v>41.4593548387097</v>
      </c>
      <c r="DA50">
        <v>0</v>
      </c>
      <c r="DB50">
        <v>0</v>
      </c>
      <c r="DC50">
        <v>0</v>
      </c>
      <c r="DD50">
        <v>1581445586</v>
      </c>
      <c r="DE50">
        <v>2.76538461538461</v>
      </c>
      <c r="DF50">
        <v>2.88888851425367</v>
      </c>
      <c r="DG50">
        <v>-76.095726140659195</v>
      </c>
      <c r="DH50">
        <v>222.815384615385</v>
      </c>
      <c r="DI50">
        <v>15</v>
      </c>
      <c r="DJ50">
        <v>100</v>
      </c>
      <c r="DK50">
        <v>100</v>
      </c>
      <c r="DL50">
        <v>3.0190000000000001</v>
      </c>
      <c r="DM50">
        <v>0.58099999999999996</v>
      </c>
      <c r="DN50">
        <v>2</v>
      </c>
      <c r="DO50">
        <v>386.964</v>
      </c>
      <c r="DP50">
        <v>602.81299999999999</v>
      </c>
      <c r="DQ50">
        <v>30.646599999999999</v>
      </c>
      <c r="DR50">
        <v>31.593399999999999</v>
      </c>
      <c r="DS50">
        <v>30.000399999999999</v>
      </c>
      <c r="DT50">
        <v>31.5062</v>
      </c>
      <c r="DU50">
        <v>31.513100000000001</v>
      </c>
      <c r="DV50">
        <v>21.098600000000001</v>
      </c>
      <c r="DW50">
        <v>16.0032</v>
      </c>
      <c r="DX50">
        <v>100</v>
      </c>
      <c r="DY50">
        <v>30.624500000000001</v>
      </c>
      <c r="DZ50">
        <v>400</v>
      </c>
      <c r="EA50">
        <v>34.701099999999997</v>
      </c>
      <c r="EB50">
        <v>99.965199999999996</v>
      </c>
      <c r="EC50">
        <v>100.49299999999999</v>
      </c>
    </row>
    <row r="51" spans="1:133" x14ac:dyDescent="0.35">
      <c r="A51">
        <v>35</v>
      </c>
      <c r="B51">
        <v>1581445591</v>
      </c>
      <c r="C51">
        <v>170.40000009536701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1581445582.37097</v>
      </c>
      <c r="O51">
        <f t="shared" si="0"/>
        <v>3.6843531646269282E-4</v>
      </c>
      <c r="P51">
        <f t="shared" si="1"/>
        <v>-0.19088978449293578</v>
      </c>
      <c r="Q51">
        <f t="shared" si="2"/>
        <v>400.07961290322601</v>
      </c>
      <c r="R51">
        <f t="shared" si="3"/>
        <v>402.06132601426157</v>
      </c>
      <c r="S51">
        <f t="shared" si="4"/>
        <v>40.047129992464718</v>
      </c>
      <c r="T51">
        <f t="shared" si="5"/>
        <v>39.849742386568501</v>
      </c>
      <c r="U51">
        <f t="shared" si="6"/>
        <v>3.5073032677481922E-2</v>
      </c>
      <c r="V51">
        <f t="shared" si="7"/>
        <v>2.252750782758612</v>
      </c>
      <c r="W51">
        <f t="shared" si="8"/>
        <v>3.4772477131549788E-2</v>
      </c>
      <c r="X51">
        <f t="shared" si="9"/>
        <v>2.1759587154131212E-2</v>
      </c>
      <c r="Y51">
        <f t="shared" si="10"/>
        <v>0</v>
      </c>
      <c r="Z51">
        <f t="shared" si="11"/>
        <v>31.328383230319449</v>
      </c>
      <c r="AA51">
        <f t="shared" si="12"/>
        <v>31.028332258064498</v>
      </c>
      <c r="AB51">
        <f t="shared" si="13"/>
        <v>4.5186712835534548</v>
      </c>
      <c r="AC51">
        <f t="shared" si="14"/>
        <v>75.745200144970795</v>
      </c>
      <c r="AD51">
        <f t="shared" si="15"/>
        <v>3.5058134666063205</v>
      </c>
      <c r="AE51">
        <f t="shared" si="16"/>
        <v>4.6284298673664459</v>
      </c>
      <c r="AF51">
        <f t="shared" si="17"/>
        <v>1.0128578169471343</v>
      </c>
      <c r="AG51">
        <f t="shared" si="18"/>
        <v>-16.247997456004754</v>
      </c>
      <c r="AH51">
        <f t="shared" si="19"/>
        <v>51.210498517266217</v>
      </c>
      <c r="AI51">
        <f t="shared" si="20"/>
        <v>5.1168491789015427</v>
      </c>
      <c r="AJ51">
        <f t="shared" si="21"/>
        <v>40.079350240163009</v>
      </c>
      <c r="AK51">
        <v>-4.1257843338458201E-2</v>
      </c>
      <c r="AL51">
        <v>4.6315543533007902E-2</v>
      </c>
      <c r="AM51">
        <v>3.4601398817450599</v>
      </c>
      <c r="AN51">
        <v>9</v>
      </c>
      <c r="AO51">
        <v>2</v>
      </c>
      <c r="AP51">
        <f t="shared" si="22"/>
        <v>1</v>
      </c>
      <c r="AQ51">
        <f t="shared" si="23"/>
        <v>0</v>
      </c>
      <c r="AR51">
        <f t="shared" si="24"/>
        <v>51839.381212538749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-0.19088978449293578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1581445582.37097</v>
      </c>
      <c r="BY51">
        <v>400.07961290322601</v>
      </c>
      <c r="BZ51">
        <v>400.01438709677399</v>
      </c>
      <c r="CA51">
        <v>35.197329032258097</v>
      </c>
      <c r="CB51">
        <v>34.664158064516101</v>
      </c>
      <c r="CC51">
        <v>400.02258064516099</v>
      </c>
      <c r="CD51">
        <v>99.404548387096796</v>
      </c>
      <c r="CE51">
        <v>0.19998306451612899</v>
      </c>
      <c r="CF51">
        <v>31.4499903225806</v>
      </c>
      <c r="CG51">
        <v>31.028332258064498</v>
      </c>
      <c r="CH51">
        <v>999.9</v>
      </c>
      <c r="CI51">
        <v>0</v>
      </c>
      <c r="CJ51">
        <v>0</v>
      </c>
      <c r="CK51">
        <v>10009.129032258101</v>
      </c>
      <c r="CL51">
        <v>0</v>
      </c>
      <c r="CM51">
        <v>2.7403645161290302</v>
      </c>
      <c r="CN51">
        <v>0</v>
      </c>
      <c r="CO51">
        <v>0</v>
      </c>
      <c r="CP51">
        <v>0</v>
      </c>
      <c r="CQ51">
        <v>0</v>
      </c>
      <c r="CR51">
        <v>1.86774193548387</v>
      </c>
      <c r="CS51">
        <v>0</v>
      </c>
      <c r="CT51">
        <v>215.593548387097</v>
      </c>
      <c r="CU51">
        <v>-0.71612903225806401</v>
      </c>
      <c r="CV51">
        <v>40.473580645161299</v>
      </c>
      <c r="CW51">
        <v>45.258000000000003</v>
      </c>
      <c r="CX51">
        <v>43.186999999999998</v>
      </c>
      <c r="CY51">
        <v>43.811999999999998</v>
      </c>
      <c r="CZ51">
        <v>41.447161290322597</v>
      </c>
      <c r="DA51">
        <v>0</v>
      </c>
      <c r="DB51">
        <v>0</v>
      </c>
      <c r="DC51">
        <v>0</v>
      </c>
      <c r="DD51">
        <v>1581445591.4000001</v>
      </c>
      <c r="DE51">
        <v>2.2307692307692299</v>
      </c>
      <c r="DF51">
        <v>-6.2905986218737802</v>
      </c>
      <c r="DG51">
        <v>-198.717948399421</v>
      </c>
      <c r="DH51">
        <v>214.54230769230799</v>
      </c>
      <c r="DI51">
        <v>15</v>
      </c>
      <c r="DJ51">
        <v>100</v>
      </c>
      <c r="DK51">
        <v>100</v>
      </c>
      <c r="DL51">
        <v>3.0190000000000001</v>
      </c>
      <c r="DM51">
        <v>0.58099999999999996</v>
      </c>
      <c r="DN51">
        <v>2</v>
      </c>
      <c r="DO51">
        <v>386.94200000000001</v>
      </c>
      <c r="DP51">
        <v>602.93899999999996</v>
      </c>
      <c r="DQ51">
        <v>30.6175</v>
      </c>
      <c r="DR51">
        <v>31.5961</v>
      </c>
      <c r="DS51">
        <v>30.000299999999999</v>
      </c>
      <c r="DT51">
        <v>31.506900000000002</v>
      </c>
      <c r="DU51">
        <v>31.5151</v>
      </c>
      <c r="DV51">
        <v>21.0989</v>
      </c>
      <c r="DW51">
        <v>16.0032</v>
      </c>
      <c r="DX51">
        <v>100</v>
      </c>
      <c r="DY51">
        <v>30.5974</v>
      </c>
      <c r="DZ51">
        <v>400</v>
      </c>
      <c r="EA51">
        <v>34.7164</v>
      </c>
      <c r="EB51">
        <v>99.967299999999994</v>
      </c>
      <c r="EC51">
        <v>100.494</v>
      </c>
    </row>
    <row r="52" spans="1:133" x14ac:dyDescent="0.35">
      <c r="A52">
        <v>36</v>
      </c>
      <c r="B52">
        <v>1581445596</v>
      </c>
      <c r="C52">
        <v>175.40000009536701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1581445587.37097</v>
      </c>
      <c r="O52">
        <f t="shared" si="0"/>
        <v>3.6208067577413481E-4</v>
      </c>
      <c r="P52">
        <f t="shared" si="1"/>
        <v>-0.18232466396785155</v>
      </c>
      <c r="Q52">
        <f t="shared" si="2"/>
        <v>400.07677419354798</v>
      </c>
      <c r="R52">
        <f t="shared" si="3"/>
        <v>401.81507660388684</v>
      </c>
      <c r="S52">
        <f t="shared" si="4"/>
        <v>40.022691897506618</v>
      </c>
      <c r="T52">
        <f t="shared" si="5"/>
        <v>39.849548713378987</v>
      </c>
      <c r="U52">
        <f t="shared" si="6"/>
        <v>3.4442866407403565E-2</v>
      </c>
      <c r="V52">
        <f t="shared" si="7"/>
        <v>2.251533170367936</v>
      </c>
      <c r="W52">
        <f t="shared" si="8"/>
        <v>3.4152810639983253E-2</v>
      </c>
      <c r="X52">
        <f t="shared" si="9"/>
        <v>2.1371363308042415E-2</v>
      </c>
      <c r="Y52">
        <f t="shared" si="10"/>
        <v>0</v>
      </c>
      <c r="Z52">
        <f t="shared" si="11"/>
        <v>31.326334385864698</v>
      </c>
      <c r="AA52">
        <f t="shared" si="12"/>
        <v>31.027835483871002</v>
      </c>
      <c r="AB52">
        <f t="shared" si="13"/>
        <v>4.5185433210892763</v>
      </c>
      <c r="AC52">
        <f t="shared" si="14"/>
        <v>75.747112649143105</v>
      </c>
      <c r="AD52">
        <f t="shared" si="15"/>
        <v>3.5050877623032375</v>
      </c>
      <c r="AE52">
        <f t="shared" si="16"/>
        <v>4.6273549442585775</v>
      </c>
      <c r="AF52">
        <f t="shared" si="17"/>
        <v>1.0134555587860388</v>
      </c>
      <c r="AG52">
        <f t="shared" si="18"/>
        <v>-15.967757801639346</v>
      </c>
      <c r="AH52">
        <f t="shared" si="19"/>
        <v>50.747009156950462</v>
      </c>
      <c r="AI52">
        <f t="shared" si="20"/>
        <v>5.0731656745809408</v>
      </c>
      <c r="AJ52">
        <f t="shared" si="21"/>
        <v>39.852417029892052</v>
      </c>
      <c r="AK52">
        <v>-4.1225035203313602E-2</v>
      </c>
      <c r="AL52">
        <v>4.6278713527157601E-2</v>
      </c>
      <c r="AM52">
        <v>3.45796215652428</v>
      </c>
      <c r="AN52">
        <v>9</v>
      </c>
      <c r="AO52">
        <v>2</v>
      </c>
      <c r="AP52">
        <f t="shared" si="22"/>
        <v>1</v>
      </c>
      <c r="AQ52">
        <f t="shared" si="23"/>
        <v>0</v>
      </c>
      <c r="AR52">
        <f t="shared" si="24"/>
        <v>51800.547597968311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-0.18232466396785155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1581445587.37097</v>
      </c>
      <c r="BY52">
        <v>400.07677419354798</v>
      </c>
      <c r="BZ52">
        <v>400.02058064516098</v>
      </c>
      <c r="CA52">
        <v>35.189964516129002</v>
      </c>
      <c r="CB52">
        <v>34.665987096774202</v>
      </c>
      <c r="CC52">
        <v>400.02380645161298</v>
      </c>
      <c r="CD52">
        <v>99.404745161290293</v>
      </c>
      <c r="CE52">
        <v>0.200008935483871</v>
      </c>
      <c r="CF52">
        <v>31.445903225806401</v>
      </c>
      <c r="CG52">
        <v>31.027835483871002</v>
      </c>
      <c r="CH52">
        <v>999.9</v>
      </c>
      <c r="CI52">
        <v>0</v>
      </c>
      <c r="CJ52">
        <v>0</v>
      </c>
      <c r="CK52">
        <v>10001.15</v>
      </c>
      <c r="CL52">
        <v>0</v>
      </c>
      <c r="CM52">
        <v>2.69513258064516</v>
      </c>
      <c r="CN52">
        <v>0</v>
      </c>
      <c r="CO52">
        <v>0</v>
      </c>
      <c r="CP52">
        <v>0</v>
      </c>
      <c r="CQ52">
        <v>0</v>
      </c>
      <c r="CR52">
        <v>3.2580645161290298</v>
      </c>
      <c r="CS52">
        <v>0</v>
      </c>
      <c r="CT52">
        <v>205.07741935483901</v>
      </c>
      <c r="CU52">
        <v>-0.37741935483870998</v>
      </c>
      <c r="CV52">
        <v>40.455290322580602</v>
      </c>
      <c r="CW52">
        <v>45.264000000000003</v>
      </c>
      <c r="CX52">
        <v>43.179000000000002</v>
      </c>
      <c r="CY52">
        <v>43.811999999999998</v>
      </c>
      <c r="CZ52">
        <v>41.445129032258102</v>
      </c>
      <c r="DA52">
        <v>0</v>
      </c>
      <c r="DB52">
        <v>0</v>
      </c>
      <c r="DC52">
        <v>0</v>
      </c>
      <c r="DD52">
        <v>1581445596.2</v>
      </c>
      <c r="DE52">
        <v>3.8538461538461499</v>
      </c>
      <c r="DF52">
        <v>12.505982616201401</v>
      </c>
      <c r="DG52">
        <v>-117.39487162624999</v>
      </c>
      <c r="DH52">
        <v>201.723076923077</v>
      </c>
      <c r="DI52">
        <v>15</v>
      </c>
      <c r="DJ52">
        <v>100</v>
      </c>
      <c r="DK52">
        <v>100</v>
      </c>
      <c r="DL52">
        <v>3.0190000000000001</v>
      </c>
      <c r="DM52">
        <v>0.58099999999999996</v>
      </c>
      <c r="DN52">
        <v>2</v>
      </c>
      <c r="DO52">
        <v>387.13799999999998</v>
      </c>
      <c r="DP52">
        <v>602.779</v>
      </c>
      <c r="DQ52">
        <v>30.589500000000001</v>
      </c>
      <c r="DR52">
        <v>31.5989</v>
      </c>
      <c r="DS52">
        <v>30.0001</v>
      </c>
      <c r="DT52">
        <v>31.509</v>
      </c>
      <c r="DU52">
        <v>31.515899999999998</v>
      </c>
      <c r="DV52">
        <v>21.102399999999999</v>
      </c>
      <c r="DW52">
        <v>16.0032</v>
      </c>
      <c r="DX52">
        <v>100</v>
      </c>
      <c r="DY52">
        <v>30.569199999999999</v>
      </c>
      <c r="DZ52">
        <v>400</v>
      </c>
      <c r="EA52">
        <v>34.730600000000003</v>
      </c>
      <c r="EB52">
        <v>99.971100000000007</v>
      </c>
      <c r="EC52">
        <v>100.495</v>
      </c>
    </row>
    <row r="53" spans="1:133" x14ac:dyDescent="0.35">
      <c r="A53">
        <v>37</v>
      </c>
      <c r="B53">
        <v>1581445601</v>
      </c>
      <c r="C53">
        <v>180.40000009536701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1581445592.37097</v>
      </c>
      <c r="O53">
        <f t="shared" si="0"/>
        <v>3.5622438522314227E-4</v>
      </c>
      <c r="P53">
        <f t="shared" si="1"/>
        <v>-0.18089957316459171</v>
      </c>
      <c r="Q53">
        <f t="shared" si="2"/>
        <v>400.05812903225802</v>
      </c>
      <c r="R53">
        <f t="shared" si="3"/>
        <v>401.86931978950042</v>
      </c>
      <c r="S53">
        <f t="shared" si="4"/>
        <v>40.02843114129179</v>
      </c>
      <c r="T53">
        <f t="shared" si="5"/>
        <v>39.848026415327645</v>
      </c>
      <c r="U53">
        <f t="shared" si="6"/>
        <v>3.386845769829832E-2</v>
      </c>
      <c r="V53">
        <f t="shared" si="7"/>
        <v>2.2503060700549451</v>
      </c>
      <c r="W53">
        <f t="shared" si="8"/>
        <v>3.3587801761914317E-2</v>
      </c>
      <c r="X53">
        <f t="shared" si="9"/>
        <v>2.1017397967236669E-2</v>
      </c>
      <c r="Y53">
        <f t="shared" si="10"/>
        <v>0</v>
      </c>
      <c r="Z53">
        <f t="shared" si="11"/>
        <v>31.323828880514803</v>
      </c>
      <c r="AA53">
        <f t="shared" si="12"/>
        <v>31.026983870967701</v>
      </c>
      <c r="AB53">
        <f t="shared" si="13"/>
        <v>4.5183239642081574</v>
      </c>
      <c r="AC53">
        <f t="shared" si="14"/>
        <v>75.752711981258969</v>
      </c>
      <c r="AD53">
        <f t="shared" si="15"/>
        <v>3.5044742782784364</v>
      </c>
      <c r="AE53">
        <f t="shared" si="16"/>
        <v>4.6262030581102289</v>
      </c>
      <c r="AF53">
        <f t="shared" si="17"/>
        <v>1.013849685929721</v>
      </c>
      <c r="AG53">
        <f t="shared" si="18"/>
        <v>-15.709495388340574</v>
      </c>
      <c r="AH53">
        <f t="shared" si="19"/>
        <v>50.291214801870858</v>
      </c>
      <c r="AI53">
        <f t="shared" si="20"/>
        <v>5.0302117909401289</v>
      </c>
      <c r="AJ53">
        <f t="shared" si="21"/>
        <v>39.611931204470409</v>
      </c>
      <c r="AK53">
        <v>-4.1191987677139899E-2</v>
      </c>
      <c r="AL53">
        <v>4.6241614783905198E-2</v>
      </c>
      <c r="AM53">
        <v>3.4557679377285502</v>
      </c>
      <c r="AN53">
        <v>9</v>
      </c>
      <c r="AO53">
        <v>2</v>
      </c>
      <c r="AP53">
        <f t="shared" si="22"/>
        <v>1</v>
      </c>
      <c r="AQ53">
        <f t="shared" si="23"/>
        <v>0</v>
      </c>
      <c r="AR53">
        <f t="shared" si="24"/>
        <v>51761.478790608126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-0.18089957316459171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1581445592.37097</v>
      </c>
      <c r="BY53">
        <v>400.05812903225802</v>
      </c>
      <c r="BZ53">
        <v>400.00054838709701</v>
      </c>
      <c r="CA53">
        <v>35.183509677419401</v>
      </c>
      <c r="CB53">
        <v>34.667999999999999</v>
      </c>
      <c r="CC53">
        <v>400.02100000000002</v>
      </c>
      <c r="CD53">
        <v>99.405590322580693</v>
      </c>
      <c r="CE53">
        <v>0.200000774193548</v>
      </c>
      <c r="CF53">
        <v>31.441522580645199</v>
      </c>
      <c r="CG53">
        <v>31.026983870967701</v>
      </c>
      <c r="CH53">
        <v>999.9</v>
      </c>
      <c r="CI53">
        <v>0</v>
      </c>
      <c r="CJ53">
        <v>0</v>
      </c>
      <c r="CK53">
        <v>9993.0477419354793</v>
      </c>
      <c r="CL53">
        <v>0</v>
      </c>
      <c r="CM53">
        <v>2.6175132258064502</v>
      </c>
      <c r="CN53">
        <v>0</v>
      </c>
      <c r="CO53">
        <v>0</v>
      </c>
      <c r="CP53">
        <v>0</v>
      </c>
      <c r="CQ53">
        <v>0</v>
      </c>
      <c r="CR53">
        <v>3.54193548387097</v>
      </c>
      <c r="CS53">
        <v>0</v>
      </c>
      <c r="CT53">
        <v>194.167741935484</v>
      </c>
      <c r="CU53">
        <v>-0.81290322580645202</v>
      </c>
      <c r="CV53">
        <v>40.441064516129003</v>
      </c>
      <c r="CW53">
        <v>45.276000000000003</v>
      </c>
      <c r="CX53">
        <v>43.170999999999999</v>
      </c>
      <c r="CY53">
        <v>43.816064516129003</v>
      </c>
      <c r="CZ53">
        <v>41.436999999999998</v>
      </c>
      <c r="DA53">
        <v>0</v>
      </c>
      <c r="DB53">
        <v>0</v>
      </c>
      <c r="DC53">
        <v>0</v>
      </c>
      <c r="DD53">
        <v>1581445601</v>
      </c>
      <c r="DE53">
        <v>3.0423076923076899</v>
      </c>
      <c r="DF53">
        <v>-2.28034176710959</v>
      </c>
      <c r="DG53">
        <v>-85.203418380645203</v>
      </c>
      <c r="DH53">
        <v>193.35384615384601</v>
      </c>
      <c r="DI53">
        <v>15</v>
      </c>
      <c r="DJ53">
        <v>100</v>
      </c>
      <c r="DK53">
        <v>100</v>
      </c>
      <c r="DL53">
        <v>3.0190000000000001</v>
      </c>
      <c r="DM53">
        <v>0.58099999999999996</v>
      </c>
      <c r="DN53">
        <v>2</v>
      </c>
      <c r="DO53">
        <v>387.16800000000001</v>
      </c>
      <c r="DP53">
        <v>602.63900000000001</v>
      </c>
      <c r="DQ53">
        <v>30.561199999999999</v>
      </c>
      <c r="DR53">
        <v>31.601099999999999</v>
      </c>
      <c r="DS53">
        <v>30.000299999999999</v>
      </c>
      <c r="DT53">
        <v>31.509699999999999</v>
      </c>
      <c r="DU53">
        <v>31.518699999999999</v>
      </c>
      <c r="DV53">
        <v>21.100999999999999</v>
      </c>
      <c r="DW53">
        <v>16.0032</v>
      </c>
      <c r="DX53">
        <v>100</v>
      </c>
      <c r="DY53">
        <v>30.542000000000002</v>
      </c>
      <c r="DZ53">
        <v>400</v>
      </c>
      <c r="EA53">
        <v>34.747700000000002</v>
      </c>
      <c r="EB53">
        <v>99.969499999999996</v>
      </c>
      <c r="EC53">
        <v>100.496</v>
      </c>
    </row>
    <row r="54" spans="1:133" x14ac:dyDescent="0.35">
      <c r="A54">
        <v>38</v>
      </c>
      <c r="B54">
        <v>1581445606</v>
      </c>
      <c r="C54">
        <v>185.40000009536701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1581445597.37097</v>
      </c>
      <c r="O54">
        <f t="shared" si="0"/>
        <v>3.5138675673707548E-4</v>
      </c>
      <c r="P54">
        <f t="shared" si="1"/>
        <v>-0.17973410799358669</v>
      </c>
      <c r="Q54">
        <f t="shared" si="2"/>
        <v>400.04593548387101</v>
      </c>
      <c r="R54">
        <f t="shared" si="3"/>
        <v>401.91825297393206</v>
      </c>
      <c r="S54">
        <f t="shared" si="4"/>
        <v>40.033547633443789</v>
      </c>
      <c r="T54">
        <f t="shared" si="5"/>
        <v>39.847053213574405</v>
      </c>
      <c r="U54">
        <f t="shared" si="6"/>
        <v>3.3420417803708663E-2</v>
      </c>
      <c r="V54">
        <f t="shared" si="7"/>
        <v>2.2502354481774169</v>
      </c>
      <c r="W54">
        <f t="shared" si="8"/>
        <v>3.3147097416855606E-2</v>
      </c>
      <c r="X54">
        <f t="shared" si="9"/>
        <v>2.0741306214891005E-2</v>
      </c>
      <c r="Y54">
        <f t="shared" si="10"/>
        <v>0</v>
      </c>
      <c r="Z54">
        <f t="shared" si="11"/>
        <v>31.319891048167435</v>
      </c>
      <c r="AA54">
        <f t="shared" si="12"/>
        <v>31.023141935483899</v>
      </c>
      <c r="AB54">
        <f t="shared" si="13"/>
        <v>4.5173344808570706</v>
      </c>
      <c r="AC54">
        <f t="shared" si="14"/>
        <v>75.765029085998393</v>
      </c>
      <c r="AD54">
        <f t="shared" si="15"/>
        <v>3.5039422078050282</v>
      </c>
      <c r="AE54">
        <f t="shared" si="16"/>
        <v>4.6247487133250074</v>
      </c>
      <c r="AF54">
        <f t="shared" si="17"/>
        <v>1.0133922730520424</v>
      </c>
      <c r="AG54">
        <f t="shared" si="18"/>
        <v>-15.496155972105029</v>
      </c>
      <c r="AH54">
        <f t="shared" si="19"/>
        <v>50.084575535232624</v>
      </c>
      <c r="AI54">
        <f t="shared" si="20"/>
        <v>5.0094690481619271</v>
      </c>
      <c r="AJ54">
        <f t="shared" si="21"/>
        <v>39.59788861128952</v>
      </c>
      <c r="AK54">
        <v>-4.1190086227463202E-2</v>
      </c>
      <c r="AL54">
        <v>4.6239480240067E-2</v>
      </c>
      <c r="AM54">
        <v>3.4556416709256901</v>
      </c>
      <c r="AN54">
        <v>9</v>
      </c>
      <c r="AO54">
        <v>2</v>
      </c>
      <c r="AP54">
        <f t="shared" si="22"/>
        <v>1</v>
      </c>
      <c r="AQ54">
        <f t="shared" si="23"/>
        <v>0</v>
      </c>
      <c r="AR54">
        <f t="shared" si="24"/>
        <v>51760.140525672548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-0.17973410799358669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1581445597.37097</v>
      </c>
      <c r="BY54">
        <v>400.04593548387101</v>
      </c>
      <c r="BZ54">
        <v>399.98719354838698</v>
      </c>
      <c r="CA54">
        <v>35.177954838709702</v>
      </c>
      <c r="CB54">
        <v>34.669441935483903</v>
      </c>
      <c r="CC54">
        <v>400.02016129032302</v>
      </c>
      <c r="CD54">
        <v>99.406216129032202</v>
      </c>
      <c r="CE54">
        <v>0.199978258064516</v>
      </c>
      <c r="CF54">
        <v>31.435990322580601</v>
      </c>
      <c r="CG54">
        <v>31.023141935483899</v>
      </c>
      <c r="CH54">
        <v>999.9</v>
      </c>
      <c r="CI54">
        <v>0</v>
      </c>
      <c r="CJ54">
        <v>0</v>
      </c>
      <c r="CK54">
        <v>9992.5235483871002</v>
      </c>
      <c r="CL54">
        <v>0</v>
      </c>
      <c r="CM54">
        <v>2.5728790322580601</v>
      </c>
      <c r="CN54">
        <v>0</v>
      </c>
      <c r="CO54">
        <v>0</v>
      </c>
      <c r="CP54">
        <v>0</v>
      </c>
      <c r="CQ54">
        <v>0</v>
      </c>
      <c r="CR54">
        <v>5.0322580645161299</v>
      </c>
      <c r="CS54">
        <v>0</v>
      </c>
      <c r="CT54">
        <v>189.09032258064499</v>
      </c>
      <c r="CU54">
        <v>-0.793548387096774</v>
      </c>
      <c r="CV54">
        <v>40.436999999999998</v>
      </c>
      <c r="CW54">
        <v>45.292000000000002</v>
      </c>
      <c r="CX54">
        <v>43.152999999999999</v>
      </c>
      <c r="CY54">
        <v>43.820129032258002</v>
      </c>
      <c r="CZ54">
        <v>41.436999999999998</v>
      </c>
      <c r="DA54">
        <v>0</v>
      </c>
      <c r="DB54">
        <v>0</v>
      </c>
      <c r="DC54">
        <v>0</v>
      </c>
      <c r="DD54">
        <v>1581445606.4000001</v>
      </c>
      <c r="DE54">
        <v>4.2884615384615401</v>
      </c>
      <c r="DF54">
        <v>-11.6957263135681</v>
      </c>
      <c r="DG54">
        <v>-66.847863236605505</v>
      </c>
      <c r="DH54">
        <v>187.36538461538501</v>
      </c>
      <c r="DI54">
        <v>15</v>
      </c>
      <c r="DJ54">
        <v>100</v>
      </c>
      <c r="DK54">
        <v>100</v>
      </c>
      <c r="DL54">
        <v>3.0190000000000001</v>
      </c>
      <c r="DM54">
        <v>0.58099999999999996</v>
      </c>
      <c r="DN54">
        <v>2</v>
      </c>
      <c r="DO54">
        <v>387.05399999999997</v>
      </c>
      <c r="DP54">
        <v>602.91300000000001</v>
      </c>
      <c r="DQ54">
        <v>30.5352</v>
      </c>
      <c r="DR54">
        <v>31.603100000000001</v>
      </c>
      <c r="DS54">
        <v>30.000299999999999</v>
      </c>
      <c r="DT54">
        <v>31.5124</v>
      </c>
      <c r="DU54">
        <v>31.518699999999999</v>
      </c>
      <c r="DV54">
        <v>21.100300000000001</v>
      </c>
      <c r="DW54">
        <v>16.0032</v>
      </c>
      <c r="DX54">
        <v>100</v>
      </c>
      <c r="DY54">
        <v>30.523900000000001</v>
      </c>
      <c r="DZ54">
        <v>400</v>
      </c>
      <c r="EA54">
        <v>34.765799999999999</v>
      </c>
      <c r="EB54">
        <v>99.968699999999998</v>
      </c>
      <c r="EC54">
        <v>100.495</v>
      </c>
    </row>
    <row r="55" spans="1:133" x14ac:dyDescent="0.35">
      <c r="A55">
        <v>39</v>
      </c>
      <c r="B55">
        <v>1581445611</v>
      </c>
      <c r="C55">
        <v>190.40000009536701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1581445602.37097</v>
      </c>
      <c r="O55">
        <f t="shared" si="0"/>
        <v>3.4775013594500723E-4</v>
      </c>
      <c r="P55">
        <f t="shared" si="1"/>
        <v>-0.17423379128649141</v>
      </c>
      <c r="Q55">
        <f t="shared" si="2"/>
        <v>400.03970967741901</v>
      </c>
      <c r="R55">
        <f t="shared" si="3"/>
        <v>401.73514905961696</v>
      </c>
      <c r="S55">
        <f t="shared" si="4"/>
        <v>40.01540942029122</v>
      </c>
      <c r="T55">
        <f t="shared" si="5"/>
        <v>39.846532733287994</v>
      </c>
      <c r="U55">
        <f t="shared" si="6"/>
        <v>3.3094446847749426E-2</v>
      </c>
      <c r="V55">
        <f t="shared" si="7"/>
        <v>2.251340761267663</v>
      </c>
      <c r="W55">
        <f t="shared" si="8"/>
        <v>3.2826539574534554E-2</v>
      </c>
      <c r="X55">
        <f t="shared" si="9"/>
        <v>2.0540476758183338E-2</v>
      </c>
      <c r="Y55">
        <f t="shared" si="10"/>
        <v>0</v>
      </c>
      <c r="Z55">
        <f t="shared" si="11"/>
        <v>31.314627072068244</v>
      </c>
      <c r="AA55">
        <f t="shared" si="12"/>
        <v>31.018329032258102</v>
      </c>
      <c r="AB55">
        <f t="shared" si="13"/>
        <v>4.5160951928892157</v>
      </c>
      <c r="AC55">
        <f t="shared" si="14"/>
        <v>75.781044398731694</v>
      </c>
      <c r="AD55">
        <f t="shared" si="15"/>
        <v>3.5033851416588924</v>
      </c>
      <c r="AE55">
        <f t="shared" si="16"/>
        <v>4.6230362347942604</v>
      </c>
      <c r="AF55">
        <f t="shared" si="17"/>
        <v>1.0127100512303233</v>
      </c>
      <c r="AG55">
        <f t="shared" si="18"/>
        <v>-15.335780995174819</v>
      </c>
      <c r="AH55">
        <f t="shared" si="19"/>
        <v>49.902449210468092</v>
      </c>
      <c r="AI55">
        <f t="shared" si="20"/>
        <v>4.9885235671257435</v>
      </c>
      <c r="AJ55">
        <f t="shared" si="21"/>
        <v>39.555191782419016</v>
      </c>
      <c r="AK55">
        <v>-4.12198522790692E-2</v>
      </c>
      <c r="AL55">
        <v>4.6272895240644103E-2</v>
      </c>
      <c r="AM55">
        <v>3.4576180718702898</v>
      </c>
      <c r="AN55">
        <v>9</v>
      </c>
      <c r="AO55">
        <v>2</v>
      </c>
      <c r="AP55">
        <f t="shared" si="22"/>
        <v>1</v>
      </c>
      <c r="AQ55">
        <f t="shared" si="23"/>
        <v>0</v>
      </c>
      <c r="AR55">
        <f t="shared" si="24"/>
        <v>51797.132775000231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-0.17423379128649141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1581445602.37097</v>
      </c>
      <c r="BY55">
        <v>400.03970967741901</v>
      </c>
      <c r="BZ55">
        <v>399.98703225806503</v>
      </c>
      <c r="CA55">
        <v>35.172274193548397</v>
      </c>
      <c r="CB55">
        <v>34.669019354838703</v>
      </c>
      <c r="CC55">
        <v>400.01877419354798</v>
      </c>
      <c r="CD55">
        <v>99.406448387096802</v>
      </c>
      <c r="CE55">
        <v>0.199995096774194</v>
      </c>
      <c r="CF55">
        <v>31.429474193548401</v>
      </c>
      <c r="CG55">
        <v>31.018329032258102</v>
      </c>
      <c r="CH55">
        <v>999.9</v>
      </c>
      <c r="CI55">
        <v>0</v>
      </c>
      <c r="CJ55">
        <v>0</v>
      </c>
      <c r="CK55">
        <v>9999.7212903225809</v>
      </c>
      <c r="CL55">
        <v>0</v>
      </c>
      <c r="CM55">
        <v>2.54126032258065</v>
      </c>
      <c r="CN55">
        <v>0</v>
      </c>
      <c r="CO55">
        <v>0</v>
      </c>
      <c r="CP55">
        <v>0</v>
      </c>
      <c r="CQ55">
        <v>0</v>
      </c>
      <c r="CR55">
        <v>5.6935483870967696</v>
      </c>
      <c r="CS55">
        <v>0</v>
      </c>
      <c r="CT55">
        <v>185.33870967741899</v>
      </c>
      <c r="CU55">
        <v>-0.619354838709677</v>
      </c>
      <c r="CV55">
        <v>40.433</v>
      </c>
      <c r="CW55">
        <v>45.3</v>
      </c>
      <c r="CX55">
        <v>43.139000000000003</v>
      </c>
      <c r="CY55">
        <v>43.820129032258002</v>
      </c>
      <c r="CZ55">
        <v>41.436999999999998</v>
      </c>
      <c r="DA55">
        <v>0</v>
      </c>
      <c r="DB55">
        <v>0</v>
      </c>
      <c r="DC55">
        <v>0</v>
      </c>
      <c r="DD55">
        <v>1581445611.2</v>
      </c>
      <c r="DE55">
        <v>2.68846153846154</v>
      </c>
      <c r="DF55">
        <v>-5.0153841825156604</v>
      </c>
      <c r="DG55">
        <v>-4.7692312747074501</v>
      </c>
      <c r="DH55">
        <v>184.526923076923</v>
      </c>
      <c r="DI55">
        <v>15</v>
      </c>
      <c r="DJ55">
        <v>100</v>
      </c>
      <c r="DK55">
        <v>100</v>
      </c>
      <c r="DL55">
        <v>3.0190000000000001</v>
      </c>
      <c r="DM55">
        <v>0.58099999999999996</v>
      </c>
      <c r="DN55">
        <v>2</v>
      </c>
      <c r="DO55">
        <v>387.12299999999999</v>
      </c>
      <c r="DP55">
        <v>602.79399999999998</v>
      </c>
      <c r="DQ55">
        <v>30.515899999999998</v>
      </c>
      <c r="DR55">
        <v>31.605899999999998</v>
      </c>
      <c r="DS55">
        <v>30.0002</v>
      </c>
      <c r="DT55">
        <v>31.513200000000001</v>
      </c>
      <c r="DU55">
        <v>31.5214</v>
      </c>
      <c r="DV55">
        <v>21.100300000000001</v>
      </c>
      <c r="DW55">
        <v>15.732900000000001</v>
      </c>
      <c r="DX55">
        <v>100</v>
      </c>
      <c r="DY55">
        <v>30.5121</v>
      </c>
      <c r="DZ55">
        <v>400</v>
      </c>
      <c r="EA55">
        <v>34.790500000000002</v>
      </c>
      <c r="EB55">
        <v>99.967500000000001</v>
      </c>
      <c r="EC55">
        <v>100.49299999999999</v>
      </c>
    </row>
    <row r="56" spans="1:133" x14ac:dyDescent="0.35">
      <c r="A56">
        <v>40</v>
      </c>
      <c r="B56">
        <v>1581445616</v>
      </c>
      <c r="C56">
        <v>195.40000009536701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1581445607.37097</v>
      </c>
      <c r="O56">
        <f t="shared" si="0"/>
        <v>3.3963057188465768E-4</v>
      </c>
      <c r="P56">
        <f t="shared" si="1"/>
        <v>-0.17170015682846965</v>
      </c>
      <c r="Q56">
        <f t="shared" si="2"/>
        <v>400.053612903226</v>
      </c>
      <c r="R56">
        <f t="shared" si="3"/>
        <v>401.82310428931129</v>
      </c>
      <c r="S56">
        <f t="shared" si="4"/>
        <v>40.023746663772563</v>
      </c>
      <c r="T56">
        <f t="shared" si="5"/>
        <v>39.847495785701071</v>
      </c>
      <c r="U56">
        <f t="shared" si="6"/>
        <v>3.2345472284296968E-2</v>
      </c>
      <c r="V56">
        <f t="shared" si="7"/>
        <v>2.2515738542370087</v>
      </c>
      <c r="W56">
        <f t="shared" si="8"/>
        <v>3.208952971101052E-2</v>
      </c>
      <c r="X56">
        <f t="shared" si="9"/>
        <v>2.0078782574085029E-2</v>
      </c>
      <c r="Y56">
        <f t="shared" si="10"/>
        <v>0</v>
      </c>
      <c r="Z56">
        <f t="shared" si="11"/>
        <v>31.310405575669833</v>
      </c>
      <c r="AA56">
        <f t="shared" si="12"/>
        <v>31.012190322580601</v>
      </c>
      <c r="AB56">
        <f t="shared" si="13"/>
        <v>4.5145149490365597</v>
      </c>
      <c r="AC56">
        <f t="shared" si="14"/>
        <v>75.796730141427787</v>
      </c>
      <c r="AD56">
        <f t="shared" si="15"/>
        <v>3.5027337172658748</v>
      </c>
      <c r="AE56">
        <f t="shared" si="16"/>
        <v>4.6212200852598588</v>
      </c>
      <c r="AF56">
        <f t="shared" si="17"/>
        <v>1.0117812317706849</v>
      </c>
      <c r="AG56">
        <f t="shared" si="18"/>
        <v>-14.977708220113405</v>
      </c>
      <c r="AH56">
        <f t="shared" si="19"/>
        <v>49.813638953662178</v>
      </c>
      <c r="AI56">
        <f t="shared" si="20"/>
        <v>4.9788096711647789</v>
      </c>
      <c r="AJ56">
        <f t="shared" si="21"/>
        <v>39.814740404713554</v>
      </c>
      <c r="AK56">
        <v>-4.1226131156150501E-2</v>
      </c>
      <c r="AL56">
        <v>4.6279943830227703E-2</v>
      </c>
      <c r="AM56">
        <v>3.4580349128770602</v>
      </c>
      <c r="AN56">
        <v>9</v>
      </c>
      <c r="AO56">
        <v>2</v>
      </c>
      <c r="AP56">
        <f t="shared" si="22"/>
        <v>1</v>
      </c>
      <c r="AQ56">
        <f t="shared" si="23"/>
        <v>0</v>
      </c>
      <c r="AR56">
        <f t="shared" si="24"/>
        <v>51805.854018484046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-0.17170015682846965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1581445607.37097</v>
      </c>
      <c r="BY56">
        <v>400.053612903226</v>
      </c>
      <c r="BZ56">
        <v>399.99987096774203</v>
      </c>
      <c r="CA56">
        <v>35.166106451612897</v>
      </c>
      <c r="CB56">
        <v>34.674599999999998</v>
      </c>
      <c r="CC56">
        <v>400.01967741935499</v>
      </c>
      <c r="CD56">
        <v>99.405387096774206</v>
      </c>
      <c r="CE56">
        <v>0.20000203225806401</v>
      </c>
      <c r="CF56">
        <v>31.422561290322601</v>
      </c>
      <c r="CG56">
        <v>31.012190322580601</v>
      </c>
      <c r="CH56">
        <v>999.9</v>
      </c>
      <c r="CI56">
        <v>0</v>
      </c>
      <c r="CJ56">
        <v>0</v>
      </c>
      <c r="CK56">
        <v>10001.3512903226</v>
      </c>
      <c r="CL56">
        <v>0</v>
      </c>
      <c r="CM56">
        <v>2.5116903225806499</v>
      </c>
      <c r="CN56">
        <v>0</v>
      </c>
      <c r="CO56">
        <v>0</v>
      </c>
      <c r="CP56">
        <v>0</v>
      </c>
      <c r="CQ56">
        <v>0</v>
      </c>
      <c r="CR56">
        <v>4.2709677419354799</v>
      </c>
      <c r="CS56">
        <v>0</v>
      </c>
      <c r="CT56">
        <v>182.87741935483899</v>
      </c>
      <c r="CU56">
        <v>-1.0290322580645199</v>
      </c>
      <c r="CV56">
        <v>40.424999999999997</v>
      </c>
      <c r="CW56">
        <v>45.29</v>
      </c>
      <c r="CX56">
        <v>43.108806451612899</v>
      </c>
      <c r="CY56">
        <v>43.820129032258002</v>
      </c>
      <c r="CZ56">
        <v>41.429000000000002</v>
      </c>
      <c r="DA56">
        <v>0</v>
      </c>
      <c r="DB56">
        <v>0</v>
      </c>
      <c r="DC56">
        <v>0</v>
      </c>
      <c r="DD56">
        <v>1581445616</v>
      </c>
      <c r="DE56">
        <v>2.68846153846154</v>
      </c>
      <c r="DF56">
        <v>-13.063247435939299</v>
      </c>
      <c r="DG56">
        <v>-6.2666673544567697</v>
      </c>
      <c r="DH56">
        <v>183.12692307692299</v>
      </c>
      <c r="DI56">
        <v>15</v>
      </c>
      <c r="DJ56">
        <v>100</v>
      </c>
      <c r="DK56">
        <v>100</v>
      </c>
      <c r="DL56">
        <v>3.0190000000000001</v>
      </c>
      <c r="DM56">
        <v>0.58099999999999996</v>
      </c>
      <c r="DN56">
        <v>2</v>
      </c>
      <c r="DO56">
        <v>387.25400000000002</v>
      </c>
      <c r="DP56">
        <v>602.81600000000003</v>
      </c>
      <c r="DQ56">
        <v>30.504899999999999</v>
      </c>
      <c r="DR56">
        <v>31.608699999999999</v>
      </c>
      <c r="DS56">
        <v>30.000399999999999</v>
      </c>
      <c r="DT56">
        <v>31.5152</v>
      </c>
      <c r="DU56">
        <v>31.5214</v>
      </c>
      <c r="DV56">
        <v>21.0991</v>
      </c>
      <c r="DW56">
        <v>15.732900000000001</v>
      </c>
      <c r="DX56">
        <v>100</v>
      </c>
      <c r="DY56">
        <v>30.504799999999999</v>
      </c>
      <c r="DZ56">
        <v>400</v>
      </c>
      <c r="EA56">
        <v>34.810899999999997</v>
      </c>
      <c r="EB56">
        <v>99.9666</v>
      </c>
      <c r="EC56">
        <v>100.492</v>
      </c>
    </row>
    <row r="57" spans="1:133" x14ac:dyDescent="0.35">
      <c r="A57">
        <v>41</v>
      </c>
      <c r="B57">
        <v>1581445621</v>
      </c>
      <c r="C57">
        <v>200.40000009536701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1581445612.37097</v>
      </c>
      <c r="O57">
        <f t="shared" si="0"/>
        <v>3.2738990578296803E-4</v>
      </c>
      <c r="P57">
        <f t="shared" si="1"/>
        <v>-0.17696033349352133</v>
      </c>
      <c r="Q57">
        <f t="shared" si="2"/>
        <v>400.073806451613</v>
      </c>
      <c r="R57">
        <f t="shared" si="3"/>
        <v>402.42854505260811</v>
      </c>
      <c r="S57">
        <f t="shared" si="4"/>
        <v>40.083477703858748</v>
      </c>
      <c r="T57">
        <f t="shared" si="5"/>
        <v>39.848936408585914</v>
      </c>
      <c r="U57">
        <f t="shared" si="6"/>
        <v>3.1184718472935771E-2</v>
      </c>
      <c r="V57">
        <f t="shared" si="7"/>
        <v>2.2521568905232314</v>
      </c>
      <c r="W57">
        <f t="shared" si="8"/>
        <v>3.0946804048736721E-2</v>
      </c>
      <c r="X57">
        <f t="shared" si="9"/>
        <v>1.9362976786240098E-2</v>
      </c>
      <c r="Y57">
        <f t="shared" si="10"/>
        <v>0</v>
      </c>
      <c r="Z57">
        <f t="shared" si="11"/>
        <v>31.306801522857448</v>
      </c>
      <c r="AA57">
        <f t="shared" si="12"/>
        <v>31.0083709677419</v>
      </c>
      <c r="AB57">
        <f t="shared" si="13"/>
        <v>4.5135320030760422</v>
      </c>
      <c r="AC57">
        <f t="shared" si="14"/>
        <v>75.81844154111154</v>
      </c>
      <c r="AD57">
        <f t="shared" si="15"/>
        <v>3.5022096256307065</v>
      </c>
      <c r="AE57">
        <f t="shared" si="16"/>
        <v>4.6192055052090195</v>
      </c>
      <c r="AF57">
        <f t="shared" si="17"/>
        <v>1.0113223774453357</v>
      </c>
      <c r="AG57">
        <f t="shared" si="18"/>
        <v>-14.43789484502889</v>
      </c>
      <c r="AH57">
        <f t="shared" si="19"/>
        <v>49.358881778856457</v>
      </c>
      <c r="AI57">
        <f t="shared" si="20"/>
        <v>4.9318006643364489</v>
      </c>
      <c r="AJ57">
        <f t="shared" si="21"/>
        <v>39.852787598164014</v>
      </c>
      <c r="AK57">
        <v>-4.1241839113300101E-2</v>
      </c>
      <c r="AL57">
        <v>4.6297577388220802E-2</v>
      </c>
      <c r="AM57">
        <v>3.4590776342727101</v>
      </c>
      <c r="AN57">
        <v>9</v>
      </c>
      <c r="AO57">
        <v>2</v>
      </c>
      <c r="AP57">
        <f t="shared" si="22"/>
        <v>1</v>
      </c>
      <c r="AQ57">
        <f t="shared" si="23"/>
        <v>0</v>
      </c>
      <c r="AR57">
        <f t="shared" si="24"/>
        <v>51826.060858568475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-0.17696033349352133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1581445612.37097</v>
      </c>
      <c r="BY57">
        <v>400.073806451613</v>
      </c>
      <c r="BZ57">
        <v>400.00483870967798</v>
      </c>
      <c r="CA57">
        <v>35.161348387096801</v>
      </c>
      <c r="CB57">
        <v>34.687548387096797</v>
      </c>
      <c r="CC57">
        <v>400.01490322580599</v>
      </c>
      <c r="CD57">
        <v>99.403999999999996</v>
      </c>
      <c r="CE57">
        <v>0.19996248387096799</v>
      </c>
      <c r="CF57">
        <v>31.4148903225806</v>
      </c>
      <c r="CG57">
        <v>31.0083709677419</v>
      </c>
      <c r="CH57">
        <v>999.9</v>
      </c>
      <c r="CI57">
        <v>0</v>
      </c>
      <c r="CJ57">
        <v>0</v>
      </c>
      <c r="CK57">
        <v>10005.3016129032</v>
      </c>
      <c r="CL57">
        <v>0</v>
      </c>
      <c r="CM57">
        <v>2.4851480645161299</v>
      </c>
      <c r="CN57">
        <v>0</v>
      </c>
      <c r="CO57">
        <v>0</v>
      </c>
      <c r="CP57">
        <v>0</v>
      </c>
      <c r="CQ57">
        <v>0</v>
      </c>
      <c r="CR57">
        <v>3.4903225806451599</v>
      </c>
      <c r="CS57">
        <v>0</v>
      </c>
      <c r="CT57">
        <v>182.70967741935499</v>
      </c>
      <c r="CU57">
        <v>-0.706451612903226</v>
      </c>
      <c r="CV57">
        <v>40.406999999999996</v>
      </c>
      <c r="CW57">
        <v>45.283999999999999</v>
      </c>
      <c r="CX57">
        <v>43.050322580645201</v>
      </c>
      <c r="CY57">
        <v>43.816064516129003</v>
      </c>
      <c r="CZ57">
        <v>41.414999999999999</v>
      </c>
      <c r="DA57">
        <v>0</v>
      </c>
      <c r="DB57">
        <v>0</v>
      </c>
      <c r="DC57">
        <v>0</v>
      </c>
      <c r="DD57">
        <v>1581445621.4000001</v>
      </c>
      <c r="DE57">
        <v>2.9307692307692301</v>
      </c>
      <c r="DF57">
        <v>7.7401713946667003</v>
      </c>
      <c r="DG57">
        <v>-11.600000561625301</v>
      </c>
      <c r="DH57">
        <v>182.62692307692299</v>
      </c>
      <c r="DI57">
        <v>15</v>
      </c>
      <c r="DJ57">
        <v>100</v>
      </c>
      <c r="DK57">
        <v>100</v>
      </c>
      <c r="DL57">
        <v>3.0190000000000001</v>
      </c>
      <c r="DM57">
        <v>0.58099999999999996</v>
      </c>
      <c r="DN57">
        <v>2</v>
      </c>
      <c r="DO57">
        <v>387.14800000000002</v>
      </c>
      <c r="DP57">
        <v>602.78200000000004</v>
      </c>
      <c r="DQ57">
        <v>30.498799999999999</v>
      </c>
      <c r="DR57">
        <v>31.610700000000001</v>
      </c>
      <c r="DS57">
        <v>30.000299999999999</v>
      </c>
      <c r="DT57">
        <v>31.517299999999999</v>
      </c>
      <c r="DU57">
        <v>31.5242</v>
      </c>
      <c r="DV57">
        <v>21.102799999999998</v>
      </c>
      <c r="DW57">
        <v>15.4603</v>
      </c>
      <c r="DX57">
        <v>100</v>
      </c>
      <c r="DY57">
        <v>30.497</v>
      </c>
      <c r="DZ57">
        <v>400</v>
      </c>
      <c r="EA57">
        <v>34.819899999999997</v>
      </c>
      <c r="EB57">
        <v>99.968199999999996</v>
      </c>
      <c r="EC57">
        <v>100.49</v>
      </c>
    </row>
    <row r="58" spans="1:133" x14ac:dyDescent="0.35">
      <c r="A58">
        <v>42</v>
      </c>
      <c r="B58">
        <v>1581445626</v>
      </c>
      <c r="C58">
        <v>205.40000009536701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1581445617.37097</v>
      </c>
      <c r="O58">
        <f t="shared" si="0"/>
        <v>3.1204075568951652E-4</v>
      </c>
      <c r="P58">
        <f t="shared" si="1"/>
        <v>-0.19295205234498175</v>
      </c>
      <c r="Q58">
        <f t="shared" si="2"/>
        <v>400.07912903225798</v>
      </c>
      <c r="R58">
        <f t="shared" si="3"/>
        <v>403.73501134674211</v>
      </c>
      <c r="S58">
        <f t="shared" si="4"/>
        <v>40.213326614294871</v>
      </c>
      <c r="T58">
        <f t="shared" si="5"/>
        <v>39.849188787641253</v>
      </c>
      <c r="U58">
        <f t="shared" si="6"/>
        <v>2.9744875794909795E-2</v>
      </c>
      <c r="V58">
        <f t="shared" si="7"/>
        <v>2.2518063731688094</v>
      </c>
      <c r="W58">
        <f t="shared" si="8"/>
        <v>2.952830812569221E-2</v>
      </c>
      <c r="X58">
        <f t="shared" si="9"/>
        <v>1.8474518771707318E-2</v>
      </c>
      <c r="Y58">
        <f t="shared" si="10"/>
        <v>0</v>
      </c>
      <c r="Z58">
        <f t="shared" si="11"/>
        <v>31.304157030433</v>
      </c>
      <c r="AA58">
        <f t="shared" si="12"/>
        <v>31.003477419354802</v>
      </c>
      <c r="AB58">
        <f t="shared" si="13"/>
        <v>4.5122728759973496</v>
      </c>
      <c r="AC58">
        <f t="shared" si="14"/>
        <v>75.848378816680892</v>
      </c>
      <c r="AD58">
        <f t="shared" si="15"/>
        <v>3.5020599061093818</v>
      </c>
      <c r="AE58">
        <f t="shared" si="16"/>
        <v>4.6171849164681076</v>
      </c>
      <c r="AF58">
        <f t="shared" si="17"/>
        <v>1.0102129698879678</v>
      </c>
      <c r="AG58">
        <f t="shared" si="18"/>
        <v>-13.760997325907679</v>
      </c>
      <c r="AH58">
        <f t="shared" si="19"/>
        <v>49.010889855919345</v>
      </c>
      <c r="AI58">
        <f t="shared" si="20"/>
        <v>4.897488485233243</v>
      </c>
      <c r="AJ58">
        <f t="shared" si="21"/>
        <v>40.14738101524491</v>
      </c>
      <c r="AK58">
        <v>-4.12323951570088E-2</v>
      </c>
      <c r="AL58">
        <v>4.62869757199477E-2</v>
      </c>
      <c r="AM58">
        <v>3.4584507445014401</v>
      </c>
      <c r="AN58">
        <v>9</v>
      </c>
      <c r="AO58">
        <v>2</v>
      </c>
      <c r="AP58">
        <f t="shared" si="22"/>
        <v>1</v>
      </c>
      <c r="AQ58">
        <f t="shared" si="23"/>
        <v>0</v>
      </c>
      <c r="AR58">
        <f t="shared" si="24"/>
        <v>51815.973760563749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-0.19295205234498175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1581445617.37097</v>
      </c>
      <c r="BY58">
        <v>400.07912903225798</v>
      </c>
      <c r="BZ58">
        <v>399.97696774193599</v>
      </c>
      <c r="CA58">
        <v>35.160090322580601</v>
      </c>
      <c r="CB58">
        <v>34.7085096774194</v>
      </c>
      <c r="CC58">
        <v>400.02074193548401</v>
      </c>
      <c r="CD58">
        <v>99.403261290322604</v>
      </c>
      <c r="CE58">
        <v>0.200006903225806</v>
      </c>
      <c r="CF58">
        <v>31.407193548387099</v>
      </c>
      <c r="CG58">
        <v>31.003477419354802</v>
      </c>
      <c r="CH58">
        <v>999.9</v>
      </c>
      <c r="CI58">
        <v>0</v>
      </c>
      <c r="CJ58">
        <v>0</v>
      </c>
      <c r="CK58">
        <v>10003.084838709699</v>
      </c>
      <c r="CL58">
        <v>0</v>
      </c>
      <c r="CM58">
        <v>2.4775522580645202</v>
      </c>
      <c r="CN58">
        <v>0</v>
      </c>
      <c r="CO58">
        <v>0</v>
      </c>
      <c r="CP58">
        <v>0</v>
      </c>
      <c r="CQ58">
        <v>0</v>
      </c>
      <c r="CR58">
        <v>3.7483870967741901</v>
      </c>
      <c r="CS58">
        <v>0</v>
      </c>
      <c r="CT58">
        <v>182.88064516129</v>
      </c>
      <c r="CU58">
        <v>-0.72258064516128995</v>
      </c>
      <c r="CV58">
        <v>40.3869032258064</v>
      </c>
      <c r="CW58">
        <v>45.277999999999999</v>
      </c>
      <c r="CX58">
        <v>42.973612903225799</v>
      </c>
      <c r="CY58">
        <v>43.811999999999998</v>
      </c>
      <c r="CZ58">
        <v>41.392935483871</v>
      </c>
      <c r="DA58">
        <v>0</v>
      </c>
      <c r="DB58">
        <v>0</v>
      </c>
      <c r="DC58">
        <v>0</v>
      </c>
      <c r="DD58">
        <v>1581445626.2</v>
      </c>
      <c r="DE58">
        <v>3.6615384615384601</v>
      </c>
      <c r="DF58">
        <v>43.8769233980926</v>
      </c>
      <c r="DG58">
        <v>11.764102194888601</v>
      </c>
      <c r="DH58">
        <v>182.08846153846201</v>
      </c>
      <c r="DI58">
        <v>15</v>
      </c>
      <c r="DJ58">
        <v>100</v>
      </c>
      <c r="DK58">
        <v>100</v>
      </c>
      <c r="DL58">
        <v>3.0190000000000001</v>
      </c>
      <c r="DM58">
        <v>0.58099999999999996</v>
      </c>
      <c r="DN58">
        <v>2</v>
      </c>
      <c r="DO58">
        <v>387.12599999999998</v>
      </c>
      <c r="DP58">
        <v>602.78700000000003</v>
      </c>
      <c r="DQ58">
        <v>30.504899999999999</v>
      </c>
      <c r="DR58">
        <v>31.613499999999998</v>
      </c>
      <c r="DS58">
        <v>30.0001</v>
      </c>
      <c r="DT58">
        <v>31.518000000000001</v>
      </c>
      <c r="DU58">
        <v>31.524799999999999</v>
      </c>
      <c r="DV58">
        <v>21.1053</v>
      </c>
      <c r="DW58">
        <v>15.4603</v>
      </c>
      <c r="DX58">
        <v>100</v>
      </c>
      <c r="DY58">
        <v>30.6538</v>
      </c>
      <c r="DZ58">
        <v>400</v>
      </c>
      <c r="EA58">
        <v>34.829799999999999</v>
      </c>
      <c r="EB58">
        <v>99.966999999999999</v>
      </c>
      <c r="EC58">
        <v>100.491</v>
      </c>
    </row>
    <row r="59" spans="1:133" x14ac:dyDescent="0.35">
      <c r="A59">
        <v>43</v>
      </c>
      <c r="B59">
        <v>1581445631</v>
      </c>
      <c r="C59">
        <v>210.40000009536701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1581445622.37097</v>
      </c>
      <c r="O59">
        <f t="shared" si="0"/>
        <v>2.9556775597921288E-4</v>
      </c>
      <c r="P59">
        <f t="shared" si="1"/>
        <v>-0.19637572506217829</v>
      </c>
      <c r="Q59">
        <f t="shared" si="2"/>
        <v>400.05664516129002</v>
      </c>
      <c r="R59">
        <f t="shared" si="3"/>
        <v>404.47772771447404</v>
      </c>
      <c r="S59">
        <f t="shared" si="4"/>
        <v>40.287237113990088</v>
      </c>
      <c r="T59">
        <f t="shared" si="5"/>
        <v>39.846883569365794</v>
      </c>
      <c r="U59">
        <f t="shared" si="6"/>
        <v>2.8206676354523345E-2</v>
      </c>
      <c r="V59">
        <f t="shared" si="7"/>
        <v>2.251498762549148</v>
      </c>
      <c r="W59">
        <f t="shared" si="8"/>
        <v>2.801182271376047E-2</v>
      </c>
      <c r="X59">
        <f t="shared" si="9"/>
        <v>1.7524783699608117E-2</v>
      </c>
      <c r="Y59">
        <f t="shared" si="10"/>
        <v>0</v>
      </c>
      <c r="Z59">
        <f t="shared" si="11"/>
        <v>31.301848168158553</v>
      </c>
      <c r="AA59">
        <f t="shared" si="12"/>
        <v>30.999787096774199</v>
      </c>
      <c r="AB59">
        <f t="shared" si="13"/>
        <v>4.5113235454878273</v>
      </c>
      <c r="AC59">
        <f t="shared" si="14"/>
        <v>75.894258232130682</v>
      </c>
      <c r="AD59">
        <f t="shared" si="15"/>
        <v>3.5026376087867064</v>
      </c>
      <c r="AE59">
        <f t="shared" si="16"/>
        <v>4.615154941067499</v>
      </c>
      <c r="AF59">
        <f t="shared" si="17"/>
        <v>1.0086859367011209</v>
      </c>
      <c r="AG59">
        <f t="shared" si="18"/>
        <v>-13.034538038683287</v>
      </c>
      <c r="AH59">
        <f t="shared" si="19"/>
        <v>48.513181657418201</v>
      </c>
      <c r="AI59">
        <f t="shared" si="20"/>
        <v>4.8481433585640028</v>
      </c>
      <c r="AJ59">
        <f t="shared" si="21"/>
        <v>40.326786977298916</v>
      </c>
      <c r="AK59">
        <v>-4.1224108330383702E-2</v>
      </c>
      <c r="AL59">
        <v>4.6277673031095201E-2</v>
      </c>
      <c r="AM59">
        <v>3.4579006242563901</v>
      </c>
      <c r="AN59">
        <v>9</v>
      </c>
      <c r="AO59">
        <v>2</v>
      </c>
      <c r="AP59">
        <f t="shared" si="22"/>
        <v>1</v>
      </c>
      <c r="AQ59">
        <f t="shared" si="23"/>
        <v>0</v>
      </c>
      <c r="AR59">
        <f t="shared" si="24"/>
        <v>51807.299606623623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-0.19637572506217829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1581445622.37097</v>
      </c>
      <c r="BY59">
        <v>400.05664516129002</v>
      </c>
      <c r="BZ59">
        <v>399.93945161290299</v>
      </c>
      <c r="CA59">
        <v>35.165948387096797</v>
      </c>
      <c r="CB59">
        <v>34.738203225806501</v>
      </c>
      <c r="CC59">
        <v>400.014580645161</v>
      </c>
      <c r="CD59">
        <v>99.403125806451598</v>
      </c>
      <c r="CE59">
        <v>0.19997803225806501</v>
      </c>
      <c r="CF59">
        <v>31.3994580645161</v>
      </c>
      <c r="CG59">
        <v>30.999787096774199</v>
      </c>
      <c r="CH59">
        <v>999.9</v>
      </c>
      <c r="CI59">
        <v>0</v>
      </c>
      <c r="CJ59">
        <v>0</v>
      </c>
      <c r="CK59">
        <v>10001.0880645161</v>
      </c>
      <c r="CL59">
        <v>0</v>
      </c>
      <c r="CM59">
        <v>2.50281258064516</v>
      </c>
      <c r="CN59">
        <v>0</v>
      </c>
      <c r="CO59">
        <v>0</v>
      </c>
      <c r="CP59">
        <v>0</v>
      </c>
      <c r="CQ59">
        <v>0</v>
      </c>
      <c r="CR59">
        <v>2.95483870967742</v>
      </c>
      <c r="CS59">
        <v>0</v>
      </c>
      <c r="CT59">
        <v>183.667741935484</v>
      </c>
      <c r="CU59">
        <v>-0.52258064516128999</v>
      </c>
      <c r="CV59">
        <v>40.3648387096774</v>
      </c>
      <c r="CW59">
        <v>45.274000000000001</v>
      </c>
      <c r="CX59">
        <v>42.917129032258103</v>
      </c>
      <c r="CY59">
        <v>43.816064516129003</v>
      </c>
      <c r="CZ59">
        <v>41.368838709677398</v>
      </c>
      <c r="DA59">
        <v>0</v>
      </c>
      <c r="DB59">
        <v>0</v>
      </c>
      <c r="DC59">
        <v>0</v>
      </c>
      <c r="DD59">
        <v>1581445631</v>
      </c>
      <c r="DE59">
        <v>5.05</v>
      </c>
      <c r="DF59">
        <v>-16.871794700978199</v>
      </c>
      <c r="DG59">
        <v>14.741880140440699</v>
      </c>
      <c r="DH59">
        <v>182.538461538462</v>
      </c>
      <c r="DI59">
        <v>15</v>
      </c>
      <c r="DJ59">
        <v>100</v>
      </c>
      <c r="DK59">
        <v>100</v>
      </c>
      <c r="DL59">
        <v>3.0190000000000001</v>
      </c>
      <c r="DM59">
        <v>0.58099999999999996</v>
      </c>
      <c r="DN59">
        <v>2</v>
      </c>
      <c r="DO59">
        <v>387.14299999999997</v>
      </c>
      <c r="DP59">
        <v>602.74699999999996</v>
      </c>
      <c r="DQ59">
        <v>30.638500000000001</v>
      </c>
      <c r="DR59">
        <v>31.616299999999999</v>
      </c>
      <c r="DS59">
        <v>29.9999</v>
      </c>
      <c r="DT59">
        <v>31.520700000000001</v>
      </c>
      <c r="DU59">
        <v>31.527000000000001</v>
      </c>
      <c r="DV59">
        <v>21.1111</v>
      </c>
      <c r="DW59">
        <v>15.4603</v>
      </c>
      <c r="DX59">
        <v>100</v>
      </c>
      <c r="DY59">
        <v>30.6585</v>
      </c>
      <c r="DZ59">
        <v>400</v>
      </c>
      <c r="EA59">
        <v>34.822299999999998</v>
      </c>
      <c r="EB59">
        <v>99.968699999999998</v>
      </c>
      <c r="EC59">
        <v>100.495</v>
      </c>
    </row>
    <row r="60" spans="1:133" x14ac:dyDescent="0.35">
      <c r="A60">
        <v>44</v>
      </c>
      <c r="B60">
        <v>1581445636</v>
      </c>
      <c r="C60">
        <v>215.40000009536701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1581445627.37097</v>
      </c>
      <c r="O60">
        <f t="shared" si="0"/>
        <v>2.9136658013486315E-4</v>
      </c>
      <c r="P60">
        <f t="shared" si="1"/>
        <v>-0.1955088950735783</v>
      </c>
      <c r="Q60">
        <f t="shared" si="2"/>
        <v>400.042483870968</v>
      </c>
      <c r="R60">
        <f t="shared" si="3"/>
        <v>404.56304754367579</v>
      </c>
      <c r="S60">
        <f t="shared" si="4"/>
        <v>40.296268839406885</v>
      </c>
      <c r="T60">
        <f t="shared" si="5"/>
        <v>39.846000704027013</v>
      </c>
      <c r="U60">
        <f t="shared" si="6"/>
        <v>2.7873430102617891E-2</v>
      </c>
      <c r="V60">
        <f t="shared" si="7"/>
        <v>2.2510160817337024</v>
      </c>
      <c r="W60">
        <f t="shared" si="8"/>
        <v>2.768309617505527E-2</v>
      </c>
      <c r="X60">
        <f t="shared" si="9"/>
        <v>1.731892739910048E-2</v>
      </c>
      <c r="Y60">
        <f t="shared" si="10"/>
        <v>0</v>
      </c>
      <c r="Z60">
        <f t="shared" si="11"/>
        <v>31.297235671180083</v>
      </c>
      <c r="AA60">
        <f t="shared" si="12"/>
        <v>30.995735483871002</v>
      </c>
      <c r="AB60">
        <f t="shared" si="13"/>
        <v>4.5102814738844517</v>
      </c>
      <c r="AC60">
        <f t="shared" si="14"/>
        <v>75.952063956142126</v>
      </c>
      <c r="AD60">
        <f t="shared" si="15"/>
        <v>3.5041137969624052</v>
      </c>
      <c r="AE60">
        <f t="shared" si="16"/>
        <v>4.6135860099678476</v>
      </c>
      <c r="AF60">
        <f t="shared" si="17"/>
        <v>1.0061676769220465</v>
      </c>
      <c r="AG60">
        <f t="shared" si="18"/>
        <v>-12.849266183947465</v>
      </c>
      <c r="AH60">
        <f t="shared" si="19"/>
        <v>48.268680162913917</v>
      </c>
      <c r="AI60">
        <f t="shared" si="20"/>
        <v>4.824504857737284</v>
      </c>
      <c r="AJ60">
        <f t="shared" si="21"/>
        <v>40.243918836703735</v>
      </c>
      <c r="AK60">
        <v>-4.1211107295534101E-2</v>
      </c>
      <c r="AL60">
        <v>4.6263078230523301E-2</v>
      </c>
      <c r="AM60">
        <v>3.4570374749897899</v>
      </c>
      <c r="AN60">
        <v>9</v>
      </c>
      <c r="AO60">
        <v>2</v>
      </c>
      <c r="AP60">
        <f t="shared" si="22"/>
        <v>1</v>
      </c>
      <c r="AQ60">
        <f t="shared" si="23"/>
        <v>0</v>
      </c>
      <c r="AR60">
        <f t="shared" si="24"/>
        <v>51792.673586517318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-0.1955088950735783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1581445627.37097</v>
      </c>
      <c r="BY60">
        <v>400.042483870968</v>
      </c>
      <c r="BZ60">
        <v>399.92406451612902</v>
      </c>
      <c r="CA60">
        <v>35.180303225806497</v>
      </c>
      <c r="CB60">
        <v>34.758648387096798</v>
      </c>
      <c r="CC60">
        <v>400.018483870968</v>
      </c>
      <c r="CD60">
        <v>99.404422580645203</v>
      </c>
      <c r="CE60">
        <v>0.20000022580645199</v>
      </c>
      <c r="CF60">
        <v>31.393477419354799</v>
      </c>
      <c r="CG60">
        <v>30.995735483871002</v>
      </c>
      <c r="CH60">
        <v>999.9</v>
      </c>
      <c r="CI60">
        <v>0</v>
      </c>
      <c r="CJ60">
        <v>0</v>
      </c>
      <c r="CK60">
        <v>9997.8035483871008</v>
      </c>
      <c r="CL60">
        <v>0</v>
      </c>
      <c r="CM60">
        <v>2.55043290322581</v>
      </c>
      <c r="CN60">
        <v>0</v>
      </c>
      <c r="CO60">
        <v>0</v>
      </c>
      <c r="CP60">
        <v>0</v>
      </c>
      <c r="CQ60">
        <v>0</v>
      </c>
      <c r="CR60">
        <v>1.7064516129032301</v>
      </c>
      <c r="CS60">
        <v>0</v>
      </c>
      <c r="CT60">
        <v>182.09677419354799</v>
      </c>
      <c r="CU60">
        <v>-0.73548387096774204</v>
      </c>
      <c r="CV60">
        <v>40.346548387096803</v>
      </c>
      <c r="CW60">
        <v>45.283999999999999</v>
      </c>
      <c r="CX60">
        <v>42.899032258064501</v>
      </c>
      <c r="CY60">
        <v>43.8241935483871</v>
      </c>
      <c r="CZ60">
        <v>41.3648387096774</v>
      </c>
      <c r="DA60">
        <v>0</v>
      </c>
      <c r="DB60">
        <v>0</v>
      </c>
      <c r="DC60">
        <v>0</v>
      </c>
      <c r="DD60">
        <v>1581445636.4000001</v>
      </c>
      <c r="DE60">
        <v>3.1653846153846201</v>
      </c>
      <c r="DF60">
        <v>-25.206837546685001</v>
      </c>
      <c r="DG60">
        <v>-16.095726849387699</v>
      </c>
      <c r="DH60">
        <v>182.69230769230799</v>
      </c>
      <c r="DI60">
        <v>15</v>
      </c>
      <c r="DJ60">
        <v>100</v>
      </c>
      <c r="DK60">
        <v>100</v>
      </c>
      <c r="DL60">
        <v>3.0190000000000001</v>
      </c>
      <c r="DM60">
        <v>0.58099999999999996</v>
      </c>
      <c r="DN60">
        <v>2</v>
      </c>
      <c r="DO60">
        <v>387.15100000000001</v>
      </c>
      <c r="DP60">
        <v>602.79499999999996</v>
      </c>
      <c r="DQ60">
        <v>30.671600000000002</v>
      </c>
      <c r="DR60">
        <v>31.618400000000001</v>
      </c>
      <c r="DS60">
        <v>30</v>
      </c>
      <c r="DT60">
        <v>31.522200000000002</v>
      </c>
      <c r="DU60">
        <v>31.5276</v>
      </c>
      <c r="DV60">
        <v>21.110099999999999</v>
      </c>
      <c r="DW60">
        <v>15.4603</v>
      </c>
      <c r="DX60">
        <v>100</v>
      </c>
      <c r="DY60">
        <v>30.662199999999999</v>
      </c>
      <c r="DZ60">
        <v>400</v>
      </c>
      <c r="EA60">
        <v>34.810899999999997</v>
      </c>
      <c r="EB60">
        <v>99.964600000000004</v>
      </c>
      <c r="EC60">
        <v>100.49299999999999</v>
      </c>
    </row>
    <row r="61" spans="1:133" x14ac:dyDescent="0.35">
      <c r="A61">
        <v>45</v>
      </c>
      <c r="B61">
        <v>1581445641</v>
      </c>
      <c r="C61">
        <v>220.40000009536701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1581445632.37097</v>
      </c>
      <c r="O61">
        <f t="shared" si="0"/>
        <v>2.9258883229606837E-4</v>
      </c>
      <c r="P61">
        <f t="shared" si="1"/>
        <v>-0.18210699323018537</v>
      </c>
      <c r="Q61">
        <f t="shared" si="2"/>
        <v>400.04700000000003</v>
      </c>
      <c r="R61">
        <f t="shared" si="3"/>
        <v>403.75077649453516</v>
      </c>
      <c r="S61">
        <f t="shared" si="4"/>
        <v>40.21569803329713</v>
      </c>
      <c r="T61">
        <f t="shared" si="5"/>
        <v>39.846782440415133</v>
      </c>
      <c r="U61">
        <f t="shared" si="6"/>
        <v>2.8035459919884955E-2</v>
      </c>
      <c r="V61">
        <f t="shared" si="7"/>
        <v>2.2494971706494797</v>
      </c>
      <c r="W61">
        <f t="shared" si="8"/>
        <v>2.7842785918945435E-2</v>
      </c>
      <c r="X61">
        <f t="shared" si="9"/>
        <v>1.7418941696946719E-2</v>
      </c>
      <c r="Y61">
        <f t="shared" si="10"/>
        <v>0</v>
      </c>
      <c r="Z61">
        <f t="shared" si="11"/>
        <v>31.293788504018476</v>
      </c>
      <c r="AA61">
        <f t="shared" si="12"/>
        <v>30.996645161290299</v>
      </c>
      <c r="AB61">
        <f t="shared" si="13"/>
        <v>4.510515423935991</v>
      </c>
      <c r="AC61">
        <f t="shared" si="14"/>
        <v>76.004192664951958</v>
      </c>
      <c r="AD61">
        <f t="shared" si="15"/>
        <v>3.5059239914414531</v>
      </c>
      <c r="AE61">
        <f t="shared" si="16"/>
        <v>4.6128034105915185</v>
      </c>
      <c r="AF61">
        <f t="shared" si="17"/>
        <v>1.004591432494538</v>
      </c>
      <c r="AG61">
        <f t="shared" si="18"/>
        <v>-12.903167504256615</v>
      </c>
      <c r="AH61">
        <f t="shared" si="19"/>
        <v>47.763920398457358</v>
      </c>
      <c r="AI61">
        <f t="shared" si="20"/>
        <v>4.7772282404970365</v>
      </c>
      <c r="AJ61">
        <f t="shared" si="21"/>
        <v>39.637981134697782</v>
      </c>
      <c r="AK61">
        <v>-4.11702117994278E-2</v>
      </c>
      <c r="AL61">
        <v>4.6217169453501801E-2</v>
      </c>
      <c r="AM61">
        <v>3.4543217787078699</v>
      </c>
      <c r="AN61">
        <v>9</v>
      </c>
      <c r="AO61">
        <v>2</v>
      </c>
      <c r="AP61">
        <f t="shared" si="22"/>
        <v>1</v>
      </c>
      <c r="AQ61">
        <f t="shared" si="23"/>
        <v>0</v>
      </c>
      <c r="AR61">
        <f t="shared" si="24"/>
        <v>51743.892321521489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-0.18210699323018537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1581445632.37097</v>
      </c>
      <c r="BY61">
        <v>400.04700000000003</v>
      </c>
      <c r="BZ61">
        <v>399.94941935483899</v>
      </c>
      <c r="CA61">
        <v>35.198183870967704</v>
      </c>
      <c r="CB61">
        <v>34.774774193548403</v>
      </c>
      <c r="CC61">
        <v>400.024258064516</v>
      </c>
      <c r="CD61">
        <v>99.405212903225802</v>
      </c>
      <c r="CE61">
        <v>0.200039580645161</v>
      </c>
      <c r="CF61">
        <v>31.390493548387099</v>
      </c>
      <c r="CG61">
        <v>30.996645161290299</v>
      </c>
      <c r="CH61">
        <v>999.9</v>
      </c>
      <c r="CI61">
        <v>0</v>
      </c>
      <c r="CJ61">
        <v>0</v>
      </c>
      <c r="CK61">
        <v>9987.8029032258091</v>
      </c>
      <c r="CL61">
        <v>0</v>
      </c>
      <c r="CM61">
        <v>2.60266258064516</v>
      </c>
      <c r="CN61">
        <v>0</v>
      </c>
      <c r="CO61">
        <v>0</v>
      </c>
      <c r="CP61">
        <v>0</v>
      </c>
      <c r="CQ61">
        <v>0</v>
      </c>
      <c r="CR61">
        <v>2.4387096774193502</v>
      </c>
      <c r="CS61">
        <v>0</v>
      </c>
      <c r="CT61">
        <v>179.99677419354799</v>
      </c>
      <c r="CU61">
        <v>-0.793548387096774</v>
      </c>
      <c r="CV61">
        <v>40.336387096774203</v>
      </c>
      <c r="CW61">
        <v>45.293999999999997</v>
      </c>
      <c r="CX61">
        <v>42.927258064516103</v>
      </c>
      <c r="CY61">
        <v>43.8241935483871</v>
      </c>
      <c r="CZ61">
        <v>41.360774193548401</v>
      </c>
      <c r="DA61">
        <v>0</v>
      </c>
      <c r="DB61">
        <v>0</v>
      </c>
      <c r="DC61">
        <v>0</v>
      </c>
      <c r="DD61">
        <v>1581445641.2</v>
      </c>
      <c r="DE61">
        <v>2.64230769230769</v>
      </c>
      <c r="DF61">
        <v>-3.5931625330628898</v>
      </c>
      <c r="DG61">
        <v>-34.235897462029499</v>
      </c>
      <c r="DH61">
        <v>180.65384615384599</v>
      </c>
      <c r="DI61">
        <v>15</v>
      </c>
      <c r="DJ61">
        <v>100</v>
      </c>
      <c r="DK61">
        <v>100</v>
      </c>
      <c r="DL61">
        <v>3.0190000000000001</v>
      </c>
      <c r="DM61">
        <v>0.58099999999999996</v>
      </c>
      <c r="DN61">
        <v>2</v>
      </c>
      <c r="DO61">
        <v>387.26400000000001</v>
      </c>
      <c r="DP61">
        <v>602.73400000000004</v>
      </c>
      <c r="DQ61">
        <v>30.6768</v>
      </c>
      <c r="DR61">
        <v>31.6218</v>
      </c>
      <c r="DS61">
        <v>30.000299999999999</v>
      </c>
      <c r="DT61">
        <v>31.523499999999999</v>
      </c>
      <c r="DU61">
        <v>31.529699999999998</v>
      </c>
      <c r="DV61">
        <v>21.108599999999999</v>
      </c>
      <c r="DW61">
        <v>15.4603</v>
      </c>
      <c r="DX61">
        <v>100</v>
      </c>
      <c r="DY61">
        <v>30.665199999999999</v>
      </c>
      <c r="DZ61">
        <v>400</v>
      </c>
      <c r="EA61">
        <v>34.806600000000003</v>
      </c>
      <c r="EB61">
        <v>99.965000000000003</v>
      </c>
      <c r="EC61">
        <v>100.492</v>
      </c>
    </row>
    <row r="62" spans="1:133" x14ac:dyDescent="0.35">
      <c r="A62">
        <v>46</v>
      </c>
      <c r="B62">
        <v>1581445646</v>
      </c>
      <c r="C62">
        <v>225.40000009536701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1581445637.37097</v>
      </c>
      <c r="O62">
        <f t="shared" si="0"/>
        <v>3.0137700929027902E-4</v>
      </c>
      <c r="P62">
        <f t="shared" si="1"/>
        <v>-0.17352043700770131</v>
      </c>
      <c r="Q62">
        <f t="shared" si="2"/>
        <v>400.06938709677399</v>
      </c>
      <c r="R62">
        <f t="shared" si="3"/>
        <v>402.99412221918982</v>
      </c>
      <c r="S62">
        <f t="shared" si="4"/>
        <v>40.140647890540684</v>
      </c>
      <c r="T62">
        <f t="shared" si="5"/>
        <v>39.849326612514353</v>
      </c>
      <c r="U62">
        <f t="shared" si="6"/>
        <v>2.8900344798274833E-2</v>
      </c>
      <c r="V62">
        <f t="shared" si="7"/>
        <v>2.2500876163272245</v>
      </c>
      <c r="W62">
        <f t="shared" si="8"/>
        <v>2.8695699708231829E-2</v>
      </c>
      <c r="X62">
        <f t="shared" si="9"/>
        <v>1.7953077956142437E-2</v>
      </c>
      <c r="Y62">
        <f t="shared" si="10"/>
        <v>0</v>
      </c>
      <c r="Z62">
        <f t="shared" si="11"/>
        <v>31.290336617870061</v>
      </c>
      <c r="AA62">
        <f t="shared" si="12"/>
        <v>31.000764516128999</v>
      </c>
      <c r="AB62">
        <f t="shared" si="13"/>
        <v>4.5115749683611348</v>
      </c>
      <c r="AC62">
        <f t="shared" si="14"/>
        <v>76.042381170945063</v>
      </c>
      <c r="AD62">
        <f t="shared" si="15"/>
        <v>3.5075716876020513</v>
      </c>
      <c r="AE62">
        <f t="shared" si="16"/>
        <v>4.6126536723211595</v>
      </c>
      <c r="AF62">
        <f t="shared" si="17"/>
        <v>1.0040032807590835</v>
      </c>
      <c r="AG62">
        <f t="shared" si="18"/>
        <v>-13.290726109701305</v>
      </c>
      <c r="AH62">
        <f t="shared" si="19"/>
        <v>47.207489757860962</v>
      </c>
      <c r="AI62">
        <f t="shared" si="20"/>
        <v>4.7204189930227045</v>
      </c>
      <c r="AJ62">
        <f t="shared" si="21"/>
        <v>38.637182641182363</v>
      </c>
      <c r="AK62">
        <v>-4.1186106122525698E-2</v>
      </c>
      <c r="AL62">
        <v>4.6235012223598299E-2</v>
      </c>
      <c r="AM62">
        <v>3.4553773633965599</v>
      </c>
      <c r="AN62">
        <v>9</v>
      </c>
      <c r="AO62">
        <v>2</v>
      </c>
      <c r="AP62">
        <f t="shared" si="22"/>
        <v>1</v>
      </c>
      <c r="AQ62">
        <f t="shared" si="23"/>
        <v>0</v>
      </c>
      <c r="AR62">
        <f t="shared" si="24"/>
        <v>51763.17246449933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-0.17352043700770131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1581445637.37097</v>
      </c>
      <c r="BY62">
        <v>400.06938709677399</v>
      </c>
      <c r="BZ62">
        <v>399.98996774193603</v>
      </c>
      <c r="CA62">
        <v>35.214448387096802</v>
      </c>
      <c r="CB62">
        <v>34.778322580645202</v>
      </c>
      <c r="CC62">
        <v>400.01877419354798</v>
      </c>
      <c r="CD62">
        <v>99.406077419354801</v>
      </c>
      <c r="CE62">
        <v>0.199960677419355</v>
      </c>
      <c r="CF62">
        <v>31.389922580645202</v>
      </c>
      <c r="CG62">
        <v>31.000764516128999</v>
      </c>
      <c r="CH62">
        <v>999.9</v>
      </c>
      <c r="CI62">
        <v>0</v>
      </c>
      <c r="CJ62">
        <v>0</v>
      </c>
      <c r="CK62">
        <v>9991.5719354838693</v>
      </c>
      <c r="CL62">
        <v>0</v>
      </c>
      <c r="CM62">
        <v>2.6140132258064499</v>
      </c>
      <c r="CN62">
        <v>0</v>
      </c>
      <c r="CO62">
        <v>0</v>
      </c>
      <c r="CP62">
        <v>0</v>
      </c>
      <c r="CQ62">
        <v>0</v>
      </c>
      <c r="CR62">
        <v>3.2419354838709702</v>
      </c>
      <c r="CS62">
        <v>0</v>
      </c>
      <c r="CT62">
        <v>177.80967741935501</v>
      </c>
      <c r="CU62">
        <v>-0.483870967741935</v>
      </c>
      <c r="CV62">
        <v>40.332322580645098</v>
      </c>
      <c r="CW62">
        <v>45.298000000000002</v>
      </c>
      <c r="CX62">
        <v>42.923290322580598</v>
      </c>
      <c r="CY62">
        <v>43.820129032258002</v>
      </c>
      <c r="CZ62">
        <v>41.362806451612897</v>
      </c>
      <c r="DA62">
        <v>0</v>
      </c>
      <c r="DB62">
        <v>0</v>
      </c>
      <c r="DC62">
        <v>0</v>
      </c>
      <c r="DD62">
        <v>1581445646</v>
      </c>
      <c r="DE62">
        <v>3.31538461538462</v>
      </c>
      <c r="DF62">
        <v>34.071794602081702</v>
      </c>
      <c r="DG62">
        <v>-51.5487178396464</v>
      </c>
      <c r="DH62">
        <v>178.176923076923</v>
      </c>
      <c r="DI62">
        <v>15</v>
      </c>
      <c r="DJ62">
        <v>100</v>
      </c>
      <c r="DK62">
        <v>100</v>
      </c>
      <c r="DL62">
        <v>3.0190000000000001</v>
      </c>
      <c r="DM62">
        <v>0.58099999999999996</v>
      </c>
      <c r="DN62">
        <v>2</v>
      </c>
      <c r="DO62">
        <v>386.97500000000002</v>
      </c>
      <c r="DP62">
        <v>602.92399999999998</v>
      </c>
      <c r="DQ62">
        <v>30.673500000000001</v>
      </c>
      <c r="DR62">
        <v>31.623899999999999</v>
      </c>
      <c r="DS62">
        <v>30.000299999999999</v>
      </c>
      <c r="DT62">
        <v>31.525700000000001</v>
      </c>
      <c r="DU62">
        <v>31.529699999999998</v>
      </c>
      <c r="DV62">
        <v>21.1081</v>
      </c>
      <c r="DW62">
        <v>15.4603</v>
      </c>
      <c r="DX62">
        <v>100</v>
      </c>
      <c r="DY62">
        <v>30.660499999999999</v>
      </c>
      <c r="DZ62">
        <v>400</v>
      </c>
      <c r="EA62">
        <v>34.806800000000003</v>
      </c>
      <c r="EB62">
        <v>99.966800000000006</v>
      </c>
      <c r="EC62">
        <v>100.492</v>
      </c>
    </row>
    <row r="63" spans="1:133" x14ac:dyDescent="0.35">
      <c r="A63">
        <v>47</v>
      </c>
      <c r="B63">
        <v>1581445651</v>
      </c>
      <c r="C63">
        <v>230.40000009536701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1581445642.37097</v>
      </c>
      <c r="O63">
        <f t="shared" si="0"/>
        <v>3.084924125814666E-4</v>
      </c>
      <c r="P63">
        <f t="shared" si="1"/>
        <v>-0.18906682796553054</v>
      </c>
      <c r="Q63">
        <f t="shared" si="2"/>
        <v>400.10887096774201</v>
      </c>
      <c r="R63">
        <f t="shared" si="3"/>
        <v>403.64930146035209</v>
      </c>
      <c r="S63">
        <f t="shared" si="4"/>
        <v>40.205732593324967</v>
      </c>
      <c r="T63">
        <f t="shared" si="5"/>
        <v>39.853085874660657</v>
      </c>
      <c r="U63">
        <f t="shared" si="6"/>
        <v>2.9599516916172686E-2</v>
      </c>
      <c r="V63">
        <f t="shared" si="7"/>
        <v>2.2522710969893378</v>
      </c>
      <c r="W63">
        <f t="shared" si="8"/>
        <v>2.9385096415295214E-2</v>
      </c>
      <c r="X63">
        <f t="shared" si="9"/>
        <v>1.8384820498293909E-2</v>
      </c>
      <c r="Y63">
        <f t="shared" si="10"/>
        <v>0</v>
      </c>
      <c r="Z63">
        <f t="shared" si="11"/>
        <v>31.287872017143798</v>
      </c>
      <c r="AA63">
        <f t="shared" si="12"/>
        <v>31.003270967741901</v>
      </c>
      <c r="AB63">
        <f t="shared" si="13"/>
        <v>4.5122197620036157</v>
      </c>
      <c r="AC63">
        <f t="shared" si="14"/>
        <v>76.066347909463488</v>
      </c>
      <c r="AD63">
        <f t="shared" si="15"/>
        <v>3.5086366501910993</v>
      </c>
      <c r="AE63">
        <f t="shared" si="16"/>
        <v>4.6126003766700974</v>
      </c>
      <c r="AF63">
        <f t="shared" si="17"/>
        <v>1.0035831118125165</v>
      </c>
      <c r="AG63">
        <f t="shared" si="18"/>
        <v>-13.604515394842677</v>
      </c>
      <c r="AH63">
        <f t="shared" si="19"/>
        <v>46.92427875287764</v>
      </c>
      <c r="AI63">
        <f t="shared" si="20"/>
        <v>4.6876042932079027</v>
      </c>
      <c r="AJ63">
        <f t="shared" si="21"/>
        <v>38.007367651242866</v>
      </c>
      <c r="AK63">
        <v>-4.1244916455255097E-2</v>
      </c>
      <c r="AL63">
        <v>4.63010319741552E-2</v>
      </c>
      <c r="AM63">
        <v>3.4592818975335899</v>
      </c>
      <c r="AN63">
        <v>9</v>
      </c>
      <c r="AO63">
        <v>2</v>
      </c>
      <c r="AP63">
        <f t="shared" si="22"/>
        <v>1</v>
      </c>
      <c r="AQ63">
        <f t="shared" si="23"/>
        <v>0</v>
      </c>
      <c r="AR63">
        <f t="shared" si="24"/>
        <v>51834.09045839592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-0.18906682796553054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1581445642.37097</v>
      </c>
      <c r="BY63">
        <v>400.10887096774201</v>
      </c>
      <c r="BZ63">
        <v>400.01041935483897</v>
      </c>
      <c r="CA63">
        <v>35.2252935483871</v>
      </c>
      <c r="CB63">
        <v>34.7788677419355</v>
      </c>
      <c r="CC63">
        <v>400.011387096774</v>
      </c>
      <c r="CD63">
        <v>99.405641935483899</v>
      </c>
      <c r="CE63">
        <v>0.19996235483871</v>
      </c>
      <c r="CF63">
        <v>31.3897193548387</v>
      </c>
      <c r="CG63">
        <v>31.003270967741901</v>
      </c>
      <c r="CH63">
        <v>999.9</v>
      </c>
      <c r="CI63">
        <v>0</v>
      </c>
      <c r="CJ63">
        <v>0</v>
      </c>
      <c r="CK63">
        <v>10005.8829032258</v>
      </c>
      <c r="CL63">
        <v>0</v>
      </c>
      <c r="CM63">
        <v>2.5911845161290299</v>
      </c>
      <c r="CN63">
        <v>0</v>
      </c>
      <c r="CO63">
        <v>0</v>
      </c>
      <c r="CP63">
        <v>0</v>
      </c>
      <c r="CQ63">
        <v>0</v>
      </c>
      <c r="CR63">
        <v>3.23548387096774</v>
      </c>
      <c r="CS63">
        <v>0</v>
      </c>
      <c r="CT63">
        <v>175.84838709677399</v>
      </c>
      <c r="CU63">
        <v>-0.57419354838709702</v>
      </c>
      <c r="CV63">
        <v>40.338419354838699</v>
      </c>
      <c r="CW63">
        <v>45.298000000000002</v>
      </c>
      <c r="CX63">
        <v>42.927322580645203</v>
      </c>
      <c r="CY63">
        <v>43.820129032258002</v>
      </c>
      <c r="CZ63">
        <v>41.362806451612897</v>
      </c>
      <c r="DA63">
        <v>0</v>
      </c>
      <c r="DB63">
        <v>0</v>
      </c>
      <c r="DC63">
        <v>0</v>
      </c>
      <c r="DD63">
        <v>1581445651.4000001</v>
      </c>
      <c r="DE63">
        <v>3.1346153846153801</v>
      </c>
      <c r="DF63">
        <v>-24.338461871899302</v>
      </c>
      <c r="DG63">
        <v>-11.9076920310485</v>
      </c>
      <c r="DH63">
        <v>175.54230769230799</v>
      </c>
      <c r="DI63">
        <v>15</v>
      </c>
      <c r="DJ63">
        <v>100</v>
      </c>
      <c r="DK63">
        <v>100</v>
      </c>
      <c r="DL63">
        <v>3.0190000000000001</v>
      </c>
      <c r="DM63">
        <v>0.58099999999999996</v>
      </c>
      <c r="DN63">
        <v>2</v>
      </c>
      <c r="DO63">
        <v>387.11099999999999</v>
      </c>
      <c r="DP63">
        <v>602.63499999999999</v>
      </c>
      <c r="DQ63">
        <v>30.6647</v>
      </c>
      <c r="DR63">
        <v>31.6266</v>
      </c>
      <c r="DS63">
        <v>30.000299999999999</v>
      </c>
      <c r="DT63">
        <v>31.526399999999999</v>
      </c>
      <c r="DU63">
        <v>31.532399999999999</v>
      </c>
      <c r="DV63">
        <v>21.109000000000002</v>
      </c>
      <c r="DW63">
        <v>15.4603</v>
      </c>
      <c r="DX63">
        <v>100</v>
      </c>
      <c r="DY63">
        <v>30.655100000000001</v>
      </c>
      <c r="DZ63">
        <v>400</v>
      </c>
      <c r="EA63">
        <v>34.806800000000003</v>
      </c>
      <c r="EB63">
        <v>99.964699999999993</v>
      </c>
      <c r="EC63">
        <v>100.49</v>
      </c>
    </row>
    <row r="64" spans="1:133" x14ac:dyDescent="0.35">
      <c r="A64">
        <v>48</v>
      </c>
      <c r="B64">
        <v>1581445656</v>
      </c>
      <c r="C64">
        <v>235.40000009536701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1581445647.37097</v>
      </c>
      <c r="O64">
        <f t="shared" si="0"/>
        <v>3.1078650963449093E-4</v>
      </c>
      <c r="P64">
        <f t="shared" si="1"/>
        <v>-0.21582364530279227</v>
      </c>
      <c r="Q64">
        <f t="shared" si="2"/>
        <v>400.13858064516103</v>
      </c>
      <c r="R64">
        <f t="shared" si="3"/>
        <v>405.03468165035576</v>
      </c>
      <c r="S64">
        <f t="shared" si="4"/>
        <v>40.343339754949781</v>
      </c>
      <c r="T64">
        <f t="shared" si="5"/>
        <v>39.855665303166333</v>
      </c>
      <c r="U64">
        <f t="shared" si="6"/>
        <v>2.9828261343326095E-2</v>
      </c>
      <c r="V64">
        <f t="shared" si="7"/>
        <v>2.2520254449878077</v>
      </c>
      <c r="W64">
        <f t="shared" si="8"/>
        <v>2.9610503553565336E-2</v>
      </c>
      <c r="X64">
        <f t="shared" si="9"/>
        <v>1.8525996764902498E-2</v>
      </c>
      <c r="Y64">
        <f t="shared" si="10"/>
        <v>0</v>
      </c>
      <c r="Z64">
        <f t="shared" si="11"/>
        <v>31.28609146142686</v>
      </c>
      <c r="AA64">
        <f t="shared" si="12"/>
        <v>31.0038451612903</v>
      </c>
      <c r="AB64">
        <f t="shared" si="13"/>
        <v>4.512367486647638</v>
      </c>
      <c r="AC64">
        <f t="shared" si="14"/>
        <v>76.079268698518021</v>
      </c>
      <c r="AD64">
        <f t="shared" si="15"/>
        <v>3.5090305495341787</v>
      </c>
      <c r="AE64">
        <f t="shared" si="16"/>
        <v>4.6123347523745748</v>
      </c>
      <c r="AF64">
        <f t="shared" si="17"/>
        <v>1.0033369371134593</v>
      </c>
      <c r="AG64">
        <f t="shared" si="18"/>
        <v>-13.70568507488105</v>
      </c>
      <c r="AH64">
        <f t="shared" si="19"/>
        <v>46.726469471419591</v>
      </c>
      <c r="AI64">
        <f t="shared" si="20"/>
        <v>4.6683427550515244</v>
      </c>
      <c r="AJ64">
        <f t="shared" si="21"/>
        <v>37.689127151590064</v>
      </c>
      <c r="AK64">
        <v>-4.1238297432390297E-2</v>
      </c>
      <c r="AL64">
        <v>4.6293601541131303E-2</v>
      </c>
      <c r="AM64">
        <v>3.4588425433070702</v>
      </c>
      <c r="AN64">
        <v>9</v>
      </c>
      <c r="AO64">
        <v>2</v>
      </c>
      <c r="AP64">
        <f t="shared" si="22"/>
        <v>1</v>
      </c>
      <c r="AQ64">
        <f t="shared" si="23"/>
        <v>0</v>
      </c>
      <c r="AR64">
        <f t="shared" si="24"/>
        <v>51826.265810835837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-0.21582364530279227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1581445647.37097</v>
      </c>
      <c r="BY64">
        <v>400.13858064516103</v>
      </c>
      <c r="BZ64">
        <v>400.00138709677401</v>
      </c>
      <c r="CA64">
        <v>35.229583870967701</v>
      </c>
      <c r="CB64">
        <v>34.779845161290297</v>
      </c>
      <c r="CC64">
        <v>400.015774193548</v>
      </c>
      <c r="CD64">
        <v>99.404719354838704</v>
      </c>
      <c r="CE64">
        <v>0.199935709677419</v>
      </c>
      <c r="CF64">
        <v>31.388706451612901</v>
      </c>
      <c r="CG64">
        <v>31.0038451612903</v>
      </c>
      <c r="CH64">
        <v>999.9</v>
      </c>
      <c r="CI64">
        <v>0</v>
      </c>
      <c r="CJ64">
        <v>0</v>
      </c>
      <c r="CK64">
        <v>10004.370000000001</v>
      </c>
      <c r="CL64">
        <v>0</v>
      </c>
      <c r="CM64">
        <v>2.56967903225806</v>
      </c>
      <c r="CN64">
        <v>0</v>
      </c>
      <c r="CO64">
        <v>0</v>
      </c>
      <c r="CP64">
        <v>0</v>
      </c>
      <c r="CQ64">
        <v>0</v>
      </c>
      <c r="CR64">
        <v>4.3483870967741902</v>
      </c>
      <c r="CS64">
        <v>0</v>
      </c>
      <c r="CT64">
        <v>176.27096774193501</v>
      </c>
      <c r="CU64">
        <v>-0.42258064516129001</v>
      </c>
      <c r="CV64">
        <v>40.340451612903202</v>
      </c>
      <c r="CW64">
        <v>45.302</v>
      </c>
      <c r="CX64">
        <v>42.929322580645199</v>
      </c>
      <c r="CY64">
        <v>43.828258064516099</v>
      </c>
      <c r="CZ64">
        <v>41.3546774193548</v>
      </c>
      <c r="DA64">
        <v>0</v>
      </c>
      <c r="DB64">
        <v>0</v>
      </c>
      <c r="DC64">
        <v>0</v>
      </c>
      <c r="DD64">
        <v>1581445656.2</v>
      </c>
      <c r="DE64">
        <v>3.0230769230769199</v>
      </c>
      <c r="DF64">
        <v>22.447863014705302</v>
      </c>
      <c r="DG64">
        <v>-6.56752122971319</v>
      </c>
      <c r="DH64">
        <v>176.49615384615399</v>
      </c>
      <c r="DI64">
        <v>15</v>
      </c>
      <c r="DJ64">
        <v>100</v>
      </c>
      <c r="DK64">
        <v>100</v>
      </c>
      <c r="DL64">
        <v>3.0190000000000001</v>
      </c>
      <c r="DM64">
        <v>0.58099999999999996</v>
      </c>
      <c r="DN64">
        <v>2</v>
      </c>
      <c r="DO64">
        <v>386.91300000000001</v>
      </c>
      <c r="DP64">
        <v>602.84699999999998</v>
      </c>
      <c r="DQ64">
        <v>30.656099999999999</v>
      </c>
      <c r="DR64">
        <v>31.6294</v>
      </c>
      <c r="DS64">
        <v>30.000299999999999</v>
      </c>
      <c r="DT64">
        <v>31.528500000000001</v>
      </c>
      <c r="DU64">
        <v>31.532499999999999</v>
      </c>
      <c r="DV64">
        <v>21.109100000000002</v>
      </c>
      <c r="DW64">
        <v>15.4603</v>
      </c>
      <c r="DX64">
        <v>100</v>
      </c>
      <c r="DY64">
        <v>30.652699999999999</v>
      </c>
      <c r="DZ64">
        <v>400</v>
      </c>
      <c r="EA64">
        <v>34.806800000000003</v>
      </c>
      <c r="EB64">
        <v>99.962900000000005</v>
      </c>
      <c r="EC64">
        <v>100.489</v>
      </c>
    </row>
    <row r="65" spans="1:133" x14ac:dyDescent="0.35">
      <c r="A65">
        <v>49</v>
      </c>
      <c r="B65">
        <v>1581445661</v>
      </c>
      <c r="C65">
        <v>240.40000009536701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1581445652.37097</v>
      </c>
      <c r="O65">
        <f t="shared" si="0"/>
        <v>3.1098489038158274E-4</v>
      </c>
      <c r="P65">
        <f t="shared" si="1"/>
        <v>-0.22582118036022572</v>
      </c>
      <c r="Q65">
        <f t="shared" si="2"/>
        <v>400.14867741935501</v>
      </c>
      <c r="R65">
        <f t="shared" si="3"/>
        <v>405.57347239049892</v>
      </c>
      <c r="S65">
        <f t="shared" si="4"/>
        <v>40.396845423006894</v>
      </c>
      <c r="T65">
        <f t="shared" si="5"/>
        <v>39.856512736529304</v>
      </c>
      <c r="U65">
        <f t="shared" si="6"/>
        <v>2.9839531301817036E-2</v>
      </c>
      <c r="V65">
        <f t="shared" si="7"/>
        <v>2.2520434177001651</v>
      </c>
      <c r="W65">
        <f t="shared" si="8"/>
        <v>2.9621611305018246E-2</v>
      </c>
      <c r="X65">
        <f t="shared" si="9"/>
        <v>1.8532953535884772E-2</v>
      </c>
      <c r="Y65">
        <f t="shared" si="10"/>
        <v>0</v>
      </c>
      <c r="Z65">
        <f t="shared" si="11"/>
        <v>31.284200730712048</v>
      </c>
      <c r="AA65">
        <f t="shared" si="12"/>
        <v>31.005074193548399</v>
      </c>
      <c r="AB65">
        <f t="shared" si="13"/>
        <v>4.5126836979373772</v>
      </c>
      <c r="AC65">
        <f t="shared" si="14"/>
        <v>76.088432102373332</v>
      </c>
      <c r="AD65">
        <f t="shared" si="15"/>
        <v>3.5090889102161889</v>
      </c>
      <c r="AE65">
        <f t="shared" si="16"/>
        <v>4.6118559855391394</v>
      </c>
      <c r="AF65">
        <f t="shared" si="17"/>
        <v>1.0035947877211884</v>
      </c>
      <c r="AG65">
        <f t="shared" si="18"/>
        <v>-13.7144336658278</v>
      </c>
      <c r="AH65">
        <f t="shared" si="19"/>
        <v>46.355947800130714</v>
      </c>
      <c r="AI65">
        <f t="shared" si="20"/>
        <v>4.6312740997100565</v>
      </c>
      <c r="AJ65">
        <f t="shared" si="21"/>
        <v>37.272788234012971</v>
      </c>
      <c r="AK65">
        <v>-4.1238781679788401E-2</v>
      </c>
      <c r="AL65">
        <v>4.6294145151258001E-2</v>
      </c>
      <c r="AM65">
        <v>3.4588746872649998</v>
      </c>
      <c r="AN65">
        <v>9</v>
      </c>
      <c r="AO65">
        <v>2</v>
      </c>
      <c r="AP65">
        <f t="shared" si="22"/>
        <v>1</v>
      </c>
      <c r="AQ65">
        <f t="shared" si="23"/>
        <v>0</v>
      </c>
      <c r="AR65">
        <f t="shared" si="24"/>
        <v>51827.151569907532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-0.22582118036022572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1581445652.37097</v>
      </c>
      <c r="BY65">
        <v>400.14867741935501</v>
      </c>
      <c r="BZ65">
        <v>399.99661290322598</v>
      </c>
      <c r="CA65">
        <v>35.230309677419299</v>
      </c>
      <c r="CB65">
        <v>34.780287096774202</v>
      </c>
      <c r="CC65">
        <v>400.01832258064502</v>
      </c>
      <c r="CD65">
        <v>99.404309677419405</v>
      </c>
      <c r="CE65">
        <v>0.199949903225806</v>
      </c>
      <c r="CF65">
        <v>31.386880645161298</v>
      </c>
      <c r="CG65">
        <v>31.005074193548399</v>
      </c>
      <c r="CH65">
        <v>999.9</v>
      </c>
      <c r="CI65">
        <v>0</v>
      </c>
      <c r="CJ65">
        <v>0</v>
      </c>
      <c r="CK65">
        <v>10004.528709677399</v>
      </c>
      <c r="CL65">
        <v>0</v>
      </c>
      <c r="CM65">
        <v>2.5544880645161299</v>
      </c>
      <c r="CN65">
        <v>0</v>
      </c>
      <c r="CO65">
        <v>0</v>
      </c>
      <c r="CP65">
        <v>0</v>
      </c>
      <c r="CQ65">
        <v>0</v>
      </c>
      <c r="CR65">
        <v>3.2419354838709702</v>
      </c>
      <c r="CS65">
        <v>0</v>
      </c>
      <c r="CT65">
        <v>176.990322580645</v>
      </c>
      <c r="CU65">
        <v>-0.33225806451612899</v>
      </c>
      <c r="CV65">
        <v>40.338419354838699</v>
      </c>
      <c r="CW65">
        <v>45.305999999999997</v>
      </c>
      <c r="CX65">
        <v>42.913225806451599</v>
      </c>
      <c r="CY65">
        <v>43.832322580645098</v>
      </c>
      <c r="CZ65">
        <v>41.3546774193548</v>
      </c>
      <c r="DA65">
        <v>0</v>
      </c>
      <c r="DB65">
        <v>0</v>
      </c>
      <c r="DC65">
        <v>0</v>
      </c>
      <c r="DD65">
        <v>1581445661</v>
      </c>
      <c r="DE65">
        <v>2.6576923076923098</v>
      </c>
      <c r="DF65">
        <v>20.399999674496001</v>
      </c>
      <c r="DG65">
        <v>14.9401711821506</v>
      </c>
      <c r="DH65">
        <v>176.60769230769199</v>
      </c>
      <c r="DI65">
        <v>15</v>
      </c>
      <c r="DJ65">
        <v>100</v>
      </c>
      <c r="DK65">
        <v>100</v>
      </c>
      <c r="DL65">
        <v>3.0190000000000001</v>
      </c>
      <c r="DM65">
        <v>0.58099999999999996</v>
      </c>
      <c r="DN65">
        <v>2</v>
      </c>
      <c r="DO65">
        <v>387.166</v>
      </c>
      <c r="DP65">
        <v>602.74099999999999</v>
      </c>
      <c r="DQ65">
        <v>30.651700000000002</v>
      </c>
      <c r="DR65">
        <v>31.631499999999999</v>
      </c>
      <c r="DS65">
        <v>30.0002</v>
      </c>
      <c r="DT65">
        <v>31.5291</v>
      </c>
      <c r="DU65">
        <v>31.534500000000001</v>
      </c>
      <c r="DV65">
        <v>21.108499999999999</v>
      </c>
      <c r="DW65">
        <v>15.4603</v>
      </c>
      <c r="DX65">
        <v>100</v>
      </c>
      <c r="DY65">
        <v>30.6462</v>
      </c>
      <c r="DZ65">
        <v>400</v>
      </c>
      <c r="EA65">
        <v>34.807099999999998</v>
      </c>
      <c r="EB65">
        <v>99.963200000000001</v>
      </c>
      <c r="EC65">
        <v>100.486</v>
      </c>
    </row>
    <row r="66" spans="1:133" x14ac:dyDescent="0.35">
      <c r="A66">
        <v>50</v>
      </c>
      <c r="B66">
        <v>1581445666</v>
      </c>
      <c r="C66">
        <v>245.40000009536701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1581445657.37097</v>
      </c>
      <c r="O66">
        <f t="shared" si="0"/>
        <v>3.1039181661159576E-4</v>
      </c>
      <c r="P66">
        <f t="shared" si="1"/>
        <v>-0.23008859459192146</v>
      </c>
      <c r="Q66">
        <f t="shared" si="2"/>
        <v>400.16806451612899</v>
      </c>
      <c r="R66">
        <f t="shared" si="3"/>
        <v>405.84256825005752</v>
      </c>
      <c r="S66">
        <f t="shared" si="4"/>
        <v>40.423717811200049</v>
      </c>
      <c r="T66">
        <f t="shared" si="5"/>
        <v>39.858512099418739</v>
      </c>
      <c r="U66">
        <f t="shared" si="6"/>
        <v>2.9792245991404395E-2</v>
      </c>
      <c r="V66">
        <f t="shared" si="7"/>
        <v>2.2497720159244325</v>
      </c>
      <c r="W66">
        <f t="shared" si="8"/>
        <v>2.9574795796043715E-2</v>
      </c>
      <c r="X66">
        <f t="shared" si="9"/>
        <v>1.8503651994770991E-2</v>
      </c>
      <c r="Y66">
        <f t="shared" si="10"/>
        <v>0</v>
      </c>
      <c r="Z66">
        <f t="shared" si="11"/>
        <v>31.281789368832346</v>
      </c>
      <c r="AA66">
        <f t="shared" si="12"/>
        <v>31.003409677419299</v>
      </c>
      <c r="AB66">
        <f t="shared" si="13"/>
        <v>4.5122554479081218</v>
      </c>
      <c r="AC66">
        <f t="shared" si="14"/>
        <v>76.097037435238875</v>
      </c>
      <c r="AD66">
        <f t="shared" si="15"/>
        <v>3.5089843967202587</v>
      </c>
      <c r="AE66">
        <f t="shared" si="16"/>
        <v>4.6111971175047675</v>
      </c>
      <c r="AF66">
        <f t="shared" si="17"/>
        <v>1.0032710511878631</v>
      </c>
      <c r="AG66">
        <f t="shared" si="18"/>
        <v>-13.688279112571372</v>
      </c>
      <c r="AH66">
        <f t="shared" si="19"/>
        <v>46.206292756855746</v>
      </c>
      <c r="AI66">
        <f t="shared" si="20"/>
        <v>4.6208880540411634</v>
      </c>
      <c r="AJ66">
        <f t="shared" si="21"/>
        <v>37.13890169832554</v>
      </c>
      <c r="AK66">
        <v>-4.1177609944236498E-2</v>
      </c>
      <c r="AL66">
        <v>4.6225474519162701E-2</v>
      </c>
      <c r="AM66">
        <v>3.4548131268019699</v>
      </c>
      <c r="AN66">
        <v>9</v>
      </c>
      <c r="AO66">
        <v>2</v>
      </c>
      <c r="AP66">
        <f t="shared" si="22"/>
        <v>1</v>
      </c>
      <c r="AQ66">
        <f t="shared" si="23"/>
        <v>0</v>
      </c>
      <c r="AR66">
        <f t="shared" si="24"/>
        <v>51753.837935204443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-0.23008859459192146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1581445657.37097</v>
      </c>
      <c r="BY66">
        <v>400.16806451612899</v>
      </c>
      <c r="BZ66">
        <v>400.00925806451602</v>
      </c>
      <c r="CA66">
        <v>35.229199999999999</v>
      </c>
      <c r="CB66">
        <v>34.7800516129032</v>
      </c>
      <c r="CC66">
        <v>400.03300000000002</v>
      </c>
      <c r="CD66">
        <v>99.404429032258093</v>
      </c>
      <c r="CE66">
        <v>0.20000129032258099</v>
      </c>
      <c r="CF66">
        <v>31.384367741935499</v>
      </c>
      <c r="CG66">
        <v>31.003409677419299</v>
      </c>
      <c r="CH66">
        <v>999.9</v>
      </c>
      <c r="CI66">
        <v>0</v>
      </c>
      <c r="CJ66">
        <v>0</v>
      </c>
      <c r="CK66">
        <v>9989.6764516129006</v>
      </c>
      <c r="CL66">
        <v>0</v>
      </c>
      <c r="CM66">
        <v>2.5223987096774199</v>
      </c>
      <c r="CN66">
        <v>0</v>
      </c>
      <c r="CO66">
        <v>0</v>
      </c>
      <c r="CP66">
        <v>0</v>
      </c>
      <c r="CQ66">
        <v>0</v>
      </c>
      <c r="CR66">
        <v>2.9483870967741899</v>
      </c>
      <c r="CS66">
        <v>0</v>
      </c>
      <c r="CT66">
        <v>174.59677419354799</v>
      </c>
      <c r="CU66">
        <v>-0.64516129032258096</v>
      </c>
      <c r="CV66">
        <v>40.328258064516099</v>
      </c>
      <c r="CW66">
        <v>45.311999999999998</v>
      </c>
      <c r="CX66">
        <v>42.880903225806399</v>
      </c>
      <c r="CY66">
        <v>43.828258064516099</v>
      </c>
      <c r="CZ66">
        <v>41.340451612903202</v>
      </c>
      <c r="DA66">
        <v>0</v>
      </c>
      <c r="DB66">
        <v>0</v>
      </c>
      <c r="DC66">
        <v>0</v>
      </c>
      <c r="DD66">
        <v>1581445666.4000001</v>
      </c>
      <c r="DE66">
        <v>3.0846153846153799</v>
      </c>
      <c r="DF66">
        <v>-29.572649780612299</v>
      </c>
      <c r="DG66">
        <v>-34.858119520250497</v>
      </c>
      <c r="DH66">
        <v>174.815384615385</v>
      </c>
      <c r="DI66">
        <v>15</v>
      </c>
      <c r="DJ66">
        <v>100</v>
      </c>
      <c r="DK66">
        <v>100</v>
      </c>
      <c r="DL66">
        <v>3.0190000000000001</v>
      </c>
      <c r="DM66">
        <v>0.58099999999999996</v>
      </c>
      <c r="DN66">
        <v>2</v>
      </c>
      <c r="DO66">
        <v>387.065</v>
      </c>
      <c r="DP66">
        <v>602.83399999999995</v>
      </c>
      <c r="DQ66">
        <v>30.645399999999999</v>
      </c>
      <c r="DR66">
        <v>31.632899999999999</v>
      </c>
      <c r="DS66">
        <v>30.0002</v>
      </c>
      <c r="DT66">
        <v>31.5319</v>
      </c>
      <c r="DU66">
        <v>31.535299999999999</v>
      </c>
      <c r="DV66">
        <v>21.1052</v>
      </c>
      <c r="DW66">
        <v>15.4603</v>
      </c>
      <c r="DX66">
        <v>100</v>
      </c>
      <c r="DY66">
        <v>30.643599999999999</v>
      </c>
      <c r="DZ66">
        <v>400</v>
      </c>
      <c r="EA66">
        <v>34.808100000000003</v>
      </c>
      <c r="EB66">
        <v>99.963999999999999</v>
      </c>
      <c r="EC66">
        <v>100.486</v>
      </c>
    </row>
    <row r="67" spans="1:133" x14ac:dyDescent="0.35">
      <c r="A67">
        <v>51</v>
      </c>
      <c r="B67">
        <v>1581445671</v>
      </c>
      <c r="C67">
        <v>250.40000009536701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1581445662.37097</v>
      </c>
      <c r="O67">
        <f t="shared" si="0"/>
        <v>3.0927890236068413E-4</v>
      </c>
      <c r="P67">
        <f t="shared" si="1"/>
        <v>-0.22120869817427022</v>
      </c>
      <c r="Q67">
        <f t="shared" si="2"/>
        <v>400.16925806451599</v>
      </c>
      <c r="R67">
        <f t="shared" si="3"/>
        <v>405.40829344267621</v>
      </c>
      <c r="S67">
        <f t="shared" si="4"/>
        <v>40.380859455767983</v>
      </c>
      <c r="T67">
        <f t="shared" si="5"/>
        <v>39.859023186724812</v>
      </c>
      <c r="U67">
        <f t="shared" si="6"/>
        <v>2.9697375121991342E-2</v>
      </c>
      <c r="V67">
        <f t="shared" si="7"/>
        <v>2.2502097022241756</v>
      </c>
      <c r="W67">
        <f t="shared" si="8"/>
        <v>2.9481343903376082E-2</v>
      </c>
      <c r="X67">
        <f t="shared" si="9"/>
        <v>1.8445118375957668E-2</v>
      </c>
      <c r="Y67">
        <f t="shared" si="10"/>
        <v>0</v>
      </c>
      <c r="Z67">
        <f t="shared" si="11"/>
        <v>31.28024280044772</v>
      </c>
      <c r="AA67">
        <f t="shared" si="12"/>
        <v>31.000909677419401</v>
      </c>
      <c r="AB67">
        <f t="shared" si="13"/>
        <v>4.5116123094327358</v>
      </c>
      <c r="AC67">
        <f t="shared" si="14"/>
        <v>76.100418670147334</v>
      </c>
      <c r="AD67">
        <f t="shared" si="15"/>
        <v>3.5087548097540369</v>
      </c>
      <c r="AE67">
        <f t="shared" si="16"/>
        <v>4.6106905468713943</v>
      </c>
      <c r="AF67">
        <f t="shared" si="17"/>
        <v>1.002857499678699</v>
      </c>
      <c r="AG67">
        <f t="shared" si="18"/>
        <v>-13.63919959410617</v>
      </c>
      <c r="AH67">
        <f t="shared" si="19"/>
        <v>46.284156701342972</v>
      </c>
      <c r="AI67">
        <f t="shared" si="20"/>
        <v>4.6276734277767808</v>
      </c>
      <c r="AJ67">
        <f t="shared" si="21"/>
        <v>37.272630535013583</v>
      </c>
      <c r="AK67">
        <v>-4.1189393047275098E-2</v>
      </c>
      <c r="AL67">
        <v>4.6238702084579898E-2</v>
      </c>
      <c r="AM67">
        <v>3.4555956394186</v>
      </c>
      <c r="AN67">
        <v>9</v>
      </c>
      <c r="AO67">
        <v>2</v>
      </c>
      <c r="AP67">
        <f t="shared" si="22"/>
        <v>1</v>
      </c>
      <c r="AQ67">
        <f t="shared" si="23"/>
        <v>0</v>
      </c>
      <c r="AR67">
        <f t="shared" si="24"/>
        <v>51768.39465586478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-0.22120869817427022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1581445662.37097</v>
      </c>
      <c r="BY67">
        <v>400.16925806451599</v>
      </c>
      <c r="BZ67">
        <v>400.02309677419402</v>
      </c>
      <c r="CA67">
        <v>35.226548387096798</v>
      </c>
      <c r="CB67">
        <v>34.778990322580597</v>
      </c>
      <c r="CC67">
        <v>400.01612903225799</v>
      </c>
      <c r="CD67">
        <v>99.4054096774193</v>
      </c>
      <c r="CE67">
        <v>0.20000074193548401</v>
      </c>
      <c r="CF67">
        <v>31.382435483870999</v>
      </c>
      <c r="CG67">
        <v>31.000909677419401</v>
      </c>
      <c r="CH67">
        <v>999.9</v>
      </c>
      <c r="CI67">
        <v>0</v>
      </c>
      <c r="CJ67">
        <v>0</v>
      </c>
      <c r="CK67">
        <v>9992.4364516129008</v>
      </c>
      <c r="CL67">
        <v>0</v>
      </c>
      <c r="CM67">
        <v>2.4642796774193498</v>
      </c>
      <c r="CN67">
        <v>0</v>
      </c>
      <c r="CO67">
        <v>0</v>
      </c>
      <c r="CP67">
        <v>0</v>
      </c>
      <c r="CQ67">
        <v>0</v>
      </c>
      <c r="CR67">
        <v>4.1354838709677404</v>
      </c>
      <c r="CS67">
        <v>0</v>
      </c>
      <c r="CT67">
        <v>172.603225806452</v>
      </c>
      <c r="CU67">
        <v>-0.51290322580645198</v>
      </c>
      <c r="CV67">
        <v>40.320129032258102</v>
      </c>
      <c r="CW67">
        <v>45.311999999999998</v>
      </c>
      <c r="CX67">
        <v>42.874774193548397</v>
      </c>
      <c r="CY67">
        <v>43.830290322580602</v>
      </c>
      <c r="CZ67">
        <v>41.336387096774203</v>
      </c>
      <c r="DA67">
        <v>0</v>
      </c>
      <c r="DB67">
        <v>0</v>
      </c>
      <c r="DC67">
        <v>0</v>
      </c>
      <c r="DD67">
        <v>1581445671.2</v>
      </c>
      <c r="DE67">
        <v>2.7692307692307701</v>
      </c>
      <c r="DF67">
        <v>3.9726492222678802</v>
      </c>
      <c r="DG67">
        <v>-28.608546681254001</v>
      </c>
      <c r="DH67">
        <v>171.223076923077</v>
      </c>
      <c r="DI67">
        <v>15</v>
      </c>
      <c r="DJ67">
        <v>100</v>
      </c>
      <c r="DK67">
        <v>100</v>
      </c>
      <c r="DL67">
        <v>3.0190000000000001</v>
      </c>
      <c r="DM67">
        <v>0.58099999999999996</v>
      </c>
      <c r="DN67">
        <v>2</v>
      </c>
      <c r="DO67">
        <v>387.14400000000001</v>
      </c>
      <c r="DP67">
        <v>602.71400000000006</v>
      </c>
      <c r="DQ67">
        <v>30.6433</v>
      </c>
      <c r="DR67">
        <v>31.634899999999998</v>
      </c>
      <c r="DS67">
        <v>30.0002</v>
      </c>
      <c r="DT67">
        <v>31.5319</v>
      </c>
      <c r="DU67">
        <v>31.535900000000002</v>
      </c>
      <c r="DV67">
        <v>21.1067</v>
      </c>
      <c r="DW67">
        <v>15.4603</v>
      </c>
      <c r="DX67">
        <v>100</v>
      </c>
      <c r="DY67">
        <v>30.654199999999999</v>
      </c>
      <c r="DZ67">
        <v>400</v>
      </c>
      <c r="EA67">
        <v>34.808300000000003</v>
      </c>
      <c r="EB67">
        <v>99.962900000000005</v>
      </c>
      <c r="EC67">
        <v>100.488</v>
      </c>
    </row>
    <row r="68" spans="1:133" x14ac:dyDescent="0.35">
      <c r="A68">
        <v>52</v>
      </c>
      <c r="B68">
        <v>1581445676</v>
      </c>
      <c r="C68">
        <v>255.40000009536701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1581445667.37097</v>
      </c>
      <c r="O68">
        <f t="shared" si="0"/>
        <v>3.0792812375368206E-4</v>
      </c>
      <c r="P68">
        <f t="shared" si="1"/>
        <v>-0.22372162873546741</v>
      </c>
      <c r="Q68">
        <f t="shared" si="2"/>
        <v>400.16935483870998</v>
      </c>
      <c r="R68">
        <f t="shared" si="3"/>
        <v>405.5969666220804</v>
      </c>
      <c r="S68">
        <f t="shared" si="4"/>
        <v>40.400038780644223</v>
      </c>
      <c r="T68">
        <f t="shared" si="5"/>
        <v>39.859414109901159</v>
      </c>
      <c r="U68">
        <f t="shared" si="6"/>
        <v>2.9562886296021759E-2</v>
      </c>
      <c r="V68">
        <f t="shared" si="7"/>
        <v>2.2509155805543459</v>
      </c>
      <c r="W68">
        <f t="shared" si="8"/>
        <v>2.9348866304849692E-2</v>
      </c>
      <c r="X68">
        <f t="shared" si="9"/>
        <v>1.8362141018478662E-2</v>
      </c>
      <c r="Y68">
        <f t="shared" si="10"/>
        <v>0</v>
      </c>
      <c r="Z68">
        <f t="shared" si="11"/>
        <v>31.2785050257088</v>
      </c>
      <c r="AA68">
        <f t="shared" si="12"/>
        <v>31.000635483871001</v>
      </c>
      <c r="AB68">
        <f t="shared" si="13"/>
        <v>4.5115417765235177</v>
      </c>
      <c r="AC68">
        <f t="shared" si="14"/>
        <v>76.105460254820841</v>
      </c>
      <c r="AD68">
        <f t="shared" si="15"/>
        <v>3.5085457841455239</v>
      </c>
      <c r="AE68">
        <f t="shared" si="16"/>
        <v>4.610110460403237</v>
      </c>
      <c r="AF68">
        <f t="shared" si="17"/>
        <v>1.0029959923779939</v>
      </c>
      <c r="AG68">
        <f t="shared" si="18"/>
        <v>-13.57963025753738</v>
      </c>
      <c r="AH68">
        <f t="shared" si="19"/>
        <v>46.063410727640438</v>
      </c>
      <c r="AI68">
        <f t="shared" si="20"/>
        <v>4.6041015874371407</v>
      </c>
      <c r="AJ68">
        <f t="shared" si="21"/>
        <v>37.087882057540199</v>
      </c>
      <c r="AK68">
        <v>-4.1208400608113399E-2</v>
      </c>
      <c r="AL68">
        <v>4.62600397367747E-2</v>
      </c>
      <c r="AM68">
        <v>3.4568577640257798</v>
      </c>
      <c r="AN68">
        <v>9</v>
      </c>
      <c r="AO68">
        <v>2</v>
      </c>
      <c r="AP68">
        <f t="shared" si="22"/>
        <v>1</v>
      </c>
      <c r="AQ68">
        <f t="shared" si="23"/>
        <v>0</v>
      </c>
      <c r="AR68">
        <f t="shared" si="24"/>
        <v>51791.707158389981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-0.22372162873546741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1581445667.37097</v>
      </c>
      <c r="BY68">
        <v>400.16935483870998</v>
      </c>
      <c r="BZ68">
        <v>400.01861290322603</v>
      </c>
      <c r="CA68">
        <v>35.224112903225802</v>
      </c>
      <c r="CB68">
        <v>34.778506451612898</v>
      </c>
      <c r="CC68">
        <v>400.01435483871001</v>
      </c>
      <c r="CD68">
        <v>99.406358064516098</v>
      </c>
      <c r="CE68">
        <v>0.200005161290323</v>
      </c>
      <c r="CF68">
        <v>31.380222580645199</v>
      </c>
      <c r="CG68">
        <v>31.000635483871001</v>
      </c>
      <c r="CH68">
        <v>999.9</v>
      </c>
      <c r="CI68">
        <v>0</v>
      </c>
      <c r="CJ68">
        <v>0</v>
      </c>
      <c r="CK68">
        <v>9996.9522580645207</v>
      </c>
      <c r="CL68">
        <v>0</v>
      </c>
      <c r="CM68">
        <v>2.3885806451612899</v>
      </c>
      <c r="CN68">
        <v>0</v>
      </c>
      <c r="CO68">
        <v>0</v>
      </c>
      <c r="CP68">
        <v>0</v>
      </c>
      <c r="CQ68">
        <v>0</v>
      </c>
      <c r="CR68">
        <v>2.54838709677419</v>
      </c>
      <c r="CS68">
        <v>0</v>
      </c>
      <c r="CT68">
        <v>167.593548387097</v>
      </c>
      <c r="CU68">
        <v>-0.98064516129032198</v>
      </c>
      <c r="CV68">
        <v>40.316064516129003</v>
      </c>
      <c r="CW68">
        <v>45.308</v>
      </c>
      <c r="CX68">
        <v>42.888838709677401</v>
      </c>
      <c r="CY68">
        <v>43.830290322580602</v>
      </c>
      <c r="CZ68">
        <v>41.330290322580602</v>
      </c>
      <c r="DA68">
        <v>0</v>
      </c>
      <c r="DB68">
        <v>0</v>
      </c>
      <c r="DC68">
        <v>0</v>
      </c>
      <c r="DD68">
        <v>1581445676</v>
      </c>
      <c r="DE68">
        <v>2.8807692307692299</v>
      </c>
      <c r="DF68">
        <v>17.664957017511899</v>
      </c>
      <c r="DG68">
        <v>-57.203418497396399</v>
      </c>
      <c r="DH68">
        <v>166.6</v>
      </c>
      <c r="DI68">
        <v>15</v>
      </c>
      <c r="DJ68">
        <v>100</v>
      </c>
      <c r="DK68">
        <v>100</v>
      </c>
      <c r="DL68">
        <v>3.0190000000000001</v>
      </c>
      <c r="DM68">
        <v>0.58099999999999996</v>
      </c>
      <c r="DN68">
        <v>2</v>
      </c>
      <c r="DO68">
        <v>387.19900000000001</v>
      </c>
      <c r="DP68">
        <v>602.673</v>
      </c>
      <c r="DQ68">
        <v>30.652200000000001</v>
      </c>
      <c r="DR68">
        <v>31.637699999999999</v>
      </c>
      <c r="DS68">
        <v>30.000299999999999</v>
      </c>
      <c r="DT68">
        <v>31.534700000000001</v>
      </c>
      <c r="DU68">
        <v>31.538</v>
      </c>
      <c r="DV68">
        <v>21.1065</v>
      </c>
      <c r="DW68">
        <v>15.4603</v>
      </c>
      <c r="DX68">
        <v>100</v>
      </c>
      <c r="DY68">
        <v>30.654599999999999</v>
      </c>
      <c r="DZ68">
        <v>400</v>
      </c>
      <c r="EA68">
        <v>34.811799999999998</v>
      </c>
      <c r="EB68">
        <v>99.963300000000004</v>
      </c>
      <c r="EC68">
        <v>100.48699999999999</v>
      </c>
    </row>
    <row r="69" spans="1:133" x14ac:dyDescent="0.35">
      <c r="A69">
        <v>53</v>
      </c>
      <c r="B69">
        <v>1581445681</v>
      </c>
      <c r="C69">
        <v>260.40000009536698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1581445672.37097</v>
      </c>
      <c r="O69">
        <f t="shared" si="0"/>
        <v>3.0684866062478814E-4</v>
      </c>
      <c r="P69">
        <f t="shared" si="1"/>
        <v>-0.22393314259944769</v>
      </c>
      <c r="Q69">
        <f t="shared" si="2"/>
        <v>400.16380645161303</v>
      </c>
      <c r="R69">
        <f t="shared" si="3"/>
        <v>405.64464734056344</v>
      </c>
      <c r="S69">
        <f t="shared" si="4"/>
        <v>40.40502767565647</v>
      </c>
      <c r="T69">
        <f t="shared" si="5"/>
        <v>39.859097810056674</v>
      </c>
      <c r="U69">
        <f t="shared" si="6"/>
        <v>2.9463132140824053E-2</v>
      </c>
      <c r="V69">
        <f t="shared" si="7"/>
        <v>2.2510514574964695</v>
      </c>
      <c r="W69">
        <f t="shared" si="8"/>
        <v>2.9250561177524212E-2</v>
      </c>
      <c r="X69">
        <f t="shared" si="9"/>
        <v>1.830057143576835E-2</v>
      </c>
      <c r="Y69">
        <f t="shared" si="10"/>
        <v>0</v>
      </c>
      <c r="Z69">
        <f t="shared" si="11"/>
        <v>31.277767064973343</v>
      </c>
      <c r="AA69">
        <f t="shared" si="12"/>
        <v>30.999454838709699</v>
      </c>
      <c r="AB69">
        <f t="shared" si="13"/>
        <v>4.511238081085982</v>
      </c>
      <c r="AC69">
        <f t="shared" si="14"/>
        <v>76.106852048125162</v>
      </c>
      <c r="AD69">
        <f t="shared" si="15"/>
        <v>3.5083905097079455</v>
      </c>
      <c r="AE69">
        <f t="shared" si="16"/>
        <v>4.6098221320328179</v>
      </c>
      <c r="AF69">
        <f t="shared" si="17"/>
        <v>1.0028475713780365</v>
      </c>
      <c r="AG69">
        <f t="shared" si="18"/>
        <v>-13.532025933553157</v>
      </c>
      <c r="AH69">
        <f t="shared" si="19"/>
        <v>46.075978344909501</v>
      </c>
      <c r="AI69">
        <f t="shared" si="20"/>
        <v>4.6050279632576334</v>
      </c>
      <c r="AJ69">
        <f t="shared" si="21"/>
        <v>37.148980374613977</v>
      </c>
      <c r="AK69">
        <v>-4.1212060057969499E-2</v>
      </c>
      <c r="AL69">
        <v>4.6264147789823601E-2</v>
      </c>
      <c r="AM69">
        <v>3.4571007328444301</v>
      </c>
      <c r="AN69">
        <v>9</v>
      </c>
      <c r="AO69">
        <v>2</v>
      </c>
      <c r="AP69">
        <f t="shared" si="22"/>
        <v>1</v>
      </c>
      <c r="AQ69">
        <f t="shared" si="23"/>
        <v>0</v>
      </c>
      <c r="AR69">
        <f t="shared" si="24"/>
        <v>51796.318686358645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-0.22393314259944769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1581445672.37097</v>
      </c>
      <c r="BY69">
        <v>400.16380645161303</v>
      </c>
      <c r="BZ69">
        <v>400.01209677419399</v>
      </c>
      <c r="CA69">
        <v>35.222345161290299</v>
      </c>
      <c r="CB69">
        <v>34.778300000000002</v>
      </c>
      <c r="CC69">
        <v>400.01435483871001</v>
      </c>
      <c r="CD69">
        <v>99.406958064516104</v>
      </c>
      <c r="CE69">
        <v>0.199995806451613</v>
      </c>
      <c r="CF69">
        <v>31.379122580645198</v>
      </c>
      <c r="CG69">
        <v>30.999454838709699</v>
      </c>
      <c r="CH69">
        <v>999.9</v>
      </c>
      <c r="CI69">
        <v>0</v>
      </c>
      <c r="CJ69">
        <v>0</v>
      </c>
      <c r="CK69">
        <v>9997.7796774193503</v>
      </c>
      <c r="CL69">
        <v>0</v>
      </c>
      <c r="CM69">
        <v>2.3395506451612902</v>
      </c>
      <c r="CN69">
        <v>0</v>
      </c>
      <c r="CO69">
        <v>0</v>
      </c>
      <c r="CP69">
        <v>0</v>
      </c>
      <c r="CQ69">
        <v>0</v>
      </c>
      <c r="CR69">
        <v>4.76451612903226</v>
      </c>
      <c r="CS69">
        <v>0</v>
      </c>
      <c r="CT69">
        <v>164.896774193548</v>
      </c>
      <c r="CU69">
        <v>-1.2516129032258101</v>
      </c>
      <c r="CV69">
        <v>40.311999999999998</v>
      </c>
      <c r="CW69">
        <v>45.304000000000002</v>
      </c>
      <c r="CX69">
        <v>42.904967741935501</v>
      </c>
      <c r="CY69">
        <v>43.844516129032201</v>
      </c>
      <c r="CZ69">
        <v>41.3241935483871</v>
      </c>
      <c r="DA69">
        <v>0</v>
      </c>
      <c r="DB69">
        <v>0</v>
      </c>
      <c r="DC69">
        <v>0</v>
      </c>
      <c r="DD69">
        <v>1581445681.4000001</v>
      </c>
      <c r="DE69">
        <v>4.6923076923076898</v>
      </c>
      <c r="DF69">
        <v>13.8871790791714</v>
      </c>
      <c r="DG69">
        <v>-27.894016670706101</v>
      </c>
      <c r="DH69">
        <v>164.35</v>
      </c>
      <c r="DI69">
        <v>15</v>
      </c>
      <c r="DJ69">
        <v>100</v>
      </c>
      <c r="DK69">
        <v>100</v>
      </c>
      <c r="DL69">
        <v>3.0190000000000001</v>
      </c>
      <c r="DM69">
        <v>0.58099999999999996</v>
      </c>
      <c r="DN69">
        <v>2</v>
      </c>
      <c r="DO69">
        <v>387.173</v>
      </c>
      <c r="DP69">
        <v>602.73599999999999</v>
      </c>
      <c r="DQ69">
        <v>30.654599999999999</v>
      </c>
      <c r="DR69">
        <v>31.639199999999999</v>
      </c>
      <c r="DS69">
        <v>30.0001</v>
      </c>
      <c r="DT69">
        <v>31.534700000000001</v>
      </c>
      <c r="DU69">
        <v>31.538</v>
      </c>
      <c r="DV69">
        <v>21.108000000000001</v>
      </c>
      <c r="DW69">
        <v>15.4603</v>
      </c>
      <c r="DX69">
        <v>100</v>
      </c>
      <c r="DY69">
        <v>30.6541</v>
      </c>
      <c r="DZ69">
        <v>400</v>
      </c>
      <c r="EA69">
        <v>34.815600000000003</v>
      </c>
      <c r="EB69">
        <v>99.965199999999996</v>
      </c>
      <c r="EC69">
        <v>100.488</v>
      </c>
    </row>
    <row r="70" spans="1:133" x14ac:dyDescent="0.35">
      <c r="A70">
        <v>54</v>
      </c>
      <c r="B70">
        <v>1581445686</v>
      </c>
      <c r="C70">
        <v>265.40000009536698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1581445677.37097</v>
      </c>
      <c r="O70">
        <f t="shared" si="0"/>
        <v>3.0585200023504718E-4</v>
      </c>
      <c r="P70">
        <f t="shared" si="1"/>
        <v>-0.24402855848438984</v>
      </c>
      <c r="Q70">
        <f t="shared" si="2"/>
        <v>400.15961290322599</v>
      </c>
      <c r="R70">
        <f t="shared" si="3"/>
        <v>406.77504983343744</v>
      </c>
      <c r="S70">
        <f t="shared" si="4"/>
        <v>40.517584600458562</v>
      </c>
      <c r="T70">
        <f t="shared" si="5"/>
        <v>39.858641713969838</v>
      </c>
      <c r="U70">
        <f t="shared" si="6"/>
        <v>2.935566893796426E-2</v>
      </c>
      <c r="V70">
        <f t="shared" si="7"/>
        <v>2.2505876096777175</v>
      </c>
      <c r="W70">
        <f t="shared" si="8"/>
        <v>2.9144596651694783E-2</v>
      </c>
      <c r="X70">
        <f t="shared" si="9"/>
        <v>1.8234210291538752E-2</v>
      </c>
      <c r="Y70">
        <f t="shared" si="10"/>
        <v>0</v>
      </c>
      <c r="Z70">
        <f t="shared" si="11"/>
        <v>31.277432127060884</v>
      </c>
      <c r="AA70">
        <f t="shared" si="12"/>
        <v>31.0001</v>
      </c>
      <c r="AB70">
        <f t="shared" si="13"/>
        <v>4.5114040326702742</v>
      </c>
      <c r="AC70">
        <f t="shared" si="14"/>
        <v>76.105081688935911</v>
      </c>
      <c r="AD70">
        <f t="shared" si="15"/>
        <v>3.5081802054206737</v>
      </c>
      <c r="AE70">
        <f t="shared" si="16"/>
        <v>4.6096530317905042</v>
      </c>
      <c r="AF70">
        <f t="shared" si="17"/>
        <v>1.0032238272496006</v>
      </c>
      <c r="AG70">
        <f t="shared" si="18"/>
        <v>-13.488073210365581</v>
      </c>
      <c r="AH70">
        <f t="shared" si="19"/>
        <v>45.909924421417557</v>
      </c>
      <c r="AI70">
        <f t="shared" si="20"/>
        <v>4.5893774996707375</v>
      </c>
      <c r="AJ70">
        <f t="shared" si="21"/>
        <v>37.011228710722712</v>
      </c>
      <c r="AK70">
        <v>-4.1199568491146497E-2</v>
      </c>
      <c r="AL70">
        <v>4.6250124911743497E-2</v>
      </c>
      <c r="AM70">
        <v>3.45627132588853</v>
      </c>
      <c r="AN70">
        <v>9</v>
      </c>
      <c r="AO70">
        <v>2</v>
      </c>
      <c r="AP70">
        <f t="shared" si="22"/>
        <v>1</v>
      </c>
      <c r="AQ70">
        <f t="shared" si="23"/>
        <v>0</v>
      </c>
      <c r="AR70">
        <f t="shared" si="24"/>
        <v>51781.366935777689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-0.24402855848438984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1581445677.37097</v>
      </c>
      <c r="BY70">
        <v>400.15961290322599</v>
      </c>
      <c r="BZ70">
        <v>399.97716129032301</v>
      </c>
      <c r="CA70">
        <v>35.220267741935501</v>
      </c>
      <c r="CB70">
        <v>34.777664516129001</v>
      </c>
      <c r="CC70">
        <v>400.01490322580702</v>
      </c>
      <c r="CD70">
        <v>99.406864516129005</v>
      </c>
      <c r="CE70">
        <v>0.199993419354839</v>
      </c>
      <c r="CF70">
        <v>31.378477419354802</v>
      </c>
      <c r="CG70">
        <v>31.0001</v>
      </c>
      <c r="CH70">
        <v>999.9</v>
      </c>
      <c r="CI70">
        <v>0</v>
      </c>
      <c r="CJ70">
        <v>0</v>
      </c>
      <c r="CK70">
        <v>9994.7587096774205</v>
      </c>
      <c r="CL70">
        <v>0</v>
      </c>
      <c r="CM70">
        <v>2.3380148387096802</v>
      </c>
      <c r="CN70">
        <v>0</v>
      </c>
      <c r="CO70">
        <v>0</v>
      </c>
      <c r="CP70">
        <v>0</v>
      </c>
      <c r="CQ70">
        <v>0</v>
      </c>
      <c r="CR70">
        <v>5.0838709677419303</v>
      </c>
      <c r="CS70">
        <v>0</v>
      </c>
      <c r="CT70">
        <v>162.99354838709701</v>
      </c>
      <c r="CU70">
        <v>-1.50322580645161</v>
      </c>
      <c r="CV70">
        <v>40.311999999999998</v>
      </c>
      <c r="CW70">
        <v>45.304000000000002</v>
      </c>
      <c r="CX70">
        <v>42.894903225806402</v>
      </c>
      <c r="CY70">
        <v>43.852645161290297</v>
      </c>
      <c r="CZ70">
        <v>41.330290322580602</v>
      </c>
      <c r="DA70">
        <v>0</v>
      </c>
      <c r="DB70">
        <v>0</v>
      </c>
      <c r="DC70">
        <v>0</v>
      </c>
      <c r="DD70">
        <v>1581445686.2</v>
      </c>
      <c r="DE70">
        <v>3.5269230769230799</v>
      </c>
      <c r="DF70">
        <v>-12.235897715677201</v>
      </c>
      <c r="DG70">
        <v>30.789743802836799</v>
      </c>
      <c r="DH70">
        <v>163.58461538461501</v>
      </c>
      <c r="DI70">
        <v>15</v>
      </c>
      <c r="DJ70">
        <v>100</v>
      </c>
      <c r="DK70">
        <v>100</v>
      </c>
      <c r="DL70">
        <v>3.0190000000000001</v>
      </c>
      <c r="DM70">
        <v>0.58099999999999996</v>
      </c>
      <c r="DN70">
        <v>2</v>
      </c>
      <c r="DO70">
        <v>387.21600000000001</v>
      </c>
      <c r="DP70">
        <v>602.65899999999999</v>
      </c>
      <c r="DQ70">
        <v>30.654900000000001</v>
      </c>
      <c r="DR70">
        <v>31.640599999999999</v>
      </c>
      <c r="DS70">
        <v>30.0002</v>
      </c>
      <c r="DT70">
        <v>31.537500000000001</v>
      </c>
      <c r="DU70">
        <v>31.540800000000001</v>
      </c>
      <c r="DV70">
        <v>21.110199999999999</v>
      </c>
      <c r="DW70">
        <v>15.4603</v>
      </c>
      <c r="DX70">
        <v>100</v>
      </c>
      <c r="DY70">
        <v>30.654499999999999</v>
      </c>
      <c r="DZ70">
        <v>400</v>
      </c>
      <c r="EA70">
        <v>34.814300000000003</v>
      </c>
      <c r="EB70">
        <v>99.962100000000007</v>
      </c>
      <c r="EC70">
        <v>100.486</v>
      </c>
    </row>
    <row r="71" spans="1:133" x14ac:dyDescent="0.35">
      <c r="A71">
        <v>55</v>
      </c>
      <c r="B71">
        <v>1581445691</v>
      </c>
      <c r="C71">
        <v>270.40000009536698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1581445682.37097</v>
      </c>
      <c r="O71">
        <f t="shared" si="0"/>
        <v>3.0628700180087762E-4</v>
      </c>
      <c r="P71">
        <f t="shared" si="1"/>
        <v>-0.2354866816230772</v>
      </c>
      <c r="Q71">
        <f t="shared" si="2"/>
        <v>400.13651612903197</v>
      </c>
      <c r="R71">
        <f t="shared" si="3"/>
        <v>406.27418589381784</v>
      </c>
      <c r="S71">
        <f t="shared" si="4"/>
        <v>40.46771028038097</v>
      </c>
      <c r="T71">
        <f t="shared" si="5"/>
        <v>39.856356050991351</v>
      </c>
      <c r="U71">
        <f t="shared" si="6"/>
        <v>2.937536104093626E-2</v>
      </c>
      <c r="V71">
        <f t="shared" si="7"/>
        <v>2.2504278115680081</v>
      </c>
      <c r="W71">
        <f t="shared" si="8"/>
        <v>2.916399168933085E-2</v>
      </c>
      <c r="X71">
        <f t="shared" si="9"/>
        <v>1.8246358608970583E-2</v>
      </c>
      <c r="Y71">
        <f t="shared" si="10"/>
        <v>0</v>
      </c>
      <c r="Z71">
        <f t="shared" si="11"/>
        <v>31.277307691939161</v>
      </c>
      <c r="AA71">
        <f t="shared" si="12"/>
        <v>31.002422580645199</v>
      </c>
      <c r="AB71">
        <f t="shared" si="13"/>
        <v>4.5120015024025637</v>
      </c>
      <c r="AC71">
        <f t="shared" si="14"/>
        <v>76.101513324786637</v>
      </c>
      <c r="AD71">
        <f t="shared" si="15"/>
        <v>3.508020863649286</v>
      </c>
      <c r="AE71">
        <f t="shared" si="16"/>
        <v>4.6096597956964755</v>
      </c>
      <c r="AF71">
        <f t="shared" si="17"/>
        <v>1.0039806387532777</v>
      </c>
      <c r="AG71">
        <f t="shared" si="18"/>
        <v>-13.507256779418704</v>
      </c>
      <c r="AH71">
        <f t="shared" si="19"/>
        <v>45.628008410006174</v>
      </c>
      <c r="AI71">
        <f t="shared" si="20"/>
        <v>4.5615724984104489</v>
      </c>
      <c r="AJ71">
        <f t="shared" si="21"/>
        <v>36.682324128997919</v>
      </c>
      <c r="AK71">
        <v>-4.11952656176117E-2</v>
      </c>
      <c r="AL71">
        <v>4.6245294559248203E-2</v>
      </c>
      <c r="AM71">
        <v>3.4559856064465402</v>
      </c>
      <c r="AN71">
        <v>9</v>
      </c>
      <c r="AO71">
        <v>2</v>
      </c>
      <c r="AP71">
        <f t="shared" si="22"/>
        <v>1</v>
      </c>
      <c r="AQ71">
        <f t="shared" si="23"/>
        <v>0</v>
      </c>
      <c r="AR71">
        <f t="shared" si="24"/>
        <v>51776.175612158775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-0.2354866816230772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1581445682.37097</v>
      </c>
      <c r="BY71">
        <v>400.13651612903197</v>
      </c>
      <c r="BZ71">
        <v>399.96712903225801</v>
      </c>
      <c r="CA71">
        <v>35.218654838709703</v>
      </c>
      <c r="CB71">
        <v>34.775425806451601</v>
      </c>
      <c r="CC71">
        <v>400.01890322580601</v>
      </c>
      <c r="CD71">
        <v>99.406903225806502</v>
      </c>
      <c r="CE71">
        <v>0.199992032258065</v>
      </c>
      <c r="CF71">
        <v>31.378503225806401</v>
      </c>
      <c r="CG71">
        <v>31.002422580645199</v>
      </c>
      <c r="CH71">
        <v>999.9</v>
      </c>
      <c r="CI71">
        <v>0</v>
      </c>
      <c r="CJ71">
        <v>0</v>
      </c>
      <c r="CK71">
        <v>9993.7109677419303</v>
      </c>
      <c r="CL71">
        <v>0</v>
      </c>
      <c r="CM71">
        <v>2.3425803225806399</v>
      </c>
      <c r="CN71">
        <v>0</v>
      </c>
      <c r="CO71">
        <v>0</v>
      </c>
      <c r="CP71">
        <v>0</v>
      </c>
      <c r="CQ71">
        <v>0</v>
      </c>
      <c r="CR71">
        <v>4.4000000000000004</v>
      </c>
      <c r="CS71">
        <v>0</v>
      </c>
      <c r="CT71">
        <v>162.722580645161</v>
      </c>
      <c r="CU71">
        <v>-1.2032258064516099</v>
      </c>
      <c r="CV71">
        <v>40.308</v>
      </c>
      <c r="CW71">
        <v>45.304000000000002</v>
      </c>
      <c r="CX71">
        <v>42.876677419354799</v>
      </c>
      <c r="CY71">
        <v>43.860774193548401</v>
      </c>
      <c r="CZ71">
        <v>41.322161290322597</v>
      </c>
      <c r="DA71">
        <v>0</v>
      </c>
      <c r="DB71">
        <v>0</v>
      </c>
      <c r="DC71">
        <v>0</v>
      </c>
      <c r="DD71">
        <v>1581445691</v>
      </c>
      <c r="DE71">
        <v>3.3461538461538498</v>
      </c>
      <c r="DF71">
        <v>-30.0034188137295</v>
      </c>
      <c r="DG71">
        <v>0.54017081750774798</v>
      </c>
      <c r="DH71">
        <v>163.60769230769199</v>
      </c>
      <c r="DI71">
        <v>15</v>
      </c>
      <c r="DJ71">
        <v>100</v>
      </c>
      <c r="DK71">
        <v>100</v>
      </c>
      <c r="DL71">
        <v>3.0190000000000001</v>
      </c>
      <c r="DM71">
        <v>0.58099999999999996</v>
      </c>
      <c r="DN71">
        <v>2</v>
      </c>
      <c r="DO71">
        <v>386.96699999999998</v>
      </c>
      <c r="DP71">
        <v>602.76599999999996</v>
      </c>
      <c r="DQ71">
        <v>30.655000000000001</v>
      </c>
      <c r="DR71">
        <v>31.6433</v>
      </c>
      <c r="DS71">
        <v>30.0002</v>
      </c>
      <c r="DT71">
        <v>31.537500000000001</v>
      </c>
      <c r="DU71">
        <v>31.540800000000001</v>
      </c>
      <c r="DV71">
        <v>21.1096</v>
      </c>
      <c r="DW71">
        <v>15.4603</v>
      </c>
      <c r="DX71">
        <v>100</v>
      </c>
      <c r="DY71">
        <v>30.654699999999998</v>
      </c>
      <c r="DZ71">
        <v>400</v>
      </c>
      <c r="EA71">
        <v>34.820799999999998</v>
      </c>
      <c r="EB71">
        <v>99.963099999999997</v>
      </c>
      <c r="EC71">
        <v>100.488</v>
      </c>
    </row>
    <row r="72" spans="1:133" x14ac:dyDescent="0.35">
      <c r="A72">
        <v>56</v>
      </c>
      <c r="B72">
        <v>1581445696</v>
      </c>
      <c r="C72">
        <v>275.40000009536698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1581445687.37097</v>
      </c>
      <c r="O72">
        <f t="shared" si="0"/>
        <v>3.0629926927889183E-4</v>
      </c>
      <c r="P72">
        <f t="shared" si="1"/>
        <v>-0.22746930737189919</v>
      </c>
      <c r="Q72">
        <f t="shared" si="2"/>
        <v>400.138225806452</v>
      </c>
      <c r="R72">
        <f t="shared" si="3"/>
        <v>405.84035589900952</v>
      </c>
      <c r="S72">
        <f t="shared" si="4"/>
        <v>40.424221719170028</v>
      </c>
      <c r="T72">
        <f t="shared" si="5"/>
        <v>39.856254123580648</v>
      </c>
      <c r="U72">
        <f t="shared" si="6"/>
        <v>2.937268470147247E-2</v>
      </c>
      <c r="V72">
        <f t="shared" si="7"/>
        <v>2.2514540337152584</v>
      </c>
      <c r="W72">
        <f t="shared" si="8"/>
        <v>2.9161449291581959E-2</v>
      </c>
      <c r="X72">
        <f t="shared" si="9"/>
        <v>1.8244757725235775E-2</v>
      </c>
      <c r="Y72">
        <f t="shared" si="10"/>
        <v>0</v>
      </c>
      <c r="Z72">
        <f t="shared" si="11"/>
        <v>31.277568169181805</v>
      </c>
      <c r="AA72">
        <f t="shared" si="12"/>
        <v>31.002019354838701</v>
      </c>
      <c r="AB72">
        <f t="shared" si="13"/>
        <v>4.5118977700746967</v>
      </c>
      <c r="AC72">
        <f t="shared" si="14"/>
        <v>76.095646129446706</v>
      </c>
      <c r="AD72">
        <f t="shared" si="15"/>
        <v>3.5077947993799277</v>
      </c>
      <c r="AE72">
        <f t="shared" si="16"/>
        <v>4.6097181347442655</v>
      </c>
      <c r="AF72">
        <f t="shared" si="17"/>
        <v>1.0041029706947691</v>
      </c>
      <c r="AG72">
        <f t="shared" si="18"/>
        <v>-13.50779777519913</v>
      </c>
      <c r="AH72">
        <f t="shared" si="19"/>
        <v>45.72477596168212</v>
      </c>
      <c r="AI72">
        <f t="shared" si="20"/>
        <v>4.5691589908970158</v>
      </c>
      <c r="AJ72">
        <f t="shared" si="21"/>
        <v>36.786137177380006</v>
      </c>
      <c r="AK72">
        <v>-4.12229034505983E-2</v>
      </c>
      <c r="AL72">
        <v>4.6276320447982897E-2</v>
      </c>
      <c r="AM72">
        <v>3.4578206352489</v>
      </c>
      <c r="AN72">
        <v>9</v>
      </c>
      <c r="AO72">
        <v>2</v>
      </c>
      <c r="AP72">
        <f t="shared" si="22"/>
        <v>1</v>
      </c>
      <c r="AQ72">
        <f t="shared" si="23"/>
        <v>0</v>
      </c>
      <c r="AR72">
        <f t="shared" si="24"/>
        <v>51809.442406463211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-0.22746930737189919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1581445687.37097</v>
      </c>
      <c r="BY72">
        <v>400.138225806452</v>
      </c>
      <c r="BZ72">
        <v>399.98087096774202</v>
      </c>
      <c r="CA72">
        <v>35.216625806451603</v>
      </c>
      <c r="CB72">
        <v>34.773374193548399</v>
      </c>
      <c r="CC72">
        <v>400.01538709677402</v>
      </c>
      <c r="CD72">
        <v>99.406241935483905</v>
      </c>
      <c r="CE72">
        <v>0.19997300000000001</v>
      </c>
      <c r="CF72">
        <v>31.378725806451602</v>
      </c>
      <c r="CG72">
        <v>31.002019354838701</v>
      </c>
      <c r="CH72">
        <v>999.9</v>
      </c>
      <c r="CI72">
        <v>0</v>
      </c>
      <c r="CJ72">
        <v>0</v>
      </c>
      <c r="CK72">
        <v>10000.4822580645</v>
      </c>
      <c r="CL72">
        <v>0</v>
      </c>
      <c r="CM72">
        <v>2.3344312903225801</v>
      </c>
      <c r="CN72">
        <v>0</v>
      </c>
      <c r="CO72">
        <v>0</v>
      </c>
      <c r="CP72">
        <v>0</v>
      </c>
      <c r="CQ72">
        <v>0</v>
      </c>
      <c r="CR72">
        <v>3.3806451612903201</v>
      </c>
      <c r="CS72">
        <v>0</v>
      </c>
      <c r="CT72">
        <v>165.316129032258</v>
      </c>
      <c r="CU72">
        <v>-0.68064516129032304</v>
      </c>
      <c r="CV72">
        <v>40.304000000000002</v>
      </c>
      <c r="CW72">
        <v>45.308</v>
      </c>
      <c r="CX72">
        <v>42.862580645161302</v>
      </c>
      <c r="CY72">
        <v>43.860774193548401</v>
      </c>
      <c r="CZ72">
        <v>41.3241935483871</v>
      </c>
      <c r="DA72">
        <v>0</v>
      </c>
      <c r="DB72">
        <v>0</v>
      </c>
      <c r="DC72">
        <v>0</v>
      </c>
      <c r="DD72">
        <v>1581445696.4000001</v>
      </c>
      <c r="DE72">
        <v>1.85769230769231</v>
      </c>
      <c r="DF72">
        <v>4.1880345351840296</v>
      </c>
      <c r="DG72">
        <v>19.411965617413799</v>
      </c>
      <c r="DH72">
        <v>167.2</v>
      </c>
      <c r="DI72">
        <v>15</v>
      </c>
      <c r="DJ72">
        <v>100</v>
      </c>
      <c r="DK72">
        <v>100</v>
      </c>
      <c r="DL72">
        <v>3.0190000000000001</v>
      </c>
      <c r="DM72">
        <v>0.58099999999999996</v>
      </c>
      <c r="DN72">
        <v>2</v>
      </c>
      <c r="DO72">
        <v>387.05799999999999</v>
      </c>
      <c r="DP72">
        <v>602.79300000000001</v>
      </c>
      <c r="DQ72">
        <v>30.654800000000002</v>
      </c>
      <c r="DR72">
        <v>31.6447</v>
      </c>
      <c r="DS72">
        <v>30.0002</v>
      </c>
      <c r="DT72">
        <v>31.5396</v>
      </c>
      <c r="DU72">
        <v>31.541499999999999</v>
      </c>
      <c r="DV72">
        <v>21.1096</v>
      </c>
      <c r="DW72">
        <v>15.4603</v>
      </c>
      <c r="DX72">
        <v>100</v>
      </c>
      <c r="DY72">
        <v>30.651199999999999</v>
      </c>
      <c r="DZ72">
        <v>400</v>
      </c>
      <c r="EA72">
        <v>34.830599999999997</v>
      </c>
      <c r="EB72">
        <v>99.964600000000004</v>
      </c>
      <c r="EC72">
        <v>100.48699999999999</v>
      </c>
    </row>
    <row r="73" spans="1:133" x14ac:dyDescent="0.35">
      <c r="A73">
        <v>57</v>
      </c>
      <c r="B73">
        <v>1581445701</v>
      </c>
      <c r="C73">
        <v>280.40000009536698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1581445692.37097</v>
      </c>
      <c r="O73">
        <f t="shared" si="0"/>
        <v>3.0538119252116478E-4</v>
      </c>
      <c r="P73">
        <f t="shared" si="1"/>
        <v>-0.22230594506731274</v>
      </c>
      <c r="Q73">
        <f t="shared" si="2"/>
        <v>400.131483870968</v>
      </c>
      <c r="R73">
        <f t="shared" si="3"/>
        <v>405.59510213345538</v>
      </c>
      <c r="S73">
        <f t="shared" si="4"/>
        <v>40.399597030533883</v>
      </c>
      <c r="T73">
        <f t="shared" si="5"/>
        <v>39.855389334306508</v>
      </c>
      <c r="U73">
        <f t="shared" si="6"/>
        <v>2.9252985389132409E-2</v>
      </c>
      <c r="V73">
        <f t="shared" si="7"/>
        <v>2.2529801216362682</v>
      </c>
      <c r="W73">
        <f t="shared" si="8"/>
        <v>2.9043602321691571E-2</v>
      </c>
      <c r="X73">
        <f t="shared" si="9"/>
        <v>1.8170938644987901E-2</v>
      </c>
      <c r="Y73">
        <f t="shared" si="10"/>
        <v>0</v>
      </c>
      <c r="Z73">
        <f t="shared" si="11"/>
        <v>31.277391488637143</v>
      </c>
      <c r="AA73">
        <f t="shared" si="12"/>
        <v>31.004635483870999</v>
      </c>
      <c r="AB73">
        <f t="shared" si="13"/>
        <v>4.512570822401023</v>
      </c>
      <c r="AC73">
        <f t="shared" si="14"/>
        <v>76.089905693937396</v>
      </c>
      <c r="AD73">
        <f t="shared" si="15"/>
        <v>3.5074221020299179</v>
      </c>
      <c r="AE73">
        <f t="shared" si="16"/>
        <v>4.6095760929683713</v>
      </c>
      <c r="AF73">
        <f t="shared" si="17"/>
        <v>1.0051487203711051</v>
      </c>
      <c r="AG73">
        <f t="shared" si="18"/>
        <v>-13.467310590183367</v>
      </c>
      <c r="AH73">
        <f t="shared" si="19"/>
        <v>45.372182348327847</v>
      </c>
      <c r="AI73">
        <f t="shared" si="20"/>
        <v>4.5309004149112244</v>
      </c>
      <c r="AJ73">
        <f t="shared" si="21"/>
        <v>36.435772173055703</v>
      </c>
      <c r="AK73">
        <v>-4.1264024593709203E-2</v>
      </c>
      <c r="AL73">
        <v>4.6322482533534902E-2</v>
      </c>
      <c r="AM73">
        <v>3.46055011180859</v>
      </c>
      <c r="AN73">
        <v>9</v>
      </c>
      <c r="AO73">
        <v>2</v>
      </c>
      <c r="AP73">
        <f t="shared" si="22"/>
        <v>1</v>
      </c>
      <c r="AQ73">
        <f t="shared" si="23"/>
        <v>0</v>
      </c>
      <c r="AR73">
        <f t="shared" si="24"/>
        <v>51859.085933236092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-0.22230594506731274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1581445692.37097</v>
      </c>
      <c r="BY73">
        <v>400.131483870968</v>
      </c>
      <c r="BZ73">
        <v>399.98132258064499</v>
      </c>
      <c r="CA73">
        <v>35.213054838709702</v>
      </c>
      <c r="CB73">
        <v>34.771138709677402</v>
      </c>
      <c r="CC73">
        <v>400.023129032258</v>
      </c>
      <c r="CD73">
        <v>99.405767741935506</v>
      </c>
      <c r="CE73">
        <v>0.19996422580645201</v>
      </c>
      <c r="CF73">
        <v>31.3781838709677</v>
      </c>
      <c r="CG73">
        <v>31.004635483870999</v>
      </c>
      <c r="CH73">
        <v>999.9</v>
      </c>
      <c r="CI73">
        <v>0</v>
      </c>
      <c r="CJ73">
        <v>0</v>
      </c>
      <c r="CK73">
        <v>10010.5058064516</v>
      </c>
      <c r="CL73">
        <v>0</v>
      </c>
      <c r="CM73">
        <v>2.3229099999999998</v>
      </c>
      <c r="CN73">
        <v>0</v>
      </c>
      <c r="CO73">
        <v>0</v>
      </c>
      <c r="CP73">
        <v>0</v>
      </c>
      <c r="CQ73">
        <v>0</v>
      </c>
      <c r="CR73">
        <v>2.6838709677419401</v>
      </c>
      <c r="CS73">
        <v>0</v>
      </c>
      <c r="CT73">
        <v>166.52258064516101</v>
      </c>
      <c r="CU73">
        <v>-0.75161290322580698</v>
      </c>
      <c r="CV73">
        <v>40.299999999999997</v>
      </c>
      <c r="CW73">
        <v>45.308</v>
      </c>
      <c r="CX73">
        <v>42.874741935483897</v>
      </c>
      <c r="CY73">
        <v>43.856709677419303</v>
      </c>
      <c r="CZ73">
        <v>41.316064516129003</v>
      </c>
      <c r="DA73">
        <v>0</v>
      </c>
      <c r="DB73">
        <v>0</v>
      </c>
      <c r="DC73">
        <v>0</v>
      </c>
      <c r="DD73">
        <v>1581445701.2</v>
      </c>
      <c r="DE73">
        <v>2.10769230769231</v>
      </c>
      <c r="DF73">
        <v>13.907692635738201</v>
      </c>
      <c r="DG73">
        <v>35.822221882397898</v>
      </c>
      <c r="DH73">
        <v>167.89230769230801</v>
      </c>
      <c r="DI73">
        <v>15</v>
      </c>
      <c r="DJ73">
        <v>100</v>
      </c>
      <c r="DK73">
        <v>100</v>
      </c>
      <c r="DL73">
        <v>3.0190000000000001</v>
      </c>
      <c r="DM73">
        <v>0.58099999999999996</v>
      </c>
      <c r="DN73">
        <v>2</v>
      </c>
      <c r="DO73">
        <v>387.036</v>
      </c>
      <c r="DP73">
        <v>602.81600000000003</v>
      </c>
      <c r="DQ73">
        <v>30.6511</v>
      </c>
      <c r="DR73">
        <v>31.646100000000001</v>
      </c>
      <c r="DS73">
        <v>30.0002</v>
      </c>
      <c r="DT73">
        <v>31.540199999999999</v>
      </c>
      <c r="DU73">
        <v>31.543600000000001</v>
      </c>
      <c r="DV73">
        <v>21.1113</v>
      </c>
      <c r="DW73">
        <v>15.4603</v>
      </c>
      <c r="DX73">
        <v>100</v>
      </c>
      <c r="DY73">
        <v>30.6464</v>
      </c>
      <c r="DZ73">
        <v>400</v>
      </c>
      <c r="EA73">
        <v>34.840600000000002</v>
      </c>
      <c r="EB73">
        <v>99.961799999999997</v>
      </c>
      <c r="EC73">
        <v>100.488</v>
      </c>
    </row>
    <row r="74" spans="1:133" x14ac:dyDescent="0.35">
      <c r="A74">
        <v>58</v>
      </c>
      <c r="B74">
        <v>1581445706</v>
      </c>
      <c r="C74">
        <v>285.40000009536698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1581445697.37097</v>
      </c>
      <c r="O74">
        <f t="shared" si="0"/>
        <v>3.0320392975959287E-4</v>
      </c>
      <c r="P74">
        <f t="shared" si="1"/>
        <v>-0.22187069470324189</v>
      </c>
      <c r="Q74">
        <f t="shared" si="2"/>
        <v>400.15093548387102</v>
      </c>
      <c r="R74">
        <f t="shared" si="3"/>
        <v>405.67971734643675</v>
      </c>
      <c r="S74">
        <f t="shared" si="4"/>
        <v>40.407719439116036</v>
      </c>
      <c r="T74">
        <f t="shared" si="5"/>
        <v>39.85702524172325</v>
      </c>
      <c r="U74">
        <f t="shared" si="6"/>
        <v>2.9030996116057434E-2</v>
      </c>
      <c r="V74">
        <f t="shared" si="7"/>
        <v>2.2521014711035838</v>
      </c>
      <c r="W74">
        <f t="shared" si="8"/>
        <v>2.8824686909242982E-2</v>
      </c>
      <c r="X74">
        <f t="shared" si="9"/>
        <v>1.8033843051194164E-2</v>
      </c>
      <c r="Y74">
        <f t="shared" si="10"/>
        <v>0</v>
      </c>
      <c r="Z74">
        <f t="shared" si="11"/>
        <v>31.278019768623786</v>
      </c>
      <c r="AA74">
        <f t="shared" si="12"/>
        <v>31.004470967741899</v>
      </c>
      <c r="AB74">
        <f t="shared" si="13"/>
        <v>4.5125284947088877</v>
      </c>
      <c r="AC74">
        <f t="shared" si="14"/>
        <v>76.080380175630779</v>
      </c>
      <c r="AD74">
        <f t="shared" si="15"/>
        <v>3.5069720809346863</v>
      </c>
      <c r="AE74">
        <f t="shared" si="16"/>
        <v>4.6095617199058116</v>
      </c>
      <c r="AF74">
        <f t="shared" si="17"/>
        <v>1.0055564137742015</v>
      </c>
      <c r="AG74">
        <f t="shared" si="18"/>
        <v>-13.371293302398046</v>
      </c>
      <c r="AH74">
        <f t="shared" si="19"/>
        <v>45.36780394932233</v>
      </c>
      <c r="AI74">
        <f t="shared" si="20"/>
        <v>4.5322258297623064</v>
      </c>
      <c r="AJ74">
        <f t="shared" si="21"/>
        <v>36.528736476686589</v>
      </c>
      <c r="AK74">
        <v>-4.1240345864378601E-2</v>
      </c>
      <c r="AL74">
        <v>4.6295901085490601E-2</v>
      </c>
      <c r="AM74">
        <v>3.45897851570827</v>
      </c>
      <c r="AN74">
        <v>9</v>
      </c>
      <c r="AO74">
        <v>2</v>
      </c>
      <c r="AP74">
        <f t="shared" si="22"/>
        <v>1</v>
      </c>
      <c r="AQ74">
        <f t="shared" si="23"/>
        <v>0</v>
      </c>
      <c r="AR74">
        <f t="shared" si="24"/>
        <v>51830.541487706098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-0.22187069470324189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1581445697.37097</v>
      </c>
      <c r="BY74">
        <v>400.15093548387102</v>
      </c>
      <c r="BZ74">
        <v>400.00012903225797</v>
      </c>
      <c r="CA74">
        <v>35.208803225806399</v>
      </c>
      <c r="CB74">
        <v>34.770035483870998</v>
      </c>
      <c r="CC74">
        <v>400.022774193548</v>
      </c>
      <c r="CD74">
        <v>99.404987096774207</v>
      </c>
      <c r="CE74">
        <v>0.19999119354838699</v>
      </c>
      <c r="CF74">
        <v>31.378129032258101</v>
      </c>
      <c r="CG74">
        <v>31.004470967741899</v>
      </c>
      <c r="CH74">
        <v>999.9</v>
      </c>
      <c r="CI74">
        <v>0</v>
      </c>
      <c r="CJ74">
        <v>0</v>
      </c>
      <c r="CK74">
        <v>10004.84</v>
      </c>
      <c r="CL74">
        <v>0</v>
      </c>
      <c r="CM74">
        <v>2.33144451612903</v>
      </c>
      <c r="CN74">
        <v>0</v>
      </c>
      <c r="CO74">
        <v>0</v>
      </c>
      <c r="CP74">
        <v>0</v>
      </c>
      <c r="CQ74">
        <v>0</v>
      </c>
      <c r="CR74">
        <v>3.4387096774193502</v>
      </c>
      <c r="CS74">
        <v>0</v>
      </c>
      <c r="CT74">
        <v>168.9</v>
      </c>
      <c r="CU74">
        <v>-0.62580645161290305</v>
      </c>
      <c r="CV74">
        <v>40.287999999999997</v>
      </c>
      <c r="CW74">
        <v>45.308</v>
      </c>
      <c r="CX74">
        <v>42.834451612903202</v>
      </c>
      <c r="CY74">
        <v>43.858741935483899</v>
      </c>
      <c r="CZ74">
        <v>41.316064516129003</v>
      </c>
      <c r="DA74">
        <v>0</v>
      </c>
      <c r="DB74">
        <v>0</v>
      </c>
      <c r="DC74">
        <v>0</v>
      </c>
      <c r="DD74">
        <v>1581445706</v>
      </c>
      <c r="DE74">
        <v>3.1384615384615402</v>
      </c>
      <c r="DF74">
        <v>7.27521382227388</v>
      </c>
      <c r="DG74">
        <v>-18.731623824209802</v>
      </c>
      <c r="DH74">
        <v>169.657692307692</v>
      </c>
      <c r="DI74">
        <v>15</v>
      </c>
      <c r="DJ74">
        <v>100</v>
      </c>
      <c r="DK74">
        <v>100</v>
      </c>
      <c r="DL74">
        <v>3.0190000000000001</v>
      </c>
      <c r="DM74">
        <v>0.58099999999999996</v>
      </c>
      <c r="DN74">
        <v>2</v>
      </c>
      <c r="DO74">
        <v>386.983</v>
      </c>
      <c r="DP74">
        <v>602.94200000000001</v>
      </c>
      <c r="DQ74">
        <v>30.645900000000001</v>
      </c>
      <c r="DR74">
        <v>31.648199999999999</v>
      </c>
      <c r="DS74">
        <v>30.0001</v>
      </c>
      <c r="DT74">
        <v>31.540299999999998</v>
      </c>
      <c r="DU74">
        <v>31.543600000000001</v>
      </c>
      <c r="DV74">
        <v>21.1099</v>
      </c>
      <c r="DW74">
        <v>15.4603</v>
      </c>
      <c r="DX74">
        <v>100</v>
      </c>
      <c r="DY74">
        <v>30.642399999999999</v>
      </c>
      <c r="DZ74">
        <v>400</v>
      </c>
      <c r="EA74">
        <v>34.846899999999998</v>
      </c>
      <c r="EB74">
        <v>99.962999999999994</v>
      </c>
      <c r="EC74">
        <v>100.486</v>
      </c>
    </row>
    <row r="75" spans="1:133" x14ac:dyDescent="0.35">
      <c r="A75">
        <v>59</v>
      </c>
      <c r="B75">
        <v>1581445711</v>
      </c>
      <c r="C75">
        <v>290.40000009536698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1581445702.37097</v>
      </c>
      <c r="O75">
        <f t="shared" si="0"/>
        <v>2.9973004143174319E-4</v>
      </c>
      <c r="P75">
        <f t="shared" si="1"/>
        <v>-0.23754351088707926</v>
      </c>
      <c r="Q75">
        <f t="shared" si="2"/>
        <v>400.183290322581</v>
      </c>
      <c r="R75">
        <f t="shared" si="3"/>
        <v>406.72983383572205</v>
      </c>
      <c r="S75">
        <f t="shared" si="4"/>
        <v>40.512032279967357</v>
      </c>
      <c r="T75">
        <f t="shared" si="5"/>
        <v>39.859968526429917</v>
      </c>
      <c r="U75">
        <f t="shared" si="6"/>
        <v>2.8673762149743806E-2</v>
      </c>
      <c r="V75">
        <f t="shared" si="7"/>
        <v>2.2525325834944985</v>
      </c>
      <c r="W75">
        <f t="shared" si="8"/>
        <v>2.8472518316906333E-2</v>
      </c>
      <c r="X75">
        <f t="shared" si="9"/>
        <v>1.7813287055237693E-2</v>
      </c>
      <c r="Y75">
        <f t="shared" si="10"/>
        <v>0</v>
      </c>
      <c r="Z75">
        <f t="shared" si="11"/>
        <v>31.278571007108326</v>
      </c>
      <c r="AA75">
        <f t="shared" si="12"/>
        <v>31.0055870967742</v>
      </c>
      <c r="AB75">
        <f t="shared" si="13"/>
        <v>4.5128156658371408</v>
      </c>
      <c r="AC75">
        <f t="shared" si="14"/>
        <v>76.072606916998126</v>
      </c>
      <c r="AD75">
        <f t="shared" si="15"/>
        <v>3.5064915666802712</v>
      </c>
      <c r="AE75">
        <f t="shared" si="16"/>
        <v>4.6094010824502964</v>
      </c>
      <c r="AF75">
        <f t="shared" si="17"/>
        <v>1.0063240991568696</v>
      </c>
      <c r="AG75">
        <f t="shared" si="18"/>
        <v>-13.218094827139874</v>
      </c>
      <c r="AH75">
        <f t="shared" si="19"/>
        <v>45.166517411859338</v>
      </c>
      <c r="AI75">
        <f t="shared" si="20"/>
        <v>4.5112649878622202</v>
      </c>
      <c r="AJ75">
        <f t="shared" si="21"/>
        <v>36.459687572581686</v>
      </c>
      <c r="AK75">
        <v>-4.1251962853600201E-2</v>
      </c>
      <c r="AL75">
        <v>4.6308942173595997E-2</v>
      </c>
      <c r="AM75">
        <v>3.4597495931825302</v>
      </c>
      <c r="AN75">
        <v>9</v>
      </c>
      <c r="AO75">
        <v>2</v>
      </c>
      <c r="AP75">
        <f t="shared" si="22"/>
        <v>1</v>
      </c>
      <c r="AQ75">
        <f t="shared" si="23"/>
        <v>0</v>
      </c>
      <c r="AR75">
        <f t="shared" si="24"/>
        <v>51844.632838812104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-0.23754351088707926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1581445702.37097</v>
      </c>
      <c r="BY75">
        <v>400.183290322581</v>
      </c>
      <c r="BZ75">
        <v>400.00690322580601</v>
      </c>
      <c r="CA75">
        <v>35.204225806451603</v>
      </c>
      <c r="CB75">
        <v>34.770477419354798</v>
      </c>
      <c r="CC75">
        <v>400.01754838709701</v>
      </c>
      <c r="CD75">
        <v>99.404325806451595</v>
      </c>
      <c r="CE75">
        <v>0.199954258064516</v>
      </c>
      <c r="CF75">
        <v>31.377516129032301</v>
      </c>
      <c r="CG75">
        <v>31.0055870967742</v>
      </c>
      <c r="CH75">
        <v>999.9</v>
      </c>
      <c r="CI75">
        <v>0</v>
      </c>
      <c r="CJ75">
        <v>0</v>
      </c>
      <c r="CK75">
        <v>10007.724838709701</v>
      </c>
      <c r="CL75">
        <v>0</v>
      </c>
      <c r="CM75">
        <v>2.38269258064516</v>
      </c>
      <c r="CN75">
        <v>0</v>
      </c>
      <c r="CO75">
        <v>0</v>
      </c>
      <c r="CP75">
        <v>0</v>
      </c>
      <c r="CQ75">
        <v>0</v>
      </c>
      <c r="CR75">
        <v>3.4709677419354801</v>
      </c>
      <c r="CS75">
        <v>0</v>
      </c>
      <c r="CT75">
        <v>168.9</v>
      </c>
      <c r="CU75">
        <v>-0.67741935483870996</v>
      </c>
      <c r="CV75">
        <v>40.287999999999997</v>
      </c>
      <c r="CW75">
        <v>45.311999999999998</v>
      </c>
      <c r="CX75">
        <v>42.854580645161299</v>
      </c>
      <c r="CY75">
        <v>43.862806451612897</v>
      </c>
      <c r="CZ75">
        <v>41.311999999999998</v>
      </c>
      <c r="DA75">
        <v>0</v>
      </c>
      <c r="DB75">
        <v>0</v>
      </c>
      <c r="DC75">
        <v>0</v>
      </c>
      <c r="DD75">
        <v>1581445711.4000001</v>
      </c>
      <c r="DE75">
        <v>4.0384615384615401</v>
      </c>
      <c r="DF75">
        <v>11.2410255682406</v>
      </c>
      <c r="DG75">
        <v>-10.0068375319692</v>
      </c>
      <c r="DH75">
        <v>167.51153846153801</v>
      </c>
      <c r="DI75">
        <v>15</v>
      </c>
      <c r="DJ75">
        <v>100</v>
      </c>
      <c r="DK75">
        <v>100</v>
      </c>
      <c r="DL75">
        <v>3.0190000000000001</v>
      </c>
      <c r="DM75">
        <v>0.58099999999999996</v>
      </c>
      <c r="DN75">
        <v>2</v>
      </c>
      <c r="DO75">
        <v>387.05200000000002</v>
      </c>
      <c r="DP75">
        <v>602.96400000000006</v>
      </c>
      <c r="DQ75">
        <v>30.640799999999999</v>
      </c>
      <c r="DR75">
        <v>31.648800000000001</v>
      </c>
      <c r="DS75">
        <v>30.0001</v>
      </c>
      <c r="DT75">
        <v>31.542999999999999</v>
      </c>
      <c r="DU75">
        <v>31.543600000000001</v>
      </c>
      <c r="DV75">
        <v>21.106999999999999</v>
      </c>
      <c r="DW75">
        <v>15.184100000000001</v>
      </c>
      <c r="DX75">
        <v>100</v>
      </c>
      <c r="DY75">
        <v>30.631699999999999</v>
      </c>
      <c r="DZ75">
        <v>400</v>
      </c>
      <c r="EA75">
        <v>34.855600000000003</v>
      </c>
      <c r="EB75">
        <v>99.964200000000005</v>
      </c>
      <c r="EC75">
        <v>100.48399999999999</v>
      </c>
    </row>
    <row r="76" spans="1:133" x14ac:dyDescent="0.35">
      <c r="A76">
        <v>60</v>
      </c>
      <c r="B76">
        <v>1581445716</v>
      </c>
      <c r="C76">
        <v>295.40000009536698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1581445707.37097</v>
      </c>
      <c r="O76">
        <f t="shared" si="0"/>
        <v>2.9147946401349807E-4</v>
      </c>
      <c r="P76">
        <f t="shared" si="1"/>
        <v>-0.26149700880129129</v>
      </c>
      <c r="Q76">
        <f t="shared" si="2"/>
        <v>400.19825806451598</v>
      </c>
      <c r="R76">
        <f t="shared" si="3"/>
        <v>408.49388336028545</v>
      </c>
      <c r="S76">
        <f t="shared" si="4"/>
        <v>40.687289753701833</v>
      </c>
      <c r="T76">
        <f t="shared" si="5"/>
        <v>39.861019094957555</v>
      </c>
      <c r="U76">
        <f t="shared" si="6"/>
        <v>2.7867042236667316E-2</v>
      </c>
      <c r="V76">
        <f t="shared" si="7"/>
        <v>2.2505707580260492</v>
      </c>
      <c r="W76">
        <f t="shared" si="8"/>
        <v>2.7676757849940326E-2</v>
      </c>
      <c r="X76">
        <f t="shared" si="9"/>
        <v>1.7314961526447899E-2</v>
      </c>
      <c r="Y76">
        <f t="shared" si="10"/>
        <v>0</v>
      </c>
      <c r="Z76">
        <f t="shared" si="11"/>
        <v>31.280605442323942</v>
      </c>
      <c r="AA76">
        <f t="shared" si="12"/>
        <v>31.0058516129032</v>
      </c>
      <c r="AB76">
        <f t="shared" si="13"/>
        <v>4.5128837260678125</v>
      </c>
      <c r="AC76">
        <f t="shared" si="14"/>
        <v>76.067481842379905</v>
      </c>
      <c r="AD76">
        <f t="shared" si="15"/>
        <v>3.5061331422763558</v>
      </c>
      <c r="AE76">
        <f t="shared" si="16"/>
        <v>4.6092404498698212</v>
      </c>
      <c r="AF76">
        <f t="shared" si="17"/>
        <v>1.0067505837914568</v>
      </c>
      <c r="AG76">
        <f t="shared" si="18"/>
        <v>-12.854244362995265</v>
      </c>
      <c r="AH76">
        <f t="shared" si="19"/>
        <v>45.020720268747567</v>
      </c>
      <c r="AI76">
        <f t="shared" si="20"/>
        <v>4.500614703840669</v>
      </c>
      <c r="AJ76">
        <f t="shared" si="21"/>
        <v>36.667090609592975</v>
      </c>
      <c r="AK76">
        <v>-4.1199114714754903E-2</v>
      </c>
      <c r="AL76">
        <v>4.62496155079909E-2</v>
      </c>
      <c r="AM76">
        <v>3.4562411947092802</v>
      </c>
      <c r="AN76">
        <v>9</v>
      </c>
      <c r="AO76">
        <v>2</v>
      </c>
      <c r="AP76">
        <f t="shared" si="22"/>
        <v>1</v>
      </c>
      <c r="AQ76">
        <f t="shared" si="23"/>
        <v>0</v>
      </c>
      <c r="AR76">
        <f t="shared" si="24"/>
        <v>51781.009251208969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-0.26149700880129129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1581445707.37097</v>
      </c>
      <c r="BY76">
        <v>400.19825806451598</v>
      </c>
      <c r="BZ76">
        <v>399.98099999999999</v>
      </c>
      <c r="CA76">
        <v>35.201016129032297</v>
      </c>
      <c r="CB76">
        <v>34.779212903225798</v>
      </c>
      <c r="CC76">
        <v>400.02409677419399</v>
      </c>
      <c r="CD76">
        <v>99.4031709677419</v>
      </c>
      <c r="CE76">
        <v>0.200008935483871</v>
      </c>
      <c r="CF76">
        <v>31.376903225806501</v>
      </c>
      <c r="CG76">
        <v>31.0058516129032</v>
      </c>
      <c r="CH76">
        <v>999.9</v>
      </c>
      <c r="CI76">
        <v>0</v>
      </c>
      <c r="CJ76">
        <v>0</v>
      </c>
      <c r="CK76">
        <v>9995.02</v>
      </c>
      <c r="CL76">
        <v>0</v>
      </c>
      <c r="CM76">
        <v>2.4547219354838701</v>
      </c>
      <c r="CN76">
        <v>0</v>
      </c>
      <c r="CO76">
        <v>0</v>
      </c>
      <c r="CP76">
        <v>0</v>
      </c>
      <c r="CQ76">
        <v>0</v>
      </c>
      <c r="CR76">
        <v>4.5419354838709696</v>
      </c>
      <c r="CS76">
        <v>0</v>
      </c>
      <c r="CT76">
        <v>168.04193548387099</v>
      </c>
      <c r="CU76">
        <v>-1.2967741935483901</v>
      </c>
      <c r="CV76">
        <v>40.274000000000001</v>
      </c>
      <c r="CW76">
        <v>45.316064516129003</v>
      </c>
      <c r="CX76">
        <v>42.792000000000002</v>
      </c>
      <c r="CY76">
        <v>43.862806451612897</v>
      </c>
      <c r="CZ76">
        <v>41.308</v>
      </c>
      <c r="DA76">
        <v>0</v>
      </c>
      <c r="DB76">
        <v>0</v>
      </c>
      <c r="DC76">
        <v>0</v>
      </c>
      <c r="DD76">
        <v>1581445716.2</v>
      </c>
      <c r="DE76">
        <v>4.2346153846153802</v>
      </c>
      <c r="DF76">
        <v>8.3931623060480796</v>
      </c>
      <c r="DG76">
        <v>19.627350580015101</v>
      </c>
      <c r="DH76">
        <v>167.51153846153801</v>
      </c>
      <c r="DI76">
        <v>15</v>
      </c>
      <c r="DJ76">
        <v>100</v>
      </c>
      <c r="DK76">
        <v>100</v>
      </c>
      <c r="DL76">
        <v>3.0190000000000001</v>
      </c>
      <c r="DM76">
        <v>0.58099999999999996</v>
      </c>
      <c r="DN76">
        <v>2</v>
      </c>
      <c r="DO76">
        <v>387.07799999999997</v>
      </c>
      <c r="DP76">
        <v>602.822</v>
      </c>
      <c r="DQ76">
        <v>30.631699999999999</v>
      </c>
      <c r="DR76">
        <v>31.650300000000001</v>
      </c>
      <c r="DS76">
        <v>30.000299999999999</v>
      </c>
      <c r="DT76">
        <v>31.542999999999999</v>
      </c>
      <c r="DU76">
        <v>31.546299999999999</v>
      </c>
      <c r="DV76">
        <v>21.115600000000001</v>
      </c>
      <c r="DW76">
        <v>15.184100000000001</v>
      </c>
      <c r="DX76">
        <v>100</v>
      </c>
      <c r="DY76">
        <v>30.6294</v>
      </c>
      <c r="DZ76">
        <v>400</v>
      </c>
      <c r="EA76">
        <v>34.859699999999997</v>
      </c>
      <c r="EB76">
        <v>99.9649</v>
      </c>
      <c r="EC76">
        <v>100.485</v>
      </c>
    </row>
    <row r="77" spans="1:133" x14ac:dyDescent="0.35">
      <c r="A77">
        <v>61</v>
      </c>
      <c r="B77">
        <v>1581445721</v>
      </c>
      <c r="C77">
        <v>300.40000009536698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1581445712.37097</v>
      </c>
      <c r="O77">
        <f t="shared" si="0"/>
        <v>2.736326605116425E-4</v>
      </c>
      <c r="P77">
        <f t="shared" si="1"/>
        <v>-0.27108300063726792</v>
      </c>
      <c r="Q77">
        <f t="shared" si="2"/>
        <v>400.19929032258102</v>
      </c>
      <c r="R77">
        <f t="shared" si="3"/>
        <v>410.0593218347866</v>
      </c>
      <c r="S77">
        <f t="shared" si="4"/>
        <v>40.842923735170181</v>
      </c>
      <c r="T77">
        <f t="shared" si="5"/>
        <v>39.860840183752607</v>
      </c>
      <c r="U77">
        <f t="shared" si="6"/>
        <v>2.6143657931844196E-2</v>
      </c>
      <c r="V77">
        <f t="shared" si="7"/>
        <v>2.252064167661894</v>
      </c>
      <c r="W77">
        <f t="shared" si="8"/>
        <v>2.5976215322433036E-2</v>
      </c>
      <c r="X77">
        <f t="shared" si="9"/>
        <v>1.6250089116386833E-2</v>
      </c>
      <c r="Y77">
        <f t="shared" si="10"/>
        <v>0</v>
      </c>
      <c r="Z77">
        <f t="shared" si="11"/>
        <v>31.285785059456067</v>
      </c>
      <c r="AA77">
        <f t="shared" si="12"/>
        <v>31.0067709677419</v>
      </c>
      <c r="AB77">
        <f t="shared" si="13"/>
        <v>4.5131202838234126</v>
      </c>
      <c r="AC77">
        <f t="shared" si="14"/>
        <v>76.071143266519698</v>
      </c>
      <c r="AD77">
        <f t="shared" si="15"/>
        <v>3.5061482028868944</v>
      </c>
      <c r="AE77">
        <f t="shared" si="16"/>
        <v>4.6090383979150928</v>
      </c>
      <c r="AF77">
        <f t="shared" si="17"/>
        <v>1.0069720809365181</v>
      </c>
      <c r="AG77">
        <f t="shared" si="18"/>
        <v>-12.067200328563434</v>
      </c>
      <c r="AH77">
        <f t="shared" si="19"/>
        <v>44.845367021508757</v>
      </c>
      <c r="AI77">
        <f t="shared" si="20"/>
        <v>4.4801154534593675</v>
      </c>
      <c r="AJ77">
        <f t="shared" si="21"/>
        <v>37.258282146404689</v>
      </c>
      <c r="AK77">
        <v>-4.1239340760303701E-2</v>
      </c>
      <c r="AL77">
        <v>4.62947727681145E-2</v>
      </c>
      <c r="AM77">
        <v>3.4589117984241402</v>
      </c>
      <c r="AN77">
        <v>9</v>
      </c>
      <c r="AO77">
        <v>2</v>
      </c>
      <c r="AP77">
        <f t="shared" si="22"/>
        <v>1</v>
      </c>
      <c r="AQ77">
        <f t="shared" si="23"/>
        <v>0</v>
      </c>
      <c r="AR77">
        <f t="shared" si="24"/>
        <v>51829.617949776104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-0.27108300063726792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1581445712.37097</v>
      </c>
      <c r="BY77">
        <v>400.19929032258102</v>
      </c>
      <c r="BZ77">
        <v>399.95693548387101</v>
      </c>
      <c r="CA77">
        <v>35.201416129032303</v>
      </c>
      <c r="CB77">
        <v>34.805429032258097</v>
      </c>
      <c r="CC77">
        <v>400.01364516129001</v>
      </c>
      <c r="CD77">
        <v>99.4025483870968</v>
      </c>
      <c r="CE77">
        <v>0.199927548387097</v>
      </c>
      <c r="CF77">
        <v>31.376132258064501</v>
      </c>
      <c r="CG77">
        <v>31.0067709677419</v>
      </c>
      <c r="CH77">
        <v>999.9</v>
      </c>
      <c r="CI77">
        <v>0</v>
      </c>
      <c r="CJ77">
        <v>0</v>
      </c>
      <c r="CK77">
        <v>10004.841612903199</v>
      </c>
      <c r="CL77">
        <v>0</v>
      </c>
      <c r="CM77">
        <v>2.4928277419354798</v>
      </c>
      <c r="CN77">
        <v>0</v>
      </c>
      <c r="CO77">
        <v>0</v>
      </c>
      <c r="CP77">
        <v>0</v>
      </c>
      <c r="CQ77">
        <v>0</v>
      </c>
      <c r="CR77">
        <v>5.1741935483871</v>
      </c>
      <c r="CS77">
        <v>0</v>
      </c>
      <c r="CT77">
        <v>169.19032258064499</v>
      </c>
      <c r="CU77">
        <v>-1.3161290322580601</v>
      </c>
      <c r="CV77">
        <v>40.268000000000001</v>
      </c>
      <c r="CW77">
        <v>45.316064516129003</v>
      </c>
      <c r="CX77">
        <v>42.777903225806398</v>
      </c>
      <c r="CY77">
        <v>43.870935483871001</v>
      </c>
      <c r="CZ77">
        <v>41.308</v>
      </c>
      <c r="DA77">
        <v>0</v>
      </c>
      <c r="DB77">
        <v>0</v>
      </c>
      <c r="DC77">
        <v>0</v>
      </c>
      <c r="DD77">
        <v>1581445721</v>
      </c>
      <c r="DE77">
        <v>4.6461538461538501</v>
      </c>
      <c r="DF77">
        <v>-2.2837605971619999</v>
      </c>
      <c r="DG77">
        <v>53.353845943120298</v>
      </c>
      <c r="DH77">
        <v>170.06923076923101</v>
      </c>
      <c r="DI77">
        <v>15</v>
      </c>
      <c r="DJ77">
        <v>100</v>
      </c>
      <c r="DK77">
        <v>100</v>
      </c>
      <c r="DL77">
        <v>3.0190000000000001</v>
      </c>
      <c r="DM77">
        <v>0.58099999999999996</v>
      </c>
      <c r="DN77">
        <v>2</v>
      </c>
      <c r="DO77">
        <v>386.85500000000002</v>
      </c>
      <c r="DP77">
        <v>602.92899999999997</v>
      </c>
      <c r="DQ77">
        <v>30.626999999999999</v>
      </c>
      <c r="DR77">
        <v>31.651599999999998</v>
      </c>
      <c r="DS77">
        <v>30.000299999999999</v>
      </c>
      <c r="DT77">
        <v>31.543099999999999</v>
      </c>
      <c r="DU77">
        <v>31.546399999999998</v>
      </c>
      <c r="DV77">
        <v>21.115200000000002</v>
      </c>
      <c r="DW77">
        <v>15.184100000000001</v>
      </c>
      <c r="DX77">
        <v>100</v>
      </c>
      <c r="DY77">
        <v>30.620999999999999</v>
      </c>
      <c r="DZ77">
        <v>400</v>
      </c>
      <c r="EA77">
        <v>34.854300000000002</v>
      </c>
      <c r="EB77">
        <v>99.964200000000005</v>
      </c>
      <c r="EC77">
        <v>100.48399999999999</v>
      </c>
    </row>
    <row r="78" spans="1:133" x14ac:dyDescent="0.35">
      <c r="A78">
        <v>62</v>
      </c>
      <c r="B78">
        <v>1581445726</v>
      </c>
      <c r="C78">
        <v>305.40000009536698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1581445717.37097</v>
      </c>
      <c r="O78">
        <f t="shared" si="0"/>
        <v>2.5748576463468229E-4</v>
      </c>
      <c r="P78">
        <f t="shared" si="1"/>
        <v>-0.26200075758205199</v>
      </c>
      <c r="Q78">
        <f t="shared" si="2"/>
        <v>400.20438709677398</v>
      </c>
      <c r="R78">
        <f t="shared" si="3"/>
        <v>410.50185403689932</v>
      </c>
      <c r="S78">
        <f t="shared" si="4"/>
        <v>40.886838413237584</v>
      </c>
      <c r="T78">
        <f t="shared" si="5"/>
        <v>39.861189289595103</v>
      </c>
      <c r="U78">
        <f t="shared" si="6"/>
        <v>2.4619229436363868E-2</v>
      </c>
      <c r="V78">
        <f t="shared" si="7"/>
        <v>2.2524696389524133</v>
      </c>
      <c r="W78">
        <f t="shared" si="8"/>
        <v>2.4470711263319421E-2</v>
      </c>
      <c r="X78">
        <f t="shared" si="9"/>
        <v>1.5307463505576087E-2</v>
      </c>
      <c r="Y78">
        <f t="shared" si="10"/>
        <v>0</v>
      </c>
      <c r="Z78">
        <f t="shared" si="11"/>
        <v>31.289923760590639</v>
      </c>
      <c r="AA78">
        <f t="shared" si="12"/>
        <v>31.004493548387099</v>
      </c>
      <c r="AB78">
        <f t="shared" si="13"/>
        <v>4.5125343043716537</v>
      </c>
      <c r="AC78">
        <f t="shared" si="14"/>
        <v>76.088140897356439</v>
      </c>
      <c r="AD78">
        <f t="shared" si="15"/>
        <v>3.5066910652040932</v>
      </c>
      <c r="AE78">
        <f t="shared" si="16"/>
        <v>4.6087222316742498</v>
      </c>
      <c r="AF78">
        <f t="shared" si="17"/>
        <v>1.0058432391675605</v>
      </c>
      <c r="AG78">
        <f t="shared" si="18"/>
        <v>-11.355122220389489</v>
      </c>
      <c r="AH78">
        <f t="shared" si="19"/>
        <v>44.983494294776193</v>
      </c>
      <c r="AI78">
        <f t="shared" si="20"/>
        <v>4.4930284265077338</v>
      </c>
      <c r="AJ78">
        <f t="shared" si="21"/>
        <v>38.121400500894438</v>
      </c>
      <c r="AK78">
        <v>-4.1250266589979503E-2</v>
      </c>
      <c r="AL78">
        <v>4.6307037969080901E-2</v>
      </c>
      <c r="AM78">
        <v>3.4596370083771899</v>
      </c>
      <c r="AN78">
        <v>9</v>
      </c>
      <c r="AO78">
        <v>2</v>
      </c>
      <c r="AP78">
        <f t="shared" si="22"/>
        <v>1</v>
      </c>
      <c r="AQ78">
        <f t="shared" si="23"/>
        <v>0</v>
      </c>
      <c r="AR78">
        <f t="shared" si="24"/>
        <v>51842.981722803306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-0.26200075758205199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1581445717.37097</v>
      </c>
      <c r="BY78">
        <v>400.20438709677398</v>
      </c>
      <c r="BZ78">
        <v>399.965967741935</v>
      </c>
      <c r="CA78">
        <v>35.207006451612898</v>
      </c>
      <c r="CB78">
        <v>34.834393548387098</v>
      </c>
      <c r="CC78">
        <v>400.01909677419297</v>
      </c>
      <c r="CD78">
        <v>99.402083870967701</v>
      </c>
      <c r="CE78">
        <v>0.19999590322580699</v>
      </c>
      <c r="CF78">
        <v>31.3749258064516</v>
      </c>
      <c r="CG78">
        <v>31.004493548387099</v>
      </c>
      <c r="CH78">
        <v>999.9</v>
      </c>
      <c r="CI78">
        <v>0</v>
      </c>
      <c r="CJ78">
        <v>0</v>
      </c>
      <c r="CK78">
        <v>10007.539032258101</v>
      </c>
      <c r="CL78">
        <v>0</v>
      </c>
      <c r="CM78">
        <v>2.50520387096774</v>
      </c>
      <c r="CN78">
        <v>0</v>
      </c>
      <c r="CO78">
        <v>0</v>
      </c>
      <c r="CP78">
        <v>0</v>
      </c>
      <c r="CQ78">
        <v>0</v>
      </c>
      <c r="CR78">
        <v>4.5258064516129002</v>
      </c>
      <c r="CS78">
        <v>0</v>
      </c>
      <c r="CT78">
        <v>172.46129032258099</v>
      </c>
      <c r="CU78">
        <v>-1.0161290322580601</v>
      </c>
      <c r="CV78">
        <v>40.264000000000003</v>
      </c>
      <c r="CW78">
        <v>45.320129032258002</v>
      </c>
      <c r="CX78">
        <v>42.751709677419299</v>
      </c>
      <c r="CY78">
        <v>43.862806451612897</v>
      </c>
      <c r="CZ78">
        <v>41.304000000000002</v>
      </c>
      <c r="DA78">
        <v>0</v>
      </c>
      <c r="DB78">
        <v>0</v>
      </c>
      <c r="DC78">
        <v>0</v>
      </c>
      <c r="DD78">
        <v>1581445726.4000001</v>
      </c>
      <c r="DE78">
        <v>3.8807692307692299</v>
      </c>
      <c r="DF78">
        <v>-8.2290595995442697</v>
      </c>
      <c r="DG78">
        <v>56.557264921131598</v>
      </c>
      <c r="DH78">
        <v>174.473076923077</v>
      </c>
      <c r="DI78">
        <v>15</v>
      </c>
      <c r="DJ78">
        <v>100</v>
      </c>
      <c r="DK78">
        <v>100</v>
      </c>
      <c r="DL78">
        <v>3.0190000000000001</v>
      </c>
      <c r="DM78">
        <v>0.58099999999999996</v>
      </c>
      <c r="DN78">
        <v>2</v>
      </c>
      <c r="DO78">
        <v>386.85899999999998</v>
      </c>
      <c r="DP78">
        <v>602.88699999999994</v>
      </c>
      <c r="DQ78">
        <v>30.619299999999999</v>
      </c>
      <c r="DR78">
        <v>31.651700000000002</v>
      </c>
      <c r="DS78">
        <v>30.0002</v>
      </c>
      <c r="DT78">
        <v>31.5458</v>
      </c>
      <c r="DU78">
        <v>31.546399999999998</v>
      </c>
      <c r="DV78">
        <v>21.1128</v>
      </c>
      <c r="DW78">
        <v>15.184100000000001</v>
      </c>
      <c r="DX78">
        <v>100</v>
      </c>
      <c r="DY78">
        <v>30.616499999999998</v>
      </c>
      <c r="DZ78">
        <v>400</v>
      </c>
      <c r="EA78">
        <v>34.848700000000001</v>
      </c>
      <c r="EB78">
        <v>99.963999999999999</v>
      </c>
      <c r="EC78">
        <v>100.486</v>
      </c>
    </row>
    <row r="79" spans="1:133" x14ac:dyDescent="0.35">
      <c r="A79">
        <v>63</v>
      </c>
      <c r="B79">
        <v>1581445731</v>
      </c>
      <c r="C79">
        <v>310.40000009536698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1581445722.37097</v>
      </c>
      <c r="O79">
        <f t="shared" si="0"/>
        <v>2.4423331917298736E-4</v>
      </c>
      <c r="P79">
        <f t="shared" si="1"/>
        <v>-0.25943097275978927</v>
      </c>
      <c r="Q79">
        <f t="shared" si="2"/>
        <v>400.21616129032299</v>
      </c>
      <c r="R79">
        <f t="shared" si="3"/>
        <v>411.24996334637092</v>
      </c>
      <c r="S79">
        <f t="shared" si="4"/>
        <v>40.961326490514907</v>
      </c>
      <c r="T79">
        <f t="shared" si="5"/>
        <v>39.862337533113255</v>
      </c>
      <c r="U79">
        <f t="shared" si="6"/>
        <v>2.3364993734653096E-2</v>
      </c>
      <c r="V79">
        <f t="shared" si="7"/>
        <v>2.2534718971307592</v>
      </c>
      <c r="W79">
        <f t="shared" si="8"/>
        <v>2.3231237479017595E-2</v>
      </c>
      <c r="X79">
        <f t="shared" si="9"/>
        <v>1.4531476950293293E-2</v>
      </c>
      <c r="Y79">
        <f t="shared" si="10"/>
        <v>0</v>
      </c>
      <c r="Z79">
        <f t="shared" si="11"/>
        <v>31.293253803499265</v>
      </c>
      <c r="AA79">
        <f t="shared" si="12"/>
        <v>31.004677419354799</v>
      </c>
      <c r="AB79">
        <f t="shared" si="13"/>
        <v>4.51258161186803</v>
      </c>
      <c r="AC79">
        <f t="shared" si="14"/>
        <v>76.112744181677741</v>
      </c>
      <c r="AD79">
        <f t="shared" si="15"/>
        <v>3.5076100687859011</v>
      </c>
      <c r="AE79">
        <f t="shared" si="16"/>
        <v>4.6084398959698412</v>
      </c>
      <c r="AF79">
        <f t="shared" si="17"/>
        <v>1.0049715430821289</v>
      </c>
      <c r="AG79">
        <f t="shared" si="18"/>
        <v>-10.770689375528743</v>
      </c>
      <c r="AH79">
        <f t="shared" si="19"/>
        <v>44.850277013039097</v>
      </c>
      <c r="AI79">
        <f t="shared" si="20"/>
        <v>4.477710305926915</v>
      </c>
      <c r="AJ79">
        <f t="shared" si="21"/>
        <v>38.55729794343727</v>
      </c>
      <c r="AK79">
        <v>-4.1277281096336202E-2</v>
      </c>
      <c r="AL79">
        <v>4.6337364119067102E-2</v>
      </c>
      <c r="AM79">
        <v>3.4614298318844599</v>
      </c>
      <c r="AN79">
        <v>9</v>
      </c>
      <c r="AO79">
        <v>2</v>
      </c>
      <c r="AP79">
        <f t="shared" si="22"/>
        <v>1</v>
      </c>
      <c r="AQ79">
        <f t="shared" si="23"/>
        <v>0</v>
      </c>
      <c r="AR79">
        <f t="shared" si="24"/>
        <v>51875.719844561354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-0.25943097275978927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1581445722.37097</v>
      </c>
      <c r="BY79">
        <v>400.21616129032299</v>
      </c>
      <c r="BZ79">
        <v>399.97364516128999</v>
      </c>
      <c r="CA79">
        <v>35.216254838709702</v>
      </c>
      <c r="CB79">
        <v>34.862822580645201</v>
      </c>
      <c r="CC79">
        <v>400.01838709677401</v>
      </c>
      <c r="CD79">
        <v>99.402077419354896</v>
      </c>
      <c r="CE79">
        <v>0.19994116129032299</v>
      </c>
      <c r="CF79">
        <v>31.3738483870968</v>
      </c>
      <c r="CG79">
        <v>31.004677419354799</v>
      </c>
      <c r="CH79">
        <v>999.9</v>
      </c>
      <c r="CI79">
        <v>0</v>
      </c>
      <c r="CJ79">
        <v>0</v>
      </c>
      <c r="CK79">
        <v>10014.0935483871</v>
      </c>
      <c r="CL79">
        <v>0</v>
      </c>
      <c r="CM79">
        <v>2.49701193548387</v>
      </c>
      <c r="CN79">
        <v>0</v>
      </c>
      <c r="CO79">
        <v>0</v>
      </c>
      <c r="CP79">
        <v>0</v>
      </c>
      <c r="CQ79">
        <v>0</v>
      </c>
      <c r="CR79">
        <v>4.9000000000000004</v>
      </c>
      <c r="CS79">
        <v>0</v>
      </c>
      <c r="CT79">
        <v>177.332258064516</v>
      </c>
      <c r="CU79">
        <v>-0.73548387096774204</v>
      </c>
      <c r="CV79">
        <v>40.268000000000001</v>
      </c>
      <c r="CW79">
        <v>45.322161290322597</v>
      </c>
      <c r="CX79">
        <v>42.731580645161301</v>
      </c>
      <c r="CY79">
        <v>43.866870967741903</v>
      </c>
      <c r="CZ79">
        <v>41.304000000000002</v>
      </c>
      <c r="DA79">
        <v>0</v>
      </c>
      <c r="DB79">
        <v>0</v>
      </c>
      <c r="DC79">
        <v>0</v>
      </c>
      <c r="DD79">
        <v>1581445731.2</v>
      </c>
      <c r="DE79">
        <v>3.45</v>
      </c>
      <c r="DF79">
        <v>13.0017095168705</v>
      </c>
      <c r="DG79">
        <v>55.928205291523803</v>
      </c>
      <c r="DH79">
        <v>180.519230769231</v>
      </c>
      <c r="DI79">
        <v>15</v>
      </c>
      <c r="DJ79">
        <v>100</v>
      </c>
      <c r="DK79">
        <v>100</v>
      </c>
      <c r="DL79">
        <v>3.0190000000000001</v>
      </c>
      <c r="DM79">
        <v>0.58099999999999996</v>
      </c>
      <c r="DN79">
        <v>2</v>
      </c>
      <c r="DO79">
        <v>386.97699999999998</v>
      </c>
      <c r="DP79">
        <v>602.88699999999994</v>
      </c>
      <c r="DQ79">
        <v>30.616099999999999</v>
      </c>
      <c r="DR79">
        <v>31.654399999999999</v>
      </c>
      <c r="DS79">
        <v>30.0002</v>
      </c>
      <c r="DT79">
        <v>31.5458</v>
      </c>
      <c r="DU79">
        <v>31.546399999999998</v>
      </c>
      <c r="DV79">
        <v>21.113299999999999</v>
      </c>
      <c r="DW79">
        <v>15.184100000000001</v>
      </c>
      <c r="DX79">
        <v>100</v>
      </c>
      <c r="DY79">
        <v>30.635400000000001</v>
      </c>
      <c r="DZ79">
        <v>400</v>
      </c>
      <c r="EA79">
        <v>34.848700000000001</v>
      </c>
      <c r="EB79">
        <v>99.963099999999997</v>
      </c>
      <c r="EC79">
        <v>100.483</v>
      </c>
    </row>
    <row r="80" spans="1:133" x14ac:dyDescent="0.35">
      <c r="A80">
        <v>64</v>
      </c>
      <c r="B80">
        <v>1581445736</v>
      </c>
      <c r="C80">
        <v>315.40000009536698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1581445727.37097</v>
      </c>
      <c r="O80">
        <f t="shared" si="0"/>
        <v>2.4524837370367043E-4</v>
      </c>
      <c r="P80">
        <f t="shared" si="1"/>
        <v>-0.24414587351628281</v>
      </c>
      <c r="Q80">
        <f t="shared" si="2"/>
        <v>400.23951612903198</v>
      </c>
      <c r="R80">
        <f t="shared" si="3"/>
        <v>410.1520765046825</v>
      </c>
      <c r="S80">
        <f t="shared" si="4"/>
        <v>40.851760764602069</v>
      </c>
      <c r="T80">
        <f t="shared" si="5"/>
        <v>39.864454913363438</v>
      </c>
      <c r="U80">
        <f t="shared" si="6"/>
        <v>2.3483650656053283E-2</v>
      </c>
      <c r="V80">
        <f t="shared" si="7"/>
        <v>2.2541409293623644</v>
      </c>
      <c r="W80">
        <f t="shared" si="8"/>
        <v>2.3348576506464921E-2</v>
      </c>
      <c r="X80">
        <f t="shared" si="9"/>
        <v>1.4604931314580759E-2</v>
      </c>
      <c r="Y80">
        <f t="shared" si="10"/>
        <v>0</v>
      </c>
      <c r="Z80">
        <f t="shared" si="11"/>
        <v>31.291692204522608</v>
      </c>
      <c r="AA80">
        <f t="shared" si="12"/>
        <v>31.0058774193548</v>
      </c>
      <c r="AB80">
        <f t="shared" si="13"/>
        <v>4.5128903661381825</v>
      </c>
      <c r="AC80">
        <f t="shared" si="14"/>
        <v>76.144557339043345</v>
      </c>
      <c r="AD80">
        <f t="shared" si="15"/>
        <v>3.5088270759812938</v>
      </c>
      <c r="AE80">
        <f t="shared" si="16"/>
        <v>4.6081127773293025</v>
      </c>
      <c r="AF80">
        <f t="shared" si="17"/>
        <v>1.0040632901568887</v>
      </c>
      <c r="AG80">
        <f t="shared" si="18"/>
        <v>-10.815453280331866</v>
      </c>
      <c r="AH80">
        <f t="shared" si="19"/>
        <v>44.566051747371262</v>
      </c>
      <c r="AI80">
        <f t="shared" si="20"/>
        <v>4.4480124995077484</v>
      </c>
      <c r="AJ80">
        <f t="shared" si="21"/>
        <v>38.198610966547143</v>
      </c>
      <c r="AK80">
        <v>-4.1295320023504001E-2</v>
      </c>
      <c r="AL80">
        <v>4.63576143951097E-2</v>
      </c>
      <c r="AM80">
        <v>3.4626267638378501</v>
      </c>
      <c r="AN80">
        <v>9</v>
      </c>
      <c r="AO80">
        <v>2</v>
      </c>
      <c r="AP80">
        <f t="shared" si="22"/>
        <v>1</v>
      </c>
      <c r="AQ80">
        <f t="shared" si="23"/>
        <v>0</v>
      </c>
      <c r="AR80">
        <f t="shared" si="24"/>
        <v>51897.655826332477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-0.24414587351628281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1581445727.37097</v>
      </c>
      <c r="BY80">
        <v>400.23951612903198</v>
      </c>
      <c r="BZ80">
        <v>400.02054838709699</v>
      </c>
      <c r="CA80">
        <v>35.228658064516097</v>
      </c>
      <c r="CB80">
        <v>34.873767741935502</v>
      </c>
      <c r="CC80">
        <v>400.025451612903</v>
      </c>
      <c r="CD80">
        <v>99.401529032258097</v>
      </c>
      <c r="CE80">
        <v>0.19996783870967699</v>
      </c>
      <c r="CF80">
        <v>31.372599999999998</v>
      </c>
      <c r="CG80">
        <v>31.0058774193548</v>
      </c>
      <c r="CH80">
        <v>999.9</v>
      </c>
      <c r="CI80">
        <v>0</v>
      </c>
      <c r="CJ80">
        <v>0</v>
      </c>
      <c r="CK80">
        <v>10018.525161290299</v>
      </c>
      <c r="CL80">
        <v>0</v>
      </c>
      <c r="CM80">
        <v>2.48809451612903</v>
      </c>
      <c r="CN80">
        <v>0</v>
      </c>
      <c r="CO80">
        <v>0</v>
      </c>
      <c r="CP80">
        <v>0</v>
      </c>
      <c r="CQ80">
        <v>0</v>
      </c>
      <c r="CR80">
        <v>4.5354838709677399</v>
      </c>
      <c r="CS80">
        <v>0</v>
      </c>
      <c r="CT80">
        <v>186.81935483871001</v>
      </c>
      <c r="CU80">
        <v>-9.0322580645161299E-2</v>
      </c>
      <c r="CV80">
        <v>40.265999999999998</v>
      </c>
      <c r="CW80">
        <v>45.328258064516099</v>
      </c>
      <c r="CX80">
        <v>42.7033548387097</v>
      </c>
      <c r="CY80">
        <v>43.866870967741903</v>
      </c>
      <c r="CZ80">
        <v>41.308</v>
      </c>
      <c r="DA80">
        <v>0</v>
      </c>
      <c r="DB80">
        <v>0</v>
      </c>
      <c r="DC80">
        <v>0</v>
      </c>
      <c r="DD80">
        <v>1581445736</v>
      </c>
      <c r="DE80">
        <v>3.2807692307692302</v>
      </c>
      <c r="DF80">
        <v>5.8632480103468598</v>
      </c>
      <c r="DG80">
        <v>120.608547075902</v>
      </c>
      <c r="DH80">
        <v>188.315384615385</v>
      </c>
      <c r="DI80">
        <v>15</v>
      </c>
      <c r="DJ80">
        <v>100</v>
      </c>
      <c r="DK80">
        <v>100</v>
      </c>
      <c r="DL80">
        <v>3.0190000000000001</v>
      </c>
      <c r="DM80">
        <v>0.58099999999999996</v>
      </c>
      <c r="DN80">
        <v>2</v>
      </c>
      <c r="DO80">
        <v>386.99</v>
      </c>
      <c r="DP80">
        <v>603.00099999999998</v>
      </c>
      <c r="DQ80">
        <v>30.632000000000001</v>
      </c>
      <c r="DR80">
        <v>31.654399999999999</v>
      </c>
      <c r="DS80">
        <v>30.0001</v>
      </c>
      <c r="DT80">
        <v>31.5458</v>
      </c>
      <c r="DU80">
        <v>31.549199999999999</v>
      </c>
      <c r="DV80">
        <v>21.110499999999998</v>
      </c>
      <c r="DW80">
        <v>15.184100000000001</v>
      </c>
      <c r="DX80">
        <v>100</v>
      </c>
      <c r="DY80">
        <v>30.631</v>
      </c>
      <c r="DZ80">
        <v>400</v>
      </c>
      <c r="EA80">
        <v>34.848700000000001</v>
      </c>
      <c r="EB80">
        <v>99.962800000000001</v>
      </c>
      <c r="EC80">
        <v>100.482</v>
      </c>
    </row>
    <row r="81" spans="1:133" x14ac:dyDescent="0.35">
      <c r="A81">
        <v>65</v>
      </c>
      <c r="B81">
        <v>1581445741</v>
      </c>
      <c r="C81">
        <v>320.40000009536698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1581445732.37097</v>
      </c>
      <c r="O81">
        <f t="shared" ref="O81:O144" si="43">CC81*AP81*(CA81-CB81)/(100*BU81*(1000-AP81*CA81))</f>
        <v>2.506900508765067E-4</v>
      </c>
      <c r="P81">
        <f t="shared" ref="P81:P144" si="44">CC81*AP81*(BZ81-BY81*(1000-AP81*CB81)/(1000-AP81*CA81))/(100*BU81)</f>
        <v>-0.25596154932005621</v>
      </c>
      <c r="Q81">
        <f t="shared" ref="Q81:Q144" si="45">BY81 - IF(AP81&gt;1, P81*BU81*100/(AR81*CK81), 0)</f>
        <v>400.25706451612899</v>
      </c>
      <c r="R81">
        <f t="shared" ref="R81:R144" si="46">((X81-O81/2)*Q81-P81)/(X81+O81/2)</f>
        <v>410.58349055127513</v>
      </c>
      <c r="S81">
        <f t="shared" ref="S81:S144" si="47">R81*(CD81+CE81)/1000</f>
        <v>40.894505554287484</v>
      </c>
      <c r="T81">
        <f t="shared" ref="T81:T144" si="48">(BY81 - IF(AP81&gt;1, P81*BU81*100/(AR81*CK81), 0))*(CD81+CE81)/1000</f>
        <v>39.865983715079523</v>
      </c>
      <c r="U81">
        <f t="shared" ref="U81:U144" si="49">2/((1/W81-1/V81)+SIGN(W81)*SQRT((1/W81-1/V81)*(1/W81-1/V81) + 4*BV81/((BV81+1)*(BV81+1))*(2*1/W81*1/V81-1/V81*1/V81)))</f>
        <v>2.4033016919929727E-2</v>
      </c>
      <c r="V81">
        <f t="shared" ref="V81:V144" si="50">AM81+AL81*BU81+AK81*BU81*BU81</f>
        <v>2.2530540929022762</v>
      </c>
      <c r="W81">
        <f t="shared" ref="W81:W144" si="51">O81*(1000-(1000*0.61365*EXP(17.502*AA81/(240.97+AA81))/(CD81+CE81)+CA81)/2)/(1000*0.61365*EXP(17.502*AA81/(240.97+AA81))/(CD81+CE81)-CA81)</f>
        <v>2.3891501862757555E-2</v>
      </c>
      <c r="X81">
        <f t="shared" ref="X81:X144" si="52">1/((BV81+1)/(U81/1.6)+1/(V81/1.37)) + BV81/((BV81+1)/(U81/1.6) + BV81/(V81/1.37))</f>
        <v>1.494483365237036E-2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31.289244545962351</v>
      </c>
      <c r="AA81">
        <f t="shared" ref="AA81:AA144" si="55">($C$7*CG81+$D$7*CH81+$E$7*Z81)</f>
        <v>31.006096774193502</v>
      </c>
      <c r="AB81">
        <f t="shared" ref="AB81:AB144" si="56">0.61365*EXP(17.502*AA81/(240.97+AA81))</f>
        <v>4.5129468070799366</v>
      </c>
      <c r="AC81">
        <f t="shared" ref="AC81:AC144" si="57">(AD81/AE81*100)</f>
        <v>76.171378054273333</v>
      </c>
      <c r="AD81">
        <f t="shared" ref="AD81:AD144" si="58">CA81*(CD81+CE81)/1000</f>
        <v>3.509940034705795</v>
      </c>
      <c r="AE81">
        <f t="shared" ref="AE81:AE144" si="59">0.61365*EXP(17.502*CF81/(240.97+CF81))</f>
        <v>4.607951338631298</v>
      </c>
      <c r="AF81">
        <f t="shared" ref="AF81:AF144" si="60">(AB81-CA81*(CD81+CE81)/1000)</f>
        <v>1.0030067723741416</v>
      </c>
      <c r="AG81">
        <f t="shared" ref="AG81:AG144" si="61">(-O81*44100)</f>
        <v>-11.055431243653945</v>
      </c>
      <c r="AH81">
        <f t="shared" ref="AH81:AH144" si="62">2*29.3*V81*0.92*(CF81-AA81)</f>
        <v>44.443080749029299</v>
      </c>
      <c r="AI81">
        <f t="shared" ref="AI81:AI144" si="63">2*0.95*0.0000000567*(((CF81+$B$7)+273)^4-(AA81+273)^4)</f>
        <v>4.4378701471895781</v>
      </c>
      <c r="AJ81">
        <f t="shared" ref="AJ81:AJ144" si="64">Y81+AI81+AG81+AH81</f>
        <v>37.825519652564935</v>
      </c>
      <c r="AK81">
        <v>-4.1266018425778803E-2</v>
      </c>
      <c r="AL81">
        <v>4.6324720784702199E-2</v>
      </c>
      <c r="AM81">
        <v>3.4606824315221001</v>
      </c>
      <c r="AN81">
        <v>9</v>
      </c>
      <c r="AO81">
        <v>2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51862.442704073132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-0.25596154932005621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1581445732.37097</v>
      </c>
      <c r="BY81">
        <v>400.25706451612899</v>
      </c>
      <c r="BZ81">
        <v>400.02364516129001</v>
      </c>
      <c r="CA81">
        <v>35.240025806451598</v>
      </c>
      <c r="CB81">
        <v>34.8772612903226</v>
      </c>
      <c r="CC81">
        <v>400.021032258064</v>
      </c>
      <c r="CD81">
        <v>99.400999999999996</v>
      </c>
      <c r="CE81">
        <v>0.19994961290322599</v>
      </c>
      <c r="CF81">
        <v>31.3719838709677</v>
      </c>
      <c r="CG81">
        <v>31.006096774193502</v>
      </c>
      <c r="CH81">
        <v>999.9</v>
      </c>
      <c r="CI81">
        <v>0</v>
      </c>
      <c r="CJ81">
        <v>0</v>
      </c>
      <c r="CK81">
        <v>10011.4696774194</v>
      </c>
      <c r="CL81">
        <v>0</v>
      </c>
      <c r="CM81">
        <v>2.4951338709677402</v>
      </c>
      <c r="CN81">
        <v>0</v>
      </c>
      <c r="CO81">
        <v>0</v>
      </c>
      <c r="CP81">
        <v>0</v>
      </c>
      <c r="CQ81">
        <v>0</v>
      </c>
      <c r="CR81">
        <v>3.6129032258064502</v>
      </c>
      <c r="CS81">
        <v>0</v>
      </c>
      <c r="CT81">
        <v>192.29354838709699</v>
      </c>
      <c r="CU81">
        <v>-0.18387096774193501</v>
      </c>
      <c r="CV81">
        <v>40.264000000000003</v>
      </c>
      <c r="CW81">
        <v>45.332322580645098</v>
      </c>
      <c r="CX81">
        <v>42.7194838709677</v>
      </c>
      <c r="CY81">
        <v>43.870935483871001</v>
      </c>
      <c r="CZ81">
        <v>41.308</v>
      </c>
      <c r="DA81">
        <v>0</v>
      </c>
      <c r="DB81">
        <v>0</v>
      </c>
      <c r="DC81">
        <v>0</v>
      </c>
      <c r="DD81">
        <v>1581445741.4000001</v>
      </c>
      <c r="DE81">
        <v>2.31153846153846</v>
      </c>
      <c r="DF81">
        <v>-39.059828855615898</v>
      </c>
      <c r="DG81">
        <v>68.543590093821294</v>
      </c>
      <c r="DH81">
        <v>195.026923076923</v>
      </c>
      <c r="DI81">
        <v>15</v>
      </c>
      <c r="DJ81">
        <v>100</v>
      </c>
      <c r="DK81">
        <v>100</v>
      </c>
      <c r="DL81">
        <v>3.0190000000000001</v>
      </c>
      <c r="DM81">
        <v>0.58099999999999996</v>
      </c>
      <c r="DN81">
        <v>2</v>
      </c>
      <c r="DO81">
        <v>387.03300000000002</v>
      </c>
      <c r="DP81">
        <v>602.83199999999999</v>
      </c>
      <c r="DQ81">
        <v>30.631599999999999</v>
      </c>
      <c r="DR81">
        <v>31.655200000000001</v>
      </c>
      <c r="DS81">
        <v>30.0001</v>
      </c>
      <c r="DT81">
        <v>31.546600000000002</v>
      </c>
      <c r="DU81">
        <v>31.549199999999999</v>
      </c>
      <c r="DV81">
        <v>21.1144</v>
      </c>
      <c r="DW81">
        <v>15.184100000000001</v>
      </c>
      <c r="DX81">
        <v>100</v>
      </c>
      <c r="DY81">
        <v>30.6235</v>
      </c>
      <c r="DZ81">
        <v>400</v>
      </c>
      <c r="EA81">
        <v>34.848700000000001</v>
      </c>
      <c r="EB81">
        <v>99.961399999999998</v>
      </c>
      <c r="EC81">
        <v>100.483</v>
      </c>
    </row>
    <row r="82" spans="1:133" x14ac:dyDescent="0.35">
      <c r="A82">
        <v>66</v>
      </c>
      <c r="B82">
        <v>1581445746</v>
      </c>
      <c r="C82">
        <v>325.40000009536698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1581445737.37097</v>
      </c>
      <c r="O82">
        <f t="shared" si="43"/>
        <v>2.5530518701075367E-4</v>
      </c>
      <c r="P82">
        <f t="shared" si="44"/>
        <v>-0.26946142794146938</v>
      </c>
      <c r="Q82">
        <f t="shared" si="45"/>
        <v>400.24019354838703</v>
      </c>
      <c r="R82">
        <f t="shared" si="46"/>
        <v>411.13677230476384</v>
      </c>
      <c r="S82">
        <f t="shared" si="47"/>
        <v>40.949271818179739</v>
      </c>
      <c r="T82">
        <f t="shared" si="48"/>
        <v>39.863971267509669</v>
      </c>
      <c r="U82">
        <f t="shared" si="49"/>
        <v>2.4483930455235881E-2</v>
      </c>
      <c r="V82">
        <f t="shared" si="50"/>
        <v>2.2525532631444696</v>
      </c>
      <c r="W82">
        <f t="shared" si="51"/>
        <v>2.4337040369950731E-2</v>
      </c>
      <c r="X82">
        <f t="shared" si="52"/>
        <v>1.5223774144954587E-2</v>
      </c>
      <c r="Y82">
        <f t="shared" si="53"/>
        <v>0</v>
      </c>
      <c r="Z82">
        <f t="shared" si="54"/>
        <v>31.287720436820653</v>
      </c>
      <c r="AA82">
        <f t="shared" si="55"/>
        <v>31.008322580645199</v>
      </c>
      <c r="AB82">
        <f t="shared" si="56"/>
        <v>4.5135195514092716</v>
      </c>
      <c r="AC82">
        <f t="shared" si="57"/>
        <v>76.189185708169731</v>
      </c>
      <c r="AD82">
        <f t="shared" si="58"/>
        <v>3.5107638225487134</v>
      </c>
      <c r="AE82">
        <f t="shared" si="59"/>
        <v>4.6079555647124542</v>
      </c>
      <c r="AF82">
        <f t="shared" si="60"/>
        <v>1.0027557288605582</v>
      </c>
      <c r="AG82">
        <f t="shared" si="61"/>
        <v>-11.258958747174237</v>
      </c>
      <c r="AH82">
        <f t="shared" si="62"/>
        <v>44.164859073101695</v>
      </c>
      <c r="AI82">
        <f t="shared" si="63"/>
        <v>4.4111175621397614</v>
      </c>
      <c r="AJ82">
        <f t="shared" si="64"/>
        <v>37.31701788806722</v>
      </c>
      <c r="AK82">
        <v>-4.1252520149393797E-2</v>
      </c>
      <c r="AL82">
        <v>4.6309567786946101E-2</v>
      </c>
      <c r="AM82">
        <v>3.4597865818009699</v>
      </c>
      <c r="AN82">
        <v>9</v>
      </c>
      <c r="AO82">
        <v>2</v>
      </c>
      <c r="AP82">
        <f t="shared" si="65"/>
        <v>1</v>
      </c>
      <c r="AQ82">
        <f t="shared" si="66"/>
        <v>0</v>
      </c>
      <c r="AR82">
        <f t="shared" si="67"/>
        <v>51846.154176189026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-0.26946142794146938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1581445737.37097</v>
      </c>
      <c r="BY82">
        <v>400.24019354838703</v>
      </c>
      <c r="BZ82">
        <v>399.98929032258098</v>
      </c>
      <c r="CA82">
        <v>35.248590322580597</v>
      </c>
      <c r="CB82">
        <v>34.8791516129032</v>
      </c>
      <c r="CC82">
        <v>400.02203225806397</v>
      </c>
      <c r="CD82">
        <v>99.400129032258107</v>
      </c>
      <c r="CE82">
        <v>0.19999087096774201</v>
      </c>
      <c r="CF82">
        <v>31.372</v>
      </c>
      <c r="CG82">
        <v>31.008322580645199</v>
      </c>
      <c r="CH82">
        <v>999.9</v>
      </c>
      <c r="CI82">
        <v>0</v>
      </c>
      <c r="CJ82">
        <v>0</v>
      </c>
      <c r="CK82">
        <v>10008.2825806452</v>
      </c>
      <c r="CL82">
        <v>0</v>
      </c>
      <c r="CM82">
        <v>2.4810506451612899</v>
      </c>
      <c r="CN82">
        <v>0</v>
      </c>
      <c r="CO82">
        <v>0</v>
      </c>
      <c r="CP82">
        <v>0</v>
      </c>
      <c r="CQ82">
        <v>0</v>
      </c>
      <c r="CR82">
        <v>2.6258064516128998</v>
      </c>
      <c r="CS82">
        <v>0</v>
      </c>
      <c r="CT82">
        <v>196.46451612903201</v>
      </c>
      <c r="CU82">
        <v>-9.6774193548386806E-3</v>
      </c>
      <c r="CV82">
        <v>40.26</v>
      </c>
      <c r="CW82">
        <v>45.330290322580602</v>
      </c>
      <c r="CX82">
        <v>42.691258064516099</v>
      </c>
      <c r="CY82">
        <v>43.875</v>
      </c>
      <c r="CZ82">
        <v>41.308</v>
      </c>
      <c r="DA82">
        <v>0</v>
      </c>
      <c r="DB82">
        <v>0</v>
      </c>
      <c r="DC82">
        <v>0</v>
      </c>
      <c r="DD82">
        <v>1581445746.2</v>
      </c>
      <c r="DE82">
        <v>0.66153846153846096</v>
      </c>
      <c r="DF82">
        <v>-26.447862981531301</v>
      </c>
      <c r="DG82">
        <v>-21.063247645397201</v>
      </c>
      <c r="DH82">
        <v>198.25</v>
      </c>
      <c r="DI82">
        <v>15</v>
      </c>
      <c r="DJ82">
        <v>100</v>
      </c>
      <c r="DK82">
        <v>100</v>
      </c>
      <c r="DL82">
        <v>3.0190000000000001</v>
      </c>
      <c r="DM82">
        <v>0.58099999999999996</v>
      </c>
      <c r="DN82">
        <v>2</v>
      </c>
      <c r="DO82">
        <v>386.95400000000001</v>
      </c>
      <c r="DP82">
        <v>602.87400000000002</v>
      </c>
      <c r="DQ82">
        <v>30.624300000000002</v>
      </c>
      <c r="DR82">
        <v>31.6572</v>
      </c>
      <c r="DS82">
        <v>30.0001</v>
      </c>
      <c r="DT82">
        <v>31.5486</v>
      </c>
      <c r="DU82">
        <v>31.549199999999999</v>
      </c>
      <c r="DV82">
        <v>21.1142</v>
      </c>
      <c r="DW82">
        <v>15.184100000000001</v>
      </c>
      <c r="DX82">
        <v>100</v>
      </c>
      <c r="DY82">
        <v>30.616199999999999</v>
      </c>
      <c r="DZ82">
        <v>400</v>
      </c>
      <c r="EA82">
        <v>34.848700000000001</v>
      </c>
      <c r="EB82">
        <v>99.96</v>
      </c>
      <c r="EC82">
        <v>100.48099999999999</v>
      </c>
    </row>
    <row r="83" spans="1:133" x14ac:dyDescent="0.35">
      <c r="A83">
        <v>67</v>
      </c>
      <c r="B83">
        <v>1581445751</v>
      </c>
      <c r="C83">
        <v>330.40000009536698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1581445742.37097</v>
      </c>
      <c r="O83">
        <f t="shared" si="43"/>
        <v>2.5859925115411653E-4</v>
      </c>
      <c r="P83">
        <f t="shared" si="44"/>
        <v>-0.25116117044380148</v>
      </c>
      <c r="Q83">
        <f t="shared" si="45"/>
        <v>400.23232258064502</v>
      </c>
      <c r="R83">
        <f t="shared" si="46"/>
        <v>409.71878736280064</v>
      </c>
      <c r="S83">
        <f t="shared" si="47"/>
        <v>40.807917921322229</v>
      </c>
      <c r="T83">
        <f t="shared" si="48"/>
        <v>39.863067726178677</v>
      </c>
      <c r="U83">
        <f t="shared" si="49"/>
        <v>2.4827425325966879E-2</v>
      </c>
      <c r="V83">
        <f t="shared" si="50"/>
        <v>2.250882815614569</v>
      </c>
      <c r="W83">
        <f t="shared" si="51"/>
        <v>2.4676287144138644E-2</v>
      </c>
      <c r="X83">
        <f t="shared" si="52"/>
        <v>1.543618181852523E-2</v>
      </c>
      <c r="Y83">
        <f t="shared" si="53"/>
        <v>0</v>
      </c>
      <c r="Z83">
        <f t="shared" si="54"/>
        <v>31.286923850108497</v>
      </c>
      <c r="AA83">
        <f t="shared" si="55"/>
        <v>31.006703225806401</v>
      </c>
      <c r="AB83">
        <f t="shared" si="56"/>
        <v>4.513102852883355</v>
      </c>
      <c r="AC83">
        <f t="shared" si="57"/>
        <v>76.200981209317248</v>
      </c>
      <c r="AD83">
        <f t="shared" si="58"/>
        <v>3.5113769134384816</v>
      </c>
      <c r="AE83">
        <f t="shared" si="59"/>
        <v>4.6080468488890514</v>
      </c>
      <c r="AF83">
        <f t="shared" si="60"/>
        <v>1.0017259394448734</v>
      </c>
      <c r="AG83">
        <f t="shared" si="61"/>
        <v>-11.404226975896538</v>
      </c>
      <c r="AH83">
        <f t="shared" si="62"/>
        <v>44.370892000609302</v>
      </c>
      <c r="AI83">
        <f t="shared" si="63"/>
        <v>4.4349569271112692</v>
      </c>
      <c r="AJ83">
        <f t="shared" si="64"/>
        <v>37.401621951824033</v>
      </c>
      <c r="AK83">
        <v>-4.1207518209773503E-2</v>
      </c>
      <c r="AL83">
        <v>4.6259049167335899E-2</v>
      </c>
      <c r="AM83">
        <v>3.4567991761624</v>
      </c>
      <c r="AN83">
        <v>9</v>
      </c>
      <c r="AO83">
        <v>2</v>
      </c>
      <c r="AP83">
        <f t="shared" si="65"/>
        <v>1</v>
      </c>
      <c r="AQ83">
        <f t="shared" si="66"/>
        <v>0</v>
      </c>
      <c r="AR83">
        <f t="shared" si="67"/>
        <v>51791.843870689212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-0.25116117044380148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1581445742.37097</v>
      </c>
      <c r="BY83">
        <v>400.23232258064502</v>
      </c>
      <c r="BZ83">
        <v>400.01083870967699</v>
      </c>
      <c r="CA83">
        <v>35.254851612903202</v>
      </c>
      <c r="CB83">
        <v>34.880641935483901</v>
      </c>
      <c r="CC83">
        <v>400.01483870967701</v>
      </c>
      <c r="CD83">
        <v>99.399803225806494</v>
      </c>
      <c r="CE83">
        <v>0.20001787096774201</v>
      </c>
      <c r="CF83">
        <v>31.3723483870968</v>
      </c>
      <c r="CG83">
        <v>31.006703225806401</v>
      </c>
      <c r="CH83">
        <v>999.9</v>
      </c>
      <c r="CI83">
        <v>0</v>
      </c>
      <c r="CJ83">
        <v>0</v>
      </c>
      <c r="CK83">
        <v>9997.3974193548402</v>
      </c>
      <c r="CL83">
        <v>0</v>
      </c>
      <c r="CM83">
        <v>2.45676935483871</v>
      </c>
      <c r="CN83">
        <v>0</v>
      </c>
      <c r="CO83">
        <v>0</v>
      </c>
      <c r="CP83">
        <v>0</v>
      </c>
      <c r="CQ83">
        <v>0</v>
      </c>
      <c r="CR83">
        <v>1.59032258064516</v>
      </c>
      <c r="CS83">
        <v>0</v>
      </c>
      <c r="CT83">
        <v>197.14193548387101</v>
      </c>
      <c r="CU83">
        <v>-0.23225806451612899</v>
      </c>
      <c r="CV83">
        <v>40.253999999999998</v>
      </c>
      <c r="CW83">
        <v>45.340451612903202</v>
      </c>
      <c r="CX83">
        <v>42.705419354838703</v>
      </c>
      <c r="CY83">
        <v>43.875</v>
      </c>
      <c r="CZ83">
        <v>41.308</v>
      </c>
      <c r="DA83">
        <v>0</v>
      </c>
      <c r="DB83">
        <v>0</v>
      </c>
      <c r="DC83">
        <v>0</v>
      </c>
      <c r="DD83">
        <v>1581445751</v>
      </c>
      <c r="DE83">
        <v>0.44615384615384601</v>
      </c>
      <c r="DF83">
        <v>25.066666689857399</v>
      </c>
      <c r="DG83">
        <v>-43.326495694109703</v>
      </c>
      <c r="DH83">
        <v>195.78846153846101</v>
      </c>
      <c r="DI83">
        <v>15</v>
      </c>
      <c r="DJ83">
        <v>100</v>
      </c>
      <c r="DK83">
        <v>100</v>
      </c>
      <c r="DL83">
        <v>3.0190000000000001</v>
      </c>
      <c r="DM83">
        <v>0.58099999999999996</v>
      </c>
      <c r="DN83">
        <v>2</v>
      </c>
      <c r="DO83">
        <v>387.125</v>
      </c>
      <c r="DP83">
        <v>602.79</v>
      </c>
      <c r="DQ83">
        <v>30.616</v>
      </c>
      <c r="DR83">
        <v>31.6572</v>
      </c>
      <c r="DS83">
        <v>30</v>
      </c>
      <c r="DT83">
        <v>31.5486</v>
      </c>
      <c r="DU83">
        <v>31.549199999999999</v>
      </c>
      <c r="DV83">
        <v>21.110099999999999</v>
      </c>
      <c r="DW83">
        <v>15.184100000000001</v>
      </c>
      <c r="DX83">
        <v>100</v>
      </c>
      <c r="DY83">
        <v>30.6096</v>
      </c>
      <c r="DZ83">
        <v>400</v>
      </c>
      <c r="EA83">
        <v>34.848700000000001</v>
      </c>
      <c r="EB83">
        <v>99.959900000000005</v>
      </c>
      <c r="EC83">
        <v>100.485</v>
      </c>
    </row>
    <row r="84" spans="1:133" x14ac:dyDescent="0.35">
      <c r="A84">
        <v>68</v>
      </c>
      <c r="B84">
        <v>1581445756</v>
      </c>
      <c r="C84">
        <v>335.40000009536698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1581445747.37097</v>
      </c>
      <c r="O84">
        <f t="shared" si="43"/>
        <v>2.5995576204444537E-4</v>
      </c>
      <c r="P84">
        <f t="shared" si="44"/>
        <v>-0.25449620923893784</v>
      </c>
      <c r="Q84">
        <f t="shared" si="45"/>
        <v>400.22277419354799</v>
      </c>
      <c r="R84">
        <f t="shared" si="46"/>
        <v>409.83085632643048</v>
      </c>
      <c r="S84">
        <f t="shared" si="47"/>
        <v>40.819219101015776</v>
      </c>
      <c r="T84">
        <f t="shared" si="48"/>
        <v>39.862252577708652</v>
      </c>
      <c r="U84">
        <f t="shared" si="49"/>
        <v>2.4978043192049257E-2</v>
      </c>
      <c r="V84">
        <f t="shared" si="50"/>
        <v>2.2509510781086322</v>
      </c>
      <c r="W84">
        <f t="shared" si="51"/>
        <v>2.4825076366027748E-2</v>
      </c>
      <c r="X84">
        <f t="shared" si="52"/>
        <v>1.5529337985043756E-2</v>
      </c>
      <c r="Y84">
        <f t="shared" si="53"/>
        <v>0</v>
      </c>
      <c r="Z84">
        <f t="shared" si="54"/>
        <v>31.28600710941501</v>
      </c>
      <c r="AA84">
        <f t="shared" si="55"/>
        <v>31.005164516129</v>
      </c>
      <c r="AB84">
        <f t="shared" si="56"/>
        <v>4.5127069373236584</v>
      </c>
      <c r="AC84">
        <f t="shared" si="57"/>
        <v>76.211293129748768</v>
      </c>
      <c r="AD84">
        <f t="shared" si="58"/>
        <v>3.5117580450678036</v>
      </c>
      <c r="AE84">
        <f t="shared" si="59"/>
        <v>4.60792344658039</v>
      </c>
      <c r="AF84">
        <f t="shared" si="60"/>
        <v>1.0009488922558547</v>
      </c>
      <c r="AG84">
        <f t="shared" si="61"/>
        <v>-11.46404910616004</v>
      </c>
      <c r="AH84">
        <f t="shared" si="62"/>
        <v>44.501811616284073</v>
      </c>
      <c r="AI84">
        <f t="shared" si="63"/>
        <v>4.4478636364277415</v>
      </c>
      <c r="AJ84">
        <f t="shared" si="64"/>
        <v>37.485626146551773</v>
      </c>
      <c r="AK84">
        <v>-4.1209356612096203E-2</v>
      </c>
      <c r="AL84">
        <v>4.62611129349959E-2</v>
      </c>
      <c r="AM84">
        <v>3.4569212385341199</v>
      </c>
      <c r="AN84">
        <v>9</v>
      </c>
      <c r="AO84">
        <v>2</v>
      </c>
      <c r="AP84">
        <f t="shared" si="65"/>
        <v>1</v>
      </c>
      <c r="AQ84">
        <f t="shared" si="66"/>
        <v>0</v>
      </c>
      <c r="AR84">
        <f t="shared" si="67"/>
        <v>51794.147992062048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-0.25449620923893784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1581445747.37097</v>
      </c>
      <c r="BY84">
        <v>400.22277419354799</v>
      </c>
      <c r="BZ84">
        <v>399.99709677419401</v>
      </c>
      <c r="CA84">
        <v>35.258558064516102</v>
      </c>
      <c r="CB84">
        <v>34.882383870967701</v>
      </c>
      <c r="CC84">
        <v>400.01164516129001</v>
      </c>
      <c r="CD84">
        <v>99.400164516128996</v>
      </c>
      <c r="CE84">
        <v>0.199996064516129</v>
      </c>
      <c r="CF84">
        <v>31.371877419354799</v>
      </c>
      <c r="CG84">
        <v>31.005164516129</v>
      </c>
      <c r="CH84">
        <v>999.9</v>
      </c>
      <c r="CI84">
        <v>0</v>
      </c>
      <c r="CJ84">
        <v>0</v>
      </c>
      <c r="CK84">
        <v>9997.8070967741896</v>
      </c>
      <c r="CL84">
        <v>0</v>
      </c>
      <c r="CM84">
        <v>2.4341951612903201</v>
      </c>
      <c r="CN84">
        <v>0</v>
      </c>
      <c r="CO84">
        <v>0</v>
      </c>
      <c r="CP84">
        <v>0</v>
      </c>
      <c r="CQ84">
        <v>0</v>
      </c>
      <c r="CR84">
        <v>1.0806451612903201</v>
      </c>
      <c r="CS84">
        <v>0</v>
      </c>
      <c r="CT84">
        <v>195.183870967742</v>
      </c>
      <c r="CU84">
        <v>-0.21612903225806401</v>
      </c>
      <c r="CV84">
        <v>40.256</v>
      </c>
      <c r="CW84">
        <v>45.336387096774203</v>
      </c>
      <c r="CX84">
        <v>42.6872258064516</v>
      </c>
      <c r="CY84">
        <v>43.870935483871001</v>
      </c>
      <c r="CZ84">
        <v>41.31</v>
      </c>
      <c r="DA84">
        <v>0</v>
      </c>
      <c r="DB84">
        <v>0</v>
      </c>
      <c r="DC84">
        <v>0</v>
      </c>
      <c r="DD84">
        <v>1581445756.4000001</v>
      </c>
      <c r="DE84">
        <v>2.0692307692307699</v>
      </c>
      <c r="DF84">
        <v>27.288888789781598</v>
      </c>
      <c r="DG84">
        <v>-26.1846156319945</v>
      </c>
      <c r="DH84">
        <v>194.41153846153799</v>
      </c>
      <c r="DI84">
        <v>15</v>
      </c>
      <c r="DJ84">
        <v>100</v>
      </c>
      <c r="DK84">
        <v>100</v>
      </c>
      <c r="DL84">
        <v>3.0190000000000001</v>
      </c>
      <c r="DM84">
        <v>0.58099999999999996</v>
      </c>
      <c r="DN84">
        <v>2</v>
      </c>
      <c r="DO84">
        <v>387.04599999999999</v>
      </c>
      <c r="DP84">
        <v>602.76900000000001</v>
      </c>
      <c r="DQ84">
        <v>30.608799999999999</v>
      </c>
      <c r="DR84">
        <v>31.6572</v>
      </c>
      <c r="DS84">
        <v>30</v>
      </c>
      <c r="DT84">
        <v>31.5486</v>
      </c>
      <c r="DU84">
        <v>31.549199999999999</v>
      </c>
      <c r="DV84">
        <v>21.112200000000001</v>
      </c>
      <c r="DW84">
        <v>15.184100000000001</v>
      </c>
      <c r="DX84">
        <v>100</v>
      </c>
      <c r="DY84">
        <v>30.607399999999998</v>
      </c>
      <c r="DZ84">
        <v>400</v>
      </c>
      <c r="EA84">
        <v>34.848700000000001</v>
      </c>
      <c r="EB84">
        <v>99.959699999999998</v>
      </c>
      <c r="EC84">
        <v>100.483</v>
      </c>
    </row>
    <row r="85" spans="1:133" x14ac:dyDescent="0.35">
      <c r="A85">
        <v>69</v>
      </c>
      <c r="B85">
        <v>1581445761</v>
      </c>
      <c r="C85">
        <v>340.40000009536698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1581445752.37097</v>
      </c>
      <c r="O85">
        <f t="shared" si="43"/>
        <v>2.5987564629666561E-4</v>
      </c>
      <c r="P85">
        <f t="shared" si="44"/>
        <v>-0.23783736559834529</v>
      </c>
      <c r="Q85">
        <f t="shared" si="45"/>
        <v>400.21303225806503</v>
      </c>
      <c r="R85">
        <f t="shared" si="46"/>
        <v>408.76126287080695</v>
      </c>
      <c r="S85">
        <f t="shared" si="47"/>
        <v>40.712947525101356</v>
      </c>
      <c r="T85">
        <f t="shared" si="48"/>
        <v>39.861536943959713</v>
      </c>
      <c r="U85">
        <f t="shared" si="49"/>
        <v>2.4972861058704166E-2</v>
      </c>
      <c r="V85">
        <f t="shared" si="50"/>
        <v>2.2510831981233976</v>
      </c>
      <c r="W85">
        <f t="shared" si="51"/>
        <v>2.48199664026056E-2</v>
      </c>
      <c r="X85">
        <f t="shared" si="52"/>
        <v>1.5526137831203258E-2</v>
      </c>
      <c r="Y85">
        <f t="shared" si="53"/>
        <v>0</v>
      </c>
      <c r="Z85">
        <f t="shared" si="54"/>
        <v>31.284870321712106</v>
      </c>
      <c r="AA85">
        <f t="shared" si="55"/>
        <v>31.0053709677419</v>
      </c>
      <c r="AB85">
        <f t="shared" si="56"/>
        <v>4.5127600563123398</v>
      </c>
      <c r="AC85">
        <f t="shared" si="57"/>
        <v>76.219608998223435</v>
      </c>
      <c r="AD85">
        <f t="shared" si="58"/>
        <v>3.5119080341630804</v>
      </c>
      <c r="AE85">
        <f t="shared" si="59"/>
        <v>4.6076174888865378</v>
      </c>
      <c r="AF85">
        <f t="shared" si="60"/>
        <v>1.0008520221492594</v>
      </c>
      <c r="AG85">
        <f t="shared" si="61"/>
        <v>-11.460516001682954</v>
      </c>
      <c r="AH85">
        <f t="shared" si="62"/>
        <v>44.337650983745178</v>
      </c>
      <c r="AI85">
        <f t="shared" si="63"/>
        <v>4.4311750151962555</v>
      </c>
      <c r="AJ85">
        <f t="shared" si="64"/>
        <v>37.308309997258476</v>
      </c>
      <c r="AK85">
        <v>-4.1212914928163799E-2</v>
      </c>
      <c r="AL85">
        <v>4.6265107456507401E-2</v>
      </c>
      <c r="AM85">
        <v>3.4571574907982501</v>
      </c>
      <c r="AN85">
        <v>9</v>
      </c>
      <c r="AO85">
        <v>2</v>
      </c>
      <c r="AP85">
        <f t="shared" si="65"/>
        <v>1</v>
      </c>
      <c r="AQ85">
        <f t="shared" si="66"/>
        <v>0</v>
      </c>
      <c r="AR85">
        <f t="shared" si="67"/>
        <v>51798.650122976018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-0.23783736559834529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1581445752.37097</v>
      </c>
      <c r="BY85">
        <v>400.21303225806503</v>
      </c>
      <c r="BZ85">
        <v>400.01229032258101</v>
      </c>
      <c r="CA85">
        <v>35.259838709677403</v>
      </c>
      <c r="CB85">
        <v>34.883780645161302</v>
      </c>
      <c r="CC85">
        <v>400.01132258064501</v>
      </c>
      <c r="CD85">
        <v>99.400809677419403</v>
      </c>
      <c r="CE85">
        <v>0.19998722580645201</v>
      </c>
      <c r="CF85">
        <v>31.370709677419399</v>
      </c>
      <c r="CG85">
        <v>31.0053709677419</v>
      </c>
      <c r="CH85">
        <v>999.9</v>
      </c>
      <c r="CI85">
        <v>0</v>
      </c>
      <c r="CJ85">
        <v>0</v>
      </c>
      <c r="CK85">
        <v>9998.6054838709697</v>
      </c>
      <c r="CL85">
        <v>0</v>
      </c>
      <c r="CM85">
        <v>2.4398280645161301</v>
      </c>
      <c r="CN85">
        <v>0</v>
      </c>
      <c r="CO85">
        <v>0</v>
      </c>
      <c r="CP85">
        <v>0</v>
      </c>
      <c r="CQ85">
        <v>0</v>
      </c>
      <c r="CR85">
        <v>3.9032258064516099</v>
      </c>
      <c r="CS85">
        <v>0</v>
      </c>
      <c r="CT85">
        <v>193.50322580645201</v>
      </c>
      <c r="CU85">
        <v>-0.74838709677419402</v>
      </c>
      <c r="CV85">
        <v>40.26</v>
      </c>
      <c r="CW85">
        <v>45.336387096774203</v>
      </c>
      <c r="CX85">
        <v>42.681096774193499</v>
      </c>
      <c r="CY85">
        <v>43.870935483871001</v>
      </c>
      <c r="CZ85">
        <v>41.31</v>
      </c>
      <c r="DA85">
        <v>0</v>
      </c>
      <c r="DB85">
        <v>0</v>
      </c>
      <c r="DC85">
        <v>0</v>
      </c>
      <c r="DD85">
        <v>1581445761.2</v>
      </c>
      <c r="DE85">
        <v>4.12307692307692</v>
      </c>
      <c r="DF85">
        <v>6.2632476374322499</v>
      </c>
      <c r="DG85">
        <v>0.65641017991643302</v>
      </c>
      <c r="DH85">
        <v>193.03846153846101</v>
      </c>
      <c r="DI85">
        <v>15</v>
      </c>
      <c r="DJ85">
        <v>100</v>
      </c>
      <c r="DK85">
        <v>100</v>
      </c>
      <c r="DL85">
        <v>3.0190000000000001</v>
      </c>
      <c r="DM85">
        <v>0.58099999999999996</v>
      </c>
      <c r="DN85">
        <v>2</v>
      </c>
      <c r="DO85">
        <v>386.99299999999999</v>
      </c>
      <c r="DP85">
        <v>602.83199999999999</v>
      </c>
      <c r="DQ85">
        <v>30.605399999999999</v>
      </c>
      <c r="DR85">
        <v>31.6572</v>
      </c>
      <c r="DS85">
        <v>30.0002</v>
      </c>
      <c r="DT85">
        <v>31.5486</v>
      </c>
      <c r="DU85">
        <v>31.549199999999999</v>
      </c>
      <c r="DV85">
        <v>21.113</v>
      </c>
      <c r="DW85">
        <v>15.184100000000001</v>
      </c>
      <c r="DX85">
        <v>100</v>
      </c>
      <c r="DY85">
        <v>30.600899999999999</v>
      </c>
      <c r="DZ85">
        <v>400</v>
      </c>
      <c r="EA85">
        <v>34.848700000000001</v>
      </c>
      <c r="EB85">
        <v>99.957300000000004</v>
      </c>
      <c r="EC85">
        <v>100.483</v>
      </c>
    </row>
    <row r="86" spans="1:133" x14ac:dyDescent="0.35">
      <c r="A86">
        <v>70</v>
      </c>
      <c r="B86">
        <v>1581445766</v>
      </c>
      <c r="C86">
        <v>345.40000009536698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1581445757.37097</v>
      </c>
      <c r="O86">
        <f t="shared" si="43"/>
        <v>2.6016460091089788E-4</v>
      </c>
      <c r="P86">
        <f t="shared" si="44"/>
        <v>-0.23864280412430319</v>
      </c>
      <c r="Q86">
        <f t="shared" si="45"/>
        <v>400.20835483871002</v>
      </c>
      <c r="R86">
        <f t="shared" si="46"/>
        <v>408.78715643747802</v>
      </c>
      <c r="S86">
        <f t="shared" si="47"/>
        <v>40.715623954999828</v>
      </c>
      <c r="T86">
        <f t="shared" si="48"/>
        <v>39.86116643504247</v>
      </c>
      <c r="U86">
        <f t="shared" si="49"/>
        <v>2.5012646642448861E-2</v>
      </c>
      <c r="V86">
        <f t="shared" si="50"/>
        <v>2.251290902251557</v>
      </c>
      <c r="W86">
        <f t="shared" si="51"/>
        <v>2.4859280101129495E-2</v>
      </c>
      <c r="X86">
        <f t="shared" si="52"/>
        <v>1.5550750932219221E-2</v>
      </c>
      <c r="Y86">
        <f t="shared" si="53"/>
        <v>0</v>
      </c>
      <c r="Z86">
        <f t="shared" si="54"/>
        <v>31.283530374783101</v>
      </c>
      <c r="AA86">
        <f t="shared" si="55"/>
        <v>31.0041451612903</v>
      </c>
      <c r="AB86">
        <f t="shared" si="56"/>
        <v>4.5124446702999936</v>
      </c>
      <c r="AC86">
        <f t="shared" si="57"/>
        <v>76.228354230306707</v>
      </c>
      <c r="AD86">
        <f t="shared" si="58"/>
        <v>3.5120610183892782</v>
      </c>
      <c r="AE86">
        <f t="shared" si="59"/>
        <v>4.6072895759737662</v>
      </c>
      <c r="AF86">
        <f t="shared" si="60"/>
        <v>1.0003836519107154</v>
      </c>
      <c r="AG86">
        <f t="shared" si="61"/>
        <v>-11.473258900170597</v>
      </c>
      <c r="AH86">
        <f t="shared" si="62"/>
        <v>44.338609783232016</v>
      </c>
      <c r="AI86">
        <f t="shared" si="63"/>
        <v>4.4308078801797146</v>
      </c>
      <c r="AJ86">
        <f t="shared" si="64"/>
        <v>37.296158763241131</v>
      </c>
      <c r="AK86">
        <v>-4.1218509292122799E-2</v>
      </c>
      <c r="AL86">
        <v>4.6271387620144599E-2</v>
      </c>
      <c r="AM86">
        <v>3.4575289110471101</v>
      </c>
      <c r="AN86">
        <v>9</v>
      </c>
      <c r="AO86">
        <v>2</v>
      </c>
      <c r="AP86">
        <f t="shared" si="65"/>
        <v>1</v>
      </c>
      <c r="AQ86">
        <f t="shared" si="66"/>
        <v>0</v>
      </c>
      <c r="AR86">
        <f t="shared" si="67"/>
        <v>51805.612256624401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-0.23864280412430319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1581445757.37097</v>
      </c>
      <c r="BY86">
        <v>400.20835483871002</v>
      </c>
      <c r="BZ86">
        <v>400.00658064516102</v>
      </c>
      <c r="CA86">
        <v>35.261290322580599</v>
      </c>
      <c r="CB86">
        <v>34.884822580645199</v>
      </c>
      <c r="CC86">
        <v>400.01970967741897</v>
      </c>
      <c r="CD86">
        <v>99.401048387096793</v>
      </c>
      <c r="CE86">
        <v>0.19998680645161299</v>
      </c>
      <c r="CF86">
        <v>31.369458064516099</v>
      </c>
      <c r="CG86">
        <v>31.0041451612903</v>
      </c>
      <c r="CH86">
        <v>999.9</v>
      </c>
      <c r="CI86">
        <v>0</v>
      </c>
      <c r="CJ86">
        <v>0</v>
      </c>
      <c r="CK86">
        <v>9999.9387096774208</v>
      </c>
      <c r="CL86">
        <v>0</v>
      </c>
      <c r="CM86">
        <v>2.48727903225807</v>
      </c>
      <c r="CN86">
        <v>0</v>
      </c>
      <c r="CO86">
        <v>0</v>
      </c>
      <c r="CP86">
        <v>0</v>
      </c>
      <c r="CQ86">
        <v>0</v>
      </c>
      <c r="CR86">
        <v>3.5677419354838702</v>
      </c>
      <c r="CS86">
        <v>0</v>
      </c>
      <c r="CT86">
        <v>195.351612903226</v>
      </c>
      <c r="CU86">
        <v>-0.43225806451612903</v>
      </c>
      <c r="CV86">
        <v>40.262</v>
      </c>
      <c r="CW86">
        <v>45.336387096774203</v>
      </c>
      <c r="CX86">
        <v>42.689161290322602</v>
      </c>
      <c r="CY86">
        <v>43.874935483870999</v>
      </c>
      <c r="CZ86">
        <v>41.31</v>
      </c>
      <c r="DA86">
        <v>0</v>
      </c>
      <c r="DB86">
        <v>0</v>
      </c>
      <c r="DC86">
        <v>0</v>
      </c>
      <c r="DD86">
        <v>1581445766</v>
      </c>
      <c r="DE86">
        <v>3.55</v>
      </c>
      <c r="DF86">
        <v>1.2547007524185101</v>
      </c>
      <c r="DG86">
        <v>21.083760636234398</v>
      </c>
      <c r="DH86">
        <v>194.242307692308</v>
      </c>
      <c r="DI86">
        <v>15</v>
      </c>
      <c r="DJ86">
        <v>100</v>
      </c>
      <c r="DK86">
        <v>100</v>
      </c>
      <c r="DL86">
        <v>3.0190000000000001</v>
      </c>
      <c r="DM86">
        <v>0.58099999999999996</v>
      </c>
      <c r="DN86">
        <v>2</v>
      </c>
      <c r="DO86">
        <v>387.07299999999998</v>
      </c>
      <c r="DP86">
        <v>602.85299999999995</v>
      </c>
      <c r="DQ86">
        <v>30.599499999999999</v>
      </c>
      <c r="DR86">
        <v>31.659300000000002</v>
      </c>
      <c r="DS86">
        <v>30.0001</v>
      </c>
      <c r="DT86">
        <v>31.5486</v>
      </c>
      <c r="DU86">
        <v>31.549199999999999</v>
      </c>
      <c r="DV86">
        <v>21.1114</v>
      </c>
      <c r="DW86">
        <v>15.184100000000001</v>
      </c>
      <c r="DX86">
        <v>100</v>
      </c>
      <c r="DY86">
        <v>30.597300000000001</v>
      </c>
      <c r="DZ86">
        <v>400</v>
      </c>
      <c r="EA86">
        <v>34.848700000000001</v>
      </c>
      <c r="EB86">
        <v>99.956900000000005</v>
      </c>
      <c r="EC86">
        <v>100.486</v>
      </c>
    </row>
    <row r="87" spans="1:133" x14ac:dyDescent="0.35">
      <c r="A87">
        <v>71</v>
      </c>
      <c r="B87">
        <v>1581445771</v>
      </c>
      <c r="C87">
        <v>350.40000009536698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1581445762.37097</v>
      </c>
      <c r="O87">
        <f t="shared" si="43"/>
        <v>2.5972241986800797E-4</v>
      </c>
      <c r="P87">
        <f t="shared" si="44"/>
        <v>-0.24076230064755791</v>
      </c>
      <c r="Q87">
        <f t="shared" si="45"/>
        <v>400.19635483871002</v>
      </c>
      <c r="R87">
        <f t="shared" si="46"/>
        <v>408.93807280731465</v>
      </c>
      <c r="S87">
        <f t="shared" si="47"/>
        <v>40.73079504061085</v>
      </c>
      <c r="T87">
        <f t="shared" si="48"/>
        <v>39.860107896130103</v>
      </c>
      <c r="U87">
        <f t="shared" si="49"/>
        <v>2.4965786729301023E-2</v>
      </c>
      <c r="V87">
        <f t="shared" si="50"/>
        <v>2.25188555413866</v>
      </c>
      <c r="W87">
        <f t="shared" si="51"/>
        <v>2.4813032485785091E-2</v>
      </c>
      <c r="X87">
        <f t="shared" si="52"/>
        <v>1.5521791638840356E-2</v>
      </c>
      <c r="Y87">
        <f t="shared" si="53"/>
        <v>0</v>
      </c>
      <c r="Z87">
        <f t="shared" si="54"/>
        <v>31.282687255506996</v>
      </c>
      <c r="AA87">
        <f t="shared" si="55"/>
        <v>31.004883870967699</v>
      </c>
      <c r="AB87">
        <f t="shared" si="56"/>
        <v>4.5126347295717748</v>
      </c>
      <c r="AC87">
        <f t="shared" si="57"/>
        <v>76.233306110786387</v>
      </c>
      <c r="AD87">
        <f t="shared" si="58"/>
        <v>3.512087518953023</v>
      </c>
      <c r="AE87">
        <f t="shared" si="59"/>
        <v>4.6070250630991483</v>
      </c>
      <c r="AF87">
        <f t="shared" si="60"/>
        <v>1.0005472106187518</v>
      </c>
      <c r="AG87">
        <f t="shared" si="61"/>
        <v>-11.453758716179152</v>
      </c>
      <c r="AH87">
        <f t="shared" si="62"/>
        <v>44.138060720896597</v>
      </c>
      <c r="AI87">
        <f t="shared" si="63"/>
        <v>4.4095961319730996</v>
      </c>
      <c r="AJ87">
        <f t="shared" si="64"/>
        <v>37.093898136690541</v>
      </c>
      <c r="AK87">
        <v>-4.1234528405979499E-2</v>
      </c>
      <c r="AL87">
        <v>4.6289370478800301E-2</v>
      </c>
      <c r="AM87">
        <v>3.4585923538811199</v>
      </c>
      <c r="AN87">
        <v>9</v>
      </c>
      <c r="AO87">
        <v>2</v>
      </c>
      <c r="AP87">
        <f t="shared" si="65"/>
        <v>1</v>
      </c>
      <c r="AQ87">
        <f t="shared" si="66"/>
        <v>0</v>
      </c>
      <c r="AR87">
        <f t="shared" si="67"/>
        <v>51825.101718627368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-0.24076230064755791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1581445762.37097</v>
      </c>
      <c r="BY87">
        <v>400.19635483871002</v>
      </c>
      <c r="BZ87">
        <v>399.99112903225802</v>
      </c>
      <c r="CA87">
        <v>35.261435483870997</v>
      </c>
      <c r="CB87">
        <v>34.885603225806499</v>
      </c>
      <c r="CC87">
        <v>400.01499999999999</v>
      </c>
      <c r="CD87">
        <v>99.401416129032299</v>
      </c>
      <c r="CE87">
        <v>0.19996058064516101</v>
      </c>
      <c r="CF87">
        <v>31.368448387096802</v>
      </c>
      <c r="CG87">
        <v>31.004883870967699</v>
      </c>
      <c r="CH87">
        <v>999.9</v>
      </c>
      <c r="CI87">
        <v>0</v>
      </c>
      <c r="CJ87">
        <v>0</v>
      </c>
      <c r="CK87">
        <v>10003.7880645161</v>
      </c>
      <c r="CL87">
        <v>0</v>
      </c>
      <c r="CM87">
        <v>2.5376312903225799</v>
      </c>
      <c r="CN87">
        <v>0</v>
      </c>
      <c r="CO87">
        <v>0</v>
      </c>
      <c r="CP87">
        <v>0</v>
      </c>
      <c r="CQ87">
        <v>0</v>
      </c>
      <c r="CR87">
        <v>3.50322580645161</v>
      </c>
      <c r="CS87">
        <v>0</v>
      </c>
      <c r="CT87">
        <v>194.693548387097</v>
      </c>
      <c r="CU87">
        <v>-0.34838709677419399</v>
      </c>
      <c r="CV87">
        <v>40.258000000000003</v>
      </c>
      <c r="CW87">
        <v>45.342483870967698</v>
      </c>
      <c r="CX87">
        <v>42.667032258064502</v>
      </c>
      <c r="CY87">
        <v>43.883000000000003</v>
      </c>
      <c r="CZ87">
        <v>41.311999999999998</v>
      </c>
      <c r="DA87">
        <v>0</v>
      </c>
      <c r="DB87">
        <v>0</v>
      </c>
      <c r="DC87">
        <v>0</v>
      </c>
      <c r="DD87">
        <v>1581445771.4000001</v>
      </c>
      <c r="DE87">
        <v>3.70384615384615</v>
      </c>
      <c r="DF87">
        <v>-22.8410259111511</v>
      </c>
      <c r="DG87">
        <v>-5.7675210894825897</v>
      </c>
      <c r="DH87">
        <v>193.71923076923099</v>
      </c>
      <c r="DI87">
        <v>15</v>
      </c>
      <c r="DJ87">
        <v>100</v>
      </c>
      <c r="DK87">
        <v>100</v>
      </c>
      <c r="DL87">
        <v>3.0190000000000001</v>
      </c>
      <c r="DM87">
        <v>0.58099999999999996</v>
      </c>
      <c r="DN87">
        <v>2</v>
      </c>
      <c r="DO87">
        <v>387.04599999999999</v>
      </c>
      <c r="DP87">
        <v>602.93799999999999</v>
      </c>
      <c r="DQ87">
        <v>30.595600000000001</v>
      </c>
      <c r="DR87">
        <v>31.6599</v>
      </c>
      <c r="DS87">
        <v>30</v>
      </c>
      <c r="DT87">
        <v>31.5486</v>
      </c>
      <c r="DU87">
        <v>31.549199999999999</v>
      </c>
      <c r="DV87">
        <v>21.112100000000002</v>
      </c>
      <c r="DW87">
        <v>15.184100000000001</v>
      </c>
      <c r="DX87">
        <v>100</v>
      </c>
      <c r="DY87">
        <v>30.592099999999999</v>
      </c>
      <c r="DZ87">
        <v>400</v>
      </c>
      <c r="EA87">
        <v>34.848700000000001</v>
      </c>
      <c r="EB87">
        <v>99.958200000000005</v>
      </c>
      <c r="EC87">
        <v>100.483</v>
      </c>
    </row>
    <row r="88" spans="1:133" x14ac:dyDescent="0.35">
      <c r="A88">
        <v>72</v>
      </c>
      <c r="B88">
        <v>1581445776</v>
      </c>
      <c r="C88">
        <v>355.40000009536698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1581445767.37097</v>
      </c>
      <c r="O88">
        <f t="shared" si="43"/>
        <v>2.5948096596416177E-4</v>
      </c>
      <c r="P88">
        <f t="shared" si="44"/>
        <v>-0.23369679419440581</v>
      </c>
      <c r="Q88">
        <f t="shared" si="45"/>
        <v>400.18132258064497</v>
      </c>
      <c r="R88">
        <f t="shared" si="46"/>
        <v>408.48575043218773</v>
      </c>
      <c r="S88">
        <f t="shared" si="47"/>
        <v>40.685720444960921</v>
      </c>
      <c r="T88">
        <f t="shared" si="48"/>
        <v>39.858588458922881</v>
      </c>
      <c r="U88">
        <f t="shared" si="49"/>
        <v>2.4942599288397364E-2</v>
      </c>
      <c r="V88">
        <f t="shared" si="50"/>
        <v>2.2499830263225977</v>
      </c>
      <c r="W88">
        <f t="shared" si="51"/>
        <v>2.4789999649956564E-2</v>
      </c>
      <c r="X88">
        <f t="shared" si="52"/>
        <v>1.5507382311243871E-2</v>
      </c>
      <c r="Y88">
        <f t="shared" si="53"/>
        <v>0</v>
      </c>
      <c r="Z88">
        <f t="shared" si="54"/>
        <v>31.281878486829964</v>
      </c>
      <c r="AA88">
        <f t="shared" si="55"/>
        <v>31.004787096774201</v>
      </c>
      <c r="AB88">
        <f t="shared" si="56"/>
        <v>4.5126098305803479</v>
      </c>
      <c r="AC88">
        <f t="shared" si="57"/>
        <v>76.236369221817341</v>
      </c>
      <c r="AD88">
        <f t="shared" si="58"/>
        <v>3.5120643570695016</v>
      </c>
      <c r="AE88">
        <f t="shared" si="59"/>
        <v>4.6068095751658884</v>
      </c>
      <c r="AF88">
        <f t="shared" si="60"/>
        <v>1.0005454735108463</v>
      </c>
      <c r="AG88">
        <f t="shared" si="61"/>
        <v>-11.443110599019533</v>
      </c>
      <c r="AH88">
        <f t="shared" si="62"/>
        <v>44.012729133064752</v>
      </c>
      <c r="AI88">
        <f t="shared" si="63"/>
        <v>4.4007730237478722</v>
      </c>
      <c r="AJ88">
        <f t="shared" si="64"/>
        <v>36.970391557793093</v>
      </c>
      <c r="AK88">
        <v>-4.1183290368826599E-2</v>
      </c>
      <c r="AL88">
        <v>4.6231851293397602E-2</v>
      </c>
      <c r="AM88">
        <v>3.4551903718399699</v>
      </c>
      <c r="AN88">
        <v>9</v>
      </c>
      <c r="AO88">
        <v>2</v>
      </c>
      <c r="AP88">
        <f t="shared" si="65"/>
        <v>1</v>
      </c>
      <c r="AQ88">
        <f t="shared" si="66"/>
        <v>0</v>
      </c>
      <c r="AR88">
        <f t="shared" si="67"/>
        <v>51763.467845104547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-0.23369679419440581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1581445767.37097</v>
      </c>
      <c r="BY88">
        <v>400.18132258064497</v>
      </c>
      <c r="BZ88">
        <v>399.986548387097</v>
      </c>
      <c r="CA88">
        <v>35.261222580645203</v>
      </c>
      <c r="CB88">
        <v>34.885748387096797</v>
      </c>
      <c r="CC88">
        <v>400.02432258064499</v>
      </c>
      <c r="CD88">
        <v>99.401290322580607</v>
      </c>
      <c r="CE88">
        <v>0.20003090322580599</v>
      </c>
      <c r="CF88">
        <v>31.367625806451599</v>
      </c>
      <c r="CG88">
        <v>31.004787096774201</v>
      </c>
      <c r="CH88">
        <v>999.9</v>
      </c>
      <c r="CI88">
        <v>0</v>
      </c>
      <c r="CJ88">
        <v>0</v>
      </c>
      <c r="CK88">
        <v>9991.3700000000008</v>
      </c>
      <c r="CL88">
        <v>0</v>
      </c>
      <c r="CM88">
        <v>2.5755664516129002</v>
      </c>
      <c r="CN88">
        <v>0</v>
      </c>
      <c r="CO88">
        <v>0</v>
      </c>
      <c r="CP88">
        <v>0</v>
      </c>
      <c r="CQ88">
        <v>0</v>
      </c>
      <c r="CR88">
        <v>1.25806451612903</v>
      </c>
      <c r="CS88">
        <v>0</v>
      </c>
      <c r="CT88">
        <v>191.99354838709701</v>
      </c>
      <c r="CU88">
        <v>-0.50645161290322604</v>
      </c>
      <c r="CV88">
        <v>40.258000000000003</v>
      </c>
      <c r="CW88">
        <v>45.356709677419403</v>
      </c>
      <c r="CX88">
        <v>42.648935483871</v>
      </c>
      <c r="CY88">
        <v>43.890999999999998</v>
      </c>
      <c r="CZ88">
        <v>41.311999999999998</v>
      </c>
      <c r="DA88">
        <v>0</v>
      </c>
      <c r="DB88">
        <v>0</v>
      </c>
      <c r="DC88">
        <v>0</v>
      </c>
      <c r="DD88">
        <v>1581445776.2</v>
      </c>
      <c r="DE88">
        <v>1.4653846153846199</v>
      </c>
      <c r="DF88">
        <v>-8.9811968605177608</v>
      </c>
      <c r="DG88">
        <v>-77.808546922240396</v>
      </c>
      <c r="DH88">
        <v>191.157692307692</v>
      </c>
      <c r="DI88">
        <v>15</v>
      </c>
      <c r="DJ88">
        <v>100</v>
      </c>
      <c r="DK88">
        <v>100</v>
      </c>
      <c r="DL88">
        <v>3.0190000000000001</v>
      </c>
      <c r="DM88">
        <v>0.58099999999999996</v>
      </c>
      <c r="DN88">
        <v>2</v>
      </c>
      <c r="DO88">
        <v>387.072</v>
      </c>
      <c r="DP88">
        <v>602.94399999999996</v>
      </c>
      <c r="DQ88">
        <v>30.590699999999998</v>
      </c>
      <c r="DR88">
        <v>31.6599</v>
      </c>
      <c r="DS88">
        <v>30.0001</v>
      </c>
      <c r="DT88">
        <v>31.5486</v>
      </c>
      <c r="DU88">
        <v>31.5519</v>
      </c>
      <c r="DV88">
        <v>21.115600000000001</v>
      </c>
      <c r="DW88">
        <v>15.184100000000001</v>
      </c>
      <c r="DX88">
        <v>100</v>
      </c>
      <c r="DY88">
        <v>30.587700000000002</v>
      </c>
      <c r="DZ88">
        <v>400</v>
      </c>
      <c r="EA88">
        <v>34.848700000000001</v>
      </c>
      <c r="EB88">
        <v>99.957899999999995</v>
      </c>
      <c r="EC88">
        <v>100.483</v>
      </c>
    </row>
    <row r="89" spans="1:133" x14ac:dyDescent="0.35">
      <c r="A89">
        <v>73</v>
      </c>
      <c r="B89">
        <v>1581445781</v>
      </c>
      <c r="C89">
        <v>360.40000009536698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1581445772.37097</v>
      </c>
      <c r="O89">
        <f t="shared" si="43"/>
        <v>2.5872715912400525E-4</v>
      </c>
      <c r="P89">
        <f t="shared" si="44"/>
        <v>-0.23093984990606212</v>
      </c>
      <c r="Q89">
        <f t="shared" si="45"/>
        <v>400.17219354838699</v>
      </c>
      <c r="R89">
        <f t="shared" si="46"/>
        <v>408.34282368254452</v>
      </c>
      <c r="S89">
        <f t="shared" si="47"/>
        <v>40.671791614903789</v>
      </c>
      <c r="T89">
        <f t="shared" si="48"/>
        <v>39.85797991819755</v>
      </c>
      <c r="U89">
        <f t="shared" si="49"/>
        <v>2.4871875806815338E-2</v>
      </c>
      <c r="V89">
        <f t="shared" si="50"/>
        <v>2.2491522526449721</v>
      </c>
      <c r="W89">
        <f t="shared" si="51"/>
        <v>2.4720081798975713E-2</v>
      </c>
      <c r="X89">
        <f t="shared" si="52"/>
        <v>1.5463611872386164E-2</v>
      </c>
      <c r="Y89">
        <f t="shared" si="53"/>
        <v>0</v>
      </c>
      <c r="Z89">
        <f t="shared" si="54"/>
        <v>31.280682645535038</v>
      </c>
      <c r="AA89">
        <f t="shared" si="55"/>
        <v>31.004329032258099</v>
      </c>
      <c r="AB89">
        <f t="shared" si="56"/>
        <v>4.5124919769779064</v>
      </c>
      <c r="AC89">
        <f t="shared" si="57"/>
        <v>76.241605093075862</v>
      </c>
      <c r="AD89">
        <f t="shared" si="58"/>
        <v>3.5120227403436837</v>
      </c>
      <c r="AE89">
        <f t="shared" si="59"/>
        <v>4.6064386184632413</v>
      </c>
      <c r="AF89">
        <f t="shared" si="60"/>
        <v>1.0004692366342227</v>
      </c>
      <c r="AG89">
        <f t="shared" si="61"/>
        <v>-11.409867717368632</v>
      </c>
      <c r="AH89">
        <f t="shared" si="62"/>
        <v>43.880306714863991</v>
      </c>
      <c r="AI89">
        <f t="shared" si="63"/>
        <v>4.3891123444979483</v>
      </c>
      <c r="AJ89">
        <f t="shared" si="64"/>
        <v>36.85955134199331</v>
      </c>
      <c r="AK89">
        <v>-4.1160928628275403E-2</v>
      </c>
      <c r="AL89">
        <v>4.6206748280632801E-2</v>
      </c>
      <c r="AM89">
        <v>3.4537051935790899</v>
      </c>
      <c r="AN89">
        <v>9</v>
      </c>
      <c r="AO89">
        <v>2</v>
      </c>
      <c r="AP89">
        <f t="shared" si="65"/>
        <v>1</v>
      </c>
      <c r="AQ89">
        <f t="shared" si="66"/>
        <v>0</v>
      </c>
      <c r="AR89">
        <f t="shared" si="67"/>
        <v>51736.759335644791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-0.23093984990606212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1581445772.37097</v>
      </c>
      <c r="BY89">
        <v>400.17219354838699</v>
      </c>
      <c r="BZ89">
        <v>399.98109677419399</v>
      </c>
      <c r="CA89">
        <v>35.260538709677398</v>
      </c>
      <c r="CB89">
        <v>34.886151612903198</v>
      </c>
      <c r="CC89">
        <v>400.02067741935502</v>
      </c>
      <c r="CD89">
        <v>99.402074193548401</v>
      </c>
      <c r="CE89">
        <v>0.19999851612903199</v>
      </c>
      <c r="CF89">
        <v>31.366209677419398</v>
      </c>
      <c r="CG89">
        <v>31.004329032258099</v>
      </c>
      <c r="CH89">
        <v>999.9</v>
      </c>
      <c r="CI89">
        <v>0</v>
      </c>
      <c r="CJ89">
        <v>0</v>
      </c>
      <c r="CK89">
        <v>9985.8661290322598</v>
      </c>
      <c r="CL89">
        <v>0</v>
      </c>
      <c r="CM89">
        <v>2.5896903225806498</v>
      </c>
      <c r="CN89">
        <v>0</v>
      </c>
      <c r="CO89">
        <v>0</v>
      </c>
      <c r="CP89">
        <v>0</v>
      </c>
      <c r="CQ89">
        <v>0</v>
      </c>
      <c r="CR89">
        <v>0.89354838709677398</v>
      </c>
      <c r="CS89">
        <v>0</v>
      </c>
      <c r="CT89">
        <v>186.86774193548399</v>
      </c>
      <c r="CU89">
        <v>-0.83870967741935498</v>
      </c>
      <c r="CV89">
        <v>40.262</v>
      </c>
      <c r="CW89">
        <v>45.362806451612897</v>
      </c>
      <c r="CX89">
        <v>42.659032258064499</v>
      </c>
      <c r="CY89">
        <v>43.905000000000001</v>
      </c>
      <c r="CZ89">
        <v>41.311999999999998</v>
      </c>
      <c r="DA89">
        <v>0</v>
      </c>
      <c r="DB89">
        <v>0</v>
      </c>
      <c r="DC89">
        <v>0</v>
      </c>
      <c r="DD89">
        <v>1581445781</v>
      </c>
      <c r="DE89">
        <v>0.9</v>
      </c>
      <c r="DF89">
        <v>-21.5316241704436</v>
      </c>
      <c r="DG89">
        <v>-38.205128011641101</v>
      </c>
      <c r="DH89">
        <v>186.33461538461501</v>
      </c>
      <c r="DI89">
        <v>15</v>
      </c>
      <c r="DJ89">
        <v>100</v>
      </c>
      <c r="DK89">
        <v>100</v>
      </c>
      <c r="DL89">
        <v>3.0190000000000001</v>
      </c>
      <c r="DM89">
        <v>0.58099999999999996</v>
      </c>
      <c r="DN89">
        <v>2</v>
      </c>
      <c r="DO89">
        <v>387.02300000000002</v>
      </c>
      <c r="DP89">
        <v>603.05100000000004</v>
      </c>
      <c r="DQ89">
        <v>30.5869</v>
      </c>
      <c r="DR89">
        <v>31.6599</v>
      </c>
      <c r="DS89">
        <v>30.0001</v>
      </c>
      <c r="DT89">
        <v>31.551400000000001</v>
      </c>
      <c r="DU89">
        <v>31.5519</v>
      </c>
      <c r="DV89">
        <v>21.116099999999999</v>
      </c>
      <c r="DW89">
        <v>15.184100000000001</v>
      </c>
      <c r="DX89">
        <v>100</v>
      </c>
      <c r="DY89">
        <v>30.5838</v>
      </c>
      <c r="DZ89">
        <v>400</v>
      </c>
      <c r="EA89">
        <v>34.848700000000001</v>
      </c>
      <c r="EB89">
        <v>99.9602</v>
      </c>
      <c r="EC89">
        <v>100.485</v>
      </c>
    </row>
    <row r="90" spans="1:133" x14ac:dyDescent="0.35">
      <c r="A90">
        <v>74</v>
      </c>
      <c r="B90">
        <v>1581445786</v>
      </c>
      <c r="C90">
        <v>365.40000009536698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1581445777.37097</v>
      </c>
      <c r="O90">
        <f t="shared" si="43"/>
        <v>2.5792102096675387E-4</v>
      </c>
      <c r="P90">
        <f t="shared" si="44"/>
        <v>-0.24375906365838299</v>
      </c>
      <c r="Q90">
        <f t="shared" si="45"/>
        <v>400.18425806451597</v>
      </c>
      <c r="R90">
        <f t="shared" si="46"/>
        <v>409.2250018604359</v>
      </c>
      <c r="S90">
        <f t="shared" si="47"/>
        <v>40.759904070131007</v>
      </c>
      <c r="T90">
        <f t="shared" si="48"/>
        <v>39.859421821565945</v>
      </c>
      <c r="U90">
        <f t="shared" si="49"/>
        <v>2.4795777814497461E-2</v>
      </c>
      <c r="V90">
        <f t="shared" si="50"/>
        <v>2.2497389861411312</v>
      </c>
      <c r="W90">
        <f t="shared" si="51"/>
        <v>2.4644947291611381E-2</v>
      </c>
      <c r="X90">
        <f t="shared" si="52"/>
        <v>1.541656698328181E-2</v>
      </c>
      <c r="Y90">
        <f t="shared" si="53"/>
        <v>0</v>
      </c>
      <c r="Z90">
        <f t="shared" si="54"/>
        <v>31.279485356177364</v>
      </c>
      <c r="AA90">
        <f t="shared" si="55"/>
        <v>31.003619354838701</v>
      </c>
      <c r="AB90">
        <f t="shared" si="56"/>
        <v>4.5123093921839441</v>
      </c>
      <c r="AC90">
        <f t="shared" si="57"/>
        <v>76.245568456059047</v>
      </c>
      <c r="AD90">
        <f t="shared" si="58"/>
        <v>3.5119089636216567</v>
      </c>
      <c r="AE90">
        <f t="shared" si="59"/>
        <v>4.6060499445887126</v>
      </c>
      <c r="AF90">
        <f t="shared" si="60"/>
        <v>1.0004004285622874</v>
      </c>
      <c r="AG90">
        <f t="shared" si="61"/>
        <v>-11.374317024633847</v>
      </c>
      <c r="AH90">
        <f t="shared" si="62"/>
        <v>43.797853383307611</v>
      </c>
      <c r="AI90">
        <f t="shared" si="63"/>
        <v>4.3796750649955047</v>
      </c>
      <c r="AJ90">
        <f t="shared" si="64"/>
        <v>36.803211423669268</v>
      </c>
      <c r="AK90">
        <v>-4.1176720822202403E-2</v>
      </c>
      <c r="AL90">
        <v>4.6224476401787999E-2</v>
      </c>
      <c r="AM90">
        <v>3.4547540773296901</v>
      </c>
      <c r="AN90">
        <v>9</v>
      </c>
      <c r="AO90">
        <v>2</v>
      </c>
      <c r="AP90">
        <f t="shared" si="65"/>
        <v>1</v>
      </c>
      <c r="AQ90">
        <f t="shared" si="66"/>
        <v>0</v>
      </c>
      <c r="AR90">
        <f t="shared" si="67"/>
        <v>51756.068822576803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-0.24375906365838299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1581445777.37097</v>
      </c>
      <c r="BY90">
        <v>400.18425806451597</v>
      </c>
      <c r="BZ90">
        <v>399.97345161290298</v>
      </c>
      <c r="CA90">
        <v>35.259183870967703</v>
      </c>
      <c r="CB90">
        <v>34.885958064516103</v>
      </c>
      <c r="CC90">
        <v>400.01564516129002</v>
      </c>
      <c r="CD90">
        <v>99.402687096774201</v>
      </c>
      <c r="CE90">
        <v>0.199985967741935</v>
      </c>
      <c r="CF90">
        <v>31.364725806451599</v>
      </c>
      <c r="CG90">
        <v>31.003619354838701</v>
      </c>
      <c r="CH90">
        <v>999.9</v>
      </c>
      <c r="CI90">
        <v>0</v>
      </c>
      <c r="CJ90">
        <v>0</v>
      </c>
      <c r="CK90">
        <v>9989.6358064516098</v>
      </c>
      <c r="CL90">
        <v>0</v>
      </c>
      <c r="CM90">
        <v>2.5885809677419398</v>
      </c>
      <c r="CN90">
        <v>0</v>
      </c>
      <c r="CO90">
        <v>0</v>
      </c>
      <c r="CP90">
        <v>0</v>
      </c>
      <c r="CQ90">
        <v>0</v>
      </c>
      <c r="CR90">
        <v>1.12903225806452</v>
      </c>
      <c r="CS90">
        <v>0</v>
      </c>
      <c r="CT90">
        <v>181.10967741935499</v>
      </c>
      <c r="CU90">
        <v>-1.1225806451612901</v>
      </c>
      <c r="CV90">
        <v>40.264000000000003</v>
      </c>
      <c r="CW90">
        <v>45.370935483871001</v>
      </c>
      <c r="CX90">
        <v>42.646935483870998</v>
      </c>
      <c r="CY90">
        <v>43.918999999999997</v>
      </c>
      <c r="CZ90">
        <v>41.31</v>
      </c>
      <c r="DA90">
        <v>0</v>
      </c>
      <c r="DB90">
        <v>0</v>
      </c>
      <c r="DC90">
        <v>0</v>
      </c>
      <c r="DD90">
        <v>1581445786.4000001</v>
      </c>
      <c r="DE90">
        <v>1.3192307692307701</v>
      </c>
      <c r="DF90">
        <v>28.010256191068301</v>
      </c>
      <c r="DG90">
        <v>-50.735042748004901</v>
      </c>
      <c r="DH90">
        <v>180.092307692308</v>
      </c>
      <c r="DI90">
        <v>15</v>
      </c>
      <c r="DJ90">
        <v>100</v>
      </c>
      <c r="DK90">
        <v>100</v>
      </c>
      <c r="DL90">
        <v>3.0190000000000001</v>
      </c>
      <c r="DM90">
        <v>0.58099999999999996</v>
      </c>
      <c r="DN90">
        <v>2</v>
      </c>
      <c r="DO90">
        <v>387.11500000000001</v>
      </c>
      <c r="DP90">
        <v>602.96600000000001</v>
      </c>
      <c r="DQ90">
        <v>30.582799999999999</v>
      </c>
      <c r="DR90">
        <v>31.6599</v>
      </c>
      <c r="DS90">
        <v>30</v>
      </c>
      <c r="DT90">
        <v>31.551400000000001</v>
      </c>
      <c r="DU90">
        <v>31.5519</v>
      </c>
      <c r="DV90">
        <v>21.116800000000001</v>
      </c>
      <c r="DW90">
        <v>15.184100000000001</v>
      </c>
      <c r="DX90">
        <v>100</v>
      </c>
      <c r="DY90">
        <v>30.580400000000001</v>
      </c>
      <c r="DZ90">
        <v>400</v>
      </c>
      <c r="EA90">
        <v>34.848700000000001</v>
      </c>
      <c r="EB90">
        <v>99.960599999999999</v>
      </c>
      <c r="EC90">
        <v>100.48399999999999</v>
      </c>
    </row>
    <row r="91" spans="1:133" x14ac:dyDescent="0.35">
      <c r="A91">
        <v>75</v>
      </c>
      <c r="B91">
        <v>1581445791</v>
      </c>
      <c r="C91">
        <v>370.40000009536698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1581445782.37097</v>
      </c>
      <c r="O91">
        <f t="shared" si="43"/>
        <v>2.5750619431160512E-4</v>
      </c>
      <c r="P91">
        <f t="shared" si="44"/>
        <v>-0.24936423706807309</v>
      </c>
      <c r="Q91">
        <f t="shared" si="45"/>
        <v>400.20803225806401</v>
      </c>
      <c r="R91">
        <f t="shared" si="46"/>
        <v>409.63519121652507</v>
      </c>
      <c r="S91">
        <f t="shared" si="47"/>
        <v>40.800921911644849</v>
      </c>
      <c r="T91">
        <f t="shared" si="48"/>
        <v>39.861947954425631</v>
      </c>
      <c r="U91">
        <f t="shared" si="49"/>
        <v>2.4754600763166504E-2</v>
      </c>
      <c r="V91">
        <f t="shared" si="50"/>
        <v>2.2499771933564743</v>
      </c>
      <c r="W91">
        <f t="shared" si="51"/>
        <v>2.4604284949482285E-2</v>
      </c>
      <c r="X91">
        <f t="shared" si="52"/>
        <v>1.5391107169658606E-2</v>
      </c>
      <c r="Y91">
        <f t="shared" si="53"/>
        <v>0</v>
      </c>
      <c r="Z91">
        <f t="shared" si="54"/>
        <v>31.277220780675279</v>
      </c>
      <c r="AA91">
        <f t="shared" si="55"/>
        <v>31.0032580645161</v>
      </c>
      <c r="AB91">
        <f t="shared" si="56"/>
        <v>4.5122164423970892</v>
      </c>
      <c r="AC91">
        <f t="shared" si="57"/>
        <v>76.252977687094827</v>
      </c>
      <c r="AD91">
        <f t="shared" si="58"/>
        <v>3.5117689950181759</v>
      </c>
      <c r="AE91">
        <f t="shared" si="59"/>
        <v>4.6054188328602326</v>
      </c>
      <c r="AF91">
        <f t="shared" si="60"/>
        <v>1.0004474473789133</v>
      </c>
      <c r="AG91">
        <f t="shared" si="61"/>
        <v>-11.356023169141785</v>
      </c>
      <c r="AH91">
        <f t="shared" si="62"/>
        <v>43.554019861467033</v>
      </c>
      <c r="AI91">
        <f t="shared" si="63"/>
        <v>4.3547717051910499</v>
      </c>
      <c r="AJ91">
        <f t="shared" si="64"/>
        <v>36.552768397516296</v>
      </c>
      <c r="AK91">
        <v>-4.1183133338223599E-2</v>
      </c>
      <c r="AL91">
        <v>4.6231675012788999E-2</v>
      </c>
      <c r="AM91">
        <v>3.4551799434557902</v>
      </c>
      <c r="AN91">
        <v>9</v>
      </c>
      <c r="AO91">
        <v>2</v>
      </c>
      <c r="AP91">
        <f t="shared" si="65"/>
        <v>1</v>
      </c>
      <c r="AQ91">
        <f t="shared" si="66"/>
        <v>0</v>
      </c>
      <c r="AR91">
        <f t="shared" si="67"/>
        <v>51764.220114830496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-0.24936423706807309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1581445782.37097</v>
      </c>
      <c r="BY91">
        <v>400.20803225806401</v>
      </c>
      <c r="BZ91">
        <v>399.98858064516099</v>
      </c>
      <c r="CA91">
        <v>35.257638709677401</v>
      </c>
      <c r="CB91">
        <v>34.885016129032302</v>
      </c>
      <c r="CC91">
        <v>400.01945161290303</v>
      </c>
      <c r="CD91">
        <v>99.403112903225804</v>
      </c>
      <c r="CE91">
        <v>0.19995535483870999</v>
      </c>
      <c r="CF91">
        <v>31.362316129032301</v>
      </c>
      <c r="CG91">
        <v>31.0032580645161</v>
      </c>
      <c r="CH91">
        <v>999.9</v>
      </c>
      <c r="CI91">
        <v>0</v>
      </c>
      <c r="CJ91">
        <v>0</v>
      </c>
      <c r="CK91">
        <v>9991.1487096774199</v>
      </c>
      <c r="CL91">
        <v>0</v>
      </c>
      <c r="CM91">
        <v>2.5744996774193498</v>
      </c>
      <c r="CN91">
        <v>0</v>
      </c>
      <c r="CO91">
        <v>0</v>
      </c>
      <c r="CP91">
        <v>0</v>
      </c>
      <c r="CQ91">
        <v>0</v>
      </c>
      <c r="CR91">
        <v>1.43225806451613</v>
      </c>
      <c r="CS91">
        <v>0</v>
      </c>
      <c r="CT91">
        <v>177.761290322581</v>
      </c>
      <c r="CU91">
        <v>-0.87741935483871003</v>
      </c>
      <c r="CV91">
        <v>40.268000000000001</v>
      </c>
      <c r="CW91">
        <v>45.3648387096774</v>
      </c>
      <c r="CX91">
        <v>42.687258064516101</v>
      </c>
      <c r="CY91">
        <v>43.933</v>
      </c>
      <c r="CZ91">
        <v>41.31</v>
      </c>
      <c r="DA91">
        <v>0</v>
      </c>
      <c r="DB91">
        <v>0</v>
      </c>
      <c r="DC91">
        <v>0</v>
      </c>
      <c r="DD91">
        <v>1581445791.2</v>
      </c>
      <c r="DE91">
        <v>2.16923076923077</v>
      </c>
      <c r="DF91">
        <v>9.9008547041411905</v>
      </c>
      <c r="DG91">
        <v>-46.276923091179498</v>
      </c>
      <c r="DH91">
        <v>177.553846153846</v>
      </c>
      <c r="DI91">
        <v>15</v>
      </c>
      <c r="DJ91">
        <v>100</v>
      </c>
      <c r="DK91">
        <v>100</v>
      </c>
      <c r="DL91">
        <v>3.0190000000000001</v>
      </c>
      <c r="DM91">
        <v>0.58099999999999996</v>
      </c>
      <c r="DN91">
        <v>2</v>
      </c>
      <c r="DO91">
        <v>387.14100000000002</v>
      </c>
      <c r="DP91">
        <v>603.05100000000004</v>
      </c>
      <c r="DQ91">
        <v>30.5808</v>
      </c>
      <c r="DR91">
        <v>31.6599</v>
      </c>
      <c r="DS91">
        <v>30</v>
      </c>
      <c r="DT91">
        <v>31.551400000000001</v>
      </c>
      <c r="DU91">
        <v>31.5519</v>
      </c>
      <c r="DV91">
        <v>21.113499999999998</v>
      </c>
      <c r="DW91">
        <v>15.184100000000001</v>
      </c>
      <c r="DX91">
        <v>100</v>
      </c>
      <c r="DY91">
        <v>30.605599999999999</v>
      </c>
      <c r="DZ91">
        <v>400</v>
      </c>
      <c r="EA91">
        <v>34.848700000000001</v>
      </c>
      <c r="EB91">
        <v>99.959400000000002</v>
      </c>
      <c r="EC91">
        <v>100.48699999999999</v>
      </c>
    </row>
    <row r="92" spans="1:133" x14ac:dyDescent="0.35">
      <c r="A92">
        <v>76</v>
      </c>
      <c r="B92">
        <v>1581445796</v>
      </c>
      <c r="C92">
        <v>375.40000009536698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1581445787.37097</v>
      </c>
      <c r="O92">
        <f t="shared" si="43"/>
        <v>2.5687895397449498E-4</v>
      </c>
      <c r="P92">
        <f t="shared" si="44"/>
        <v>-0.25310023529766967</v>
      </c>
      <c r="Q92">
        <f t="shared" si="45"/>
        <v>400.240580645161</v>
      </c>
      <c r="R92">
        <f t="shared" si="46"/>
        <v>409.94966432841051</v>
      </c>
      <c r="S92">
        <f t="shared" si="47"/>
        <v>40.832321098733075</v>
      </c>
      <c r="T92">
        <f t="shared" si="48"/>
        <v>39.865264757368877</v>
      </c>
      <c r="U92">
        <f t="shared" si="49"/>
        <v>2.4688958264948428E-2</v>
      </c>
      <c r="V92">
        <f t="shared" si="50"/>
        <v>2.2513684593882308</v>
      </c>
      <c r="W92">
        <f t="shared" si="51"/>
        <v>2.4539527785316456E-2</v>
      </c>
      <c r="X92">
        <f t="shared" si="52"/>
        <v>1.5350555092054944E-2</v>
      </c>
      <c r="Y92">
        <f t="shared" si="53"/>
        <v>0</v>
      </c>
      <c r="Z92">
        <f t="shared" si="54"/>
        <v>31.274372280783982</v>
      </c>
      <c r="AA92">
        <f t="shared" si="55"/>
        <v>31.0029258064516</v>
      </c>
      <c r="AB92">
        <f t="shared" si="56"/>
        <v>4.5121309632616491</v>
      </c>
      <c r="AC92">
        <f t="shared" si="57"/>
        <v>76.26022170213146</v>
      </c>
      <c r="AD92">
        <f t="shared" si="58"/>
        <v>3.5114828865582313</v>
      </c>
      <c r="AE92">
        <f t="shared" si="59"/>
        <v>4.6046061867927746</v>
      </c>
      <c r="AF92">
        <f t="shared" si="60"/>
        <v>1.0006480767034178</v>
      </c>
      <c r="AG92">
        <f t="shared" si="61"/>
        <v>-11.328361870275229</v>
      </c>
      <c r="AH92">
        <f t="shared" si="62"/>
        <v>43.244622986049002</v>
      </c>
      <c r="AI92">
        <f t="shared" si="63"/>
        <v>4.3210912885881259</v>
      </c>
      <c r="AJ92">
        <f t="shared" si="64"/>
        <v>36.2373524043619</v>
      </c>
      <c r="AK92">
        <v>-4.1220598358666802E-2</v>
      </c>
      <c r="AL92">
        <v>4.62737327803526E-2</v>
      </c>
      <c r="AM92">
        <v>3.4576676036181202</v>
      </c>
      <c r="AN92">
        <v>9</v>
      </c>
      <c r="AO92">
        <v>2</v>
      </c>
      <c r="AP92">
        <f t="shared" si="65"/>
        <v>1</v>
      </c>
      <c r="AQ92">
        <f t="shared" si="66"/>
        <v>0</v>
      </c>
      <c r="AR92">
        <f t="shared" si="67"/>
        <v>51809.921729682639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-0.25310023529766967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1581445787.37097</v>
      </c>
      <c r="BY92">
        <v>400.240580645161</v>
      </c>
      <c r="BZ92">
        <v>400.01516129032302</v>
      </c>
      <c r="CA92">
        <v>35.2547</v>
      </c>
      <c r="CB92">
        <v>34.882983870967699</v>
      </c>
      <c r="CC92">
        <v>400.01938709677398</v>
      </c>
      <c r="CD92">
        <v>99.403264516128999</v>
      </c>
      <c r="CE92">
        <v>0.19999083870967699</v>
      </c>
      <c r="CF92">
        <v>31.359212903225799</v>
      </c>
      <c r="CG92">
        <v>31.0029258064516</v>
      </c>
      <c r="CH92">
        <v>999.9</v>
      </c>
      <c r="CI92">
        <v>0</v>
      </c>
      <c r="CJ92">
        <v>0</v>
      </c>
      <c r="CK92">
        <v>10000.222580645201</v>
      </c>
      <c r="CL92">
        <v>0</v>
      </c>
      <c r="CM92">
        <v>2.5413870967741898</v>
      </c>
      <c r="CN92">
        <v>0</v>
      </c>
      <c r="CO92">
        <v>0</v>
      </c>
      <c r="CP92">
        <v>0</v>
      </c>
      <c r="CQ92">
        <v>0</v>
      </c>
      <c r="CR92">
        <v>1.0774193548387101</v>
      </c>
      <c r="CS92">
        <v>0</v>
      </c>
      <c r="CT92">
        <v>174.96774193548401</v>
      </c>
      <c r="CU92">
        <v>-0.64516129032258096</v>
      </c>
      <c r="CV92">
        <v>40.26</v>
      </c>
      <c r="CW92">
        <v>45.368903225806399</v>
      </c>
      <c r="CX92">
        <v>42.679225806451598</v>
      </c>
      <c r="CY92">
        <v>43.933</v>
      </c>
      <c r="CZ92">
        <v>41.31</v>
      </c>
      <c r="DA92">
        <v>0</v>
      </c>
      <c r="DB92">
        <v>0</v>
      </c>
      <c r="DC92">
        <v>0</v>
      </c>
      <c r="DD92">
        <v>1581445796</v>
      </c>
      <c r="DE92">
        <v>1.95384615384615</v>
      </c>
      <c r="DF92">
        <v>-35.391453068093398</v>
      </c>
      <c r="DG92">
        <v>-33.794871629690697</v>
      </c>
      <c r="DH92">
        <v>174.35</v>
      </c>
      <c r="DI92">
        <v>15</v>
      </c>
      <c r="DJ92">
        <v>100</v>
      </c>
      <c r="DK92">
        <v>100</v>
      </c>
      <c r="DL92">
        <v>3.0190000000000001</v>
      </c>
      <c r="DM92">
        <v>0.58099999999999996</v>
      </c>
      <c r="DN92">
        <v>2</v>
      </c>
      <c r="DO92">
        <v>387.19400000000002</v>
      </c>
      <c r="DP92">
        <v>602.88199999999995</v>
      </c>
      <c r="DQ92">
        <v>30.601299999999998</v>
      </c>
      <c r="DR92">
        <v>31.6599</v>
      </c>
      <c r="DS92">
        <v>29.9999</v>
      </c>
      <c r="DT92">
        <v>31.551400000000001</v>
      </c>
      <c r="DU92">
        <v>31.5519</v>
      </c>
      <c r="DV92">
        <v>21.111999999999998</v>
      </c>
      <c r="DW92">
        <v>15.184100000000001</v>
      </c>
      <c r="DX92">
        <v>100</v>
      </c>
      <c r="DY92">
        <v>30.599799999999998</v>
      </c>
      <c r="DZ92">
        <v>400</v>
      </c>
      <c r="EA92">
        <v>34.848700000000001</v>
      </c>
      <c r="EB92">
        <v>99.962100000000007</v>
      </c>
      <c r="EC92">
        <v>100.48699999999999</v>
      </c>
    </row>
    <row r="93" spans="1:133" x14ac:dyDescent="0.35">
      <c r="A93">
        <v>77</v>
      </c>
      <c r="B93">
        <v>1581445801</v>
      </c>
      <c r="C93">
        <v>380.40000009536698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1581445792.37097</v>
      </c>
      <c r="O93">
        <f t="shared" si="43"/>
        <v>2.5700288835331164E-4</v>
      </c>
      <c r="P93">
        <f t="shared" si="44"/>
        <v>-0.25467739298877246</v>
      </c>
      <c r="Q93">
        <f t="shared" si="45"/>
        <v>400.24838709677402</v>
      </c>
      <c r="R93">
        <f t="shared" si="46"/>
        <v>410.05076644384968</v>
      </c>
      <c r="S93">
        <f t="shared" si="47"/>
        <v>40.842134083496084</v>
      </c>
      <c r="T93">
        <f t="shared" si="48"/>
        <v>39.86579133671237</v>
      </c>
      <c r="U93">
        <f t="shared" si="49"/>
        <v>2.4702272845389017E-2</v>
      </c>
      <c r="V93">
        <f t="shared" si="50"/>
        <v>2.2516275462193778</v>
      </c>
      <c r="W93">
        <f t="shared" si="51"/>
        <v>2.4552698776133638E-2</v>
      </c>
      <c r="X93">
        <f t="shared" si="52"/>
        <v>1.5358799757999034E-2</v>
      </c>
      <c r="Y93">
        <f t="shared" si="53"/>
        <v>0</v>
      </c>
      <c r="Z93">
        <f t="shared" si="54"/>
        <v>31.270585102313817</v>
      </c>
      <c r="AA93">
        <f t="shared" si="55"/>
        <v>31.001529032258102</v>
      </c>
      <c r="AB93">
        <f t="shared" si="56"/>
        <v>4.5117716343627858</v>
      </c>
      <c r="AC93">
        <f t="shared" si="57"/>
        <v>76.269948188869094</v>
      </c>
      <c r="AD93">
        <f t="shared" si="58"/>
        <v>3.5111809294683836</v>
      </c>
      <c r="AE93">
        <f t="shared" si="59"/>
        <v>4.6036230689098705</v>
      </c>
      <c r="AF93">
        <f t="shared" si="60"/>
        <v>1.0005907048944023</v>
      </c>
      <c r="AG93">
        <f t="shared" si="61"/>
        <v>-11.333827376381043</v>
      </c>
      <c r="AH93">
        <f t="shared" si="62"/>
        <v>42.963354716156637</v>
      </c>
      <c r="AI93">
        <f t="shared" si="63"/>
        <v>4.2923833432704592</v>
      </c>
      <c r="AJ93">
        <f t="shared" si="64"/>
        <v>35.92191068304605</v>
      </c>
      <c r="AK93">
        <v>-4.1227577552450101E-2</v>
      </c>
      <c r="AL93">
        <v>4.6281567536785202E-2</v>
      </c>
      <c r="AM93">
        <v>3.4581309328868701</v>
      </c>
      <c r="AN93">
        <v>9</v>
      </c>
      <c r="AO93">
        <v>2</v>
      </c>
      <c r="AP93">
        <f t="shared" si="65"/>
        <v>1</v>
      </c>
      <c r="AQ93">
        <f t="shared" si="66"/>
        <v>0</v>
      </c>
      <c r="AR93">
        <f t="shared" si="67"/>
        <v>51818.96131994015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-0.25467739298877246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1581445792.37097</v>
      </c>
      <c r="BY93">
        <v>400.24838709677402</v>
      </c>
      <c r="BZ93">
        <v>400.02067741935502</v>
      </c>
      <c r="CA93">
        <v>35.251890322580699</v>
      </c>
      <c r="CB93">
        <v>34.879990322580603</v>
      </c>
      <c r="CC93">
        <v>400.01567741935497</v>
      </c>
      <c r="CD93">
        <v>99.402654838709694</v>
      </c>
      <c r="CE93">
        <v>0.199973483870968</v>
      </c>
      <c r="CF93">
        <v>31.3554580645161</v>
      </c>
      <c r="CG93">
        <v>31.001529032258102</v>
      </c>
      <c r="CH93">
        <v>999.9</v>
      </c>
      <c r="CI93">
        <v>0</v>
      </c>
      <c r="CJ93">
        <v>0</v>
      </c>
      <c r="CK93">
        <v>10001.977096774201</v>
      </c>
      <c r="CL93">
        <v>0</v>
      </c>
      <c r="CM93">
        <v>2.4832261290322601</v>
      </c>
      <c r="CN93">
        <v>0</v>
      </c>
      <c r="CO93">
        <v>0</v>
      </c>
      <c r="CP93">
        <v>0</v>
      </c>
      <c r="CQ93">
        <v>0</v>
      </c>
      <c r="CR93">
        <v>9.6774193548387094E-2</v>
      </c>
      <c r="CS93">
        <v>0</v>
      </c>
      <c r="CT93">
        <v>171.851612903226</v>
      </c>
      <c r="CU93">
        <v>-0.54516129032258098</v>
      </c>
      <c r="CV93">
        <v>40.26</v>
      </c>
      <c r="CW93">
        <v>45.3648387096774</v>
      </c>
      <c r="CX93">
        <v>42.685161290322597</v>
      </c>
      <c r="CY93">
        <v>43.933</v>
      </c>
      <c r="CZ93">
        <v>41.308</v>
      </c>
      <c r="DA93">
        <v>0</v>
      </c>
      <c r="DB93">
        <v>0</v>
      </c>
      <c r="DC93">
        <v>0</v>
      </c>
      <c r="DD93">
        <v>1581445801.4000001</v>
      </c>
      <c r="DE93">
        <v>0.52307692307692299</v>
      </c>
      <c r="DF93">
        <v>-22.1538461286023</v>
      </c>
      <c r="DG93">
        <v>-25.6820511804369</v>
      </c>
      <c r="DH93">
        <v>171.5</v>
      </c>
      <c r="DI93">
        <v>15</v>
      </c>
      <c r="DJ93">
        <v>100</v>
      </c>
      <c r="DK93">
        <v>100</v>
      </c>
      <c r="DL93">
        <v>3.0190000000000001</v>
      </c>
      <c r="DM93">
        <v>0.58099999999999996</v>
      </c>
      <c r="DN93">
        <v>2</v>
      </c>
      <c r="DO93">
        <v>387.154</v>
      </c>
      <c r="DP93">
        <v>603.05100000000004</v>
      </c>
      <c r="DQ93">
        <v>30.601600000000001</v>
      </c>
      <c r="DR93">
        <v>31.6599</v>
      </c>
      <c r="DS93">
        <v>30</v>
      </c>
      <c r="DT93">
        <v>31.551400000000001</v>
      </c>
      <c r="DU93">
        <v>31.5519</v>
      </c>
      <c r="DV93">
        <v>21.111799999999999</v>
      </c>
      <c r="DW93">
        <v>15.184100000000001</v>
      </c>
      <c r="DX93">
        <v>100</v>
      </c>
      <c r="DY93">
        <v>30.599299999999999</v>
      </c>
      <c r="DZ93">
        <v>400</v>
      </c>
      <c r="EA93">
        <v>34.848700000000001</v>
      </c>
      <c r="EB93">
        <v>99.959699999999998</v>
      </c>
      <c r="EC93">
        <v>100.488</v>
      </c>
    </row>
    <row r="94" spans="1:133" x14ac:dyDescent="0.35">
      <c r="A94">
        <v>78</v>
      </c>
      <c r="B94">
        <v>1581445806</v>
      </c>
      <c r="C94">
        <v>385.40000009536698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1581445797.37097</v>
      </c>
      <c r="O94">
        <f t="shared" si="43"/>
        <v>2.5631656157784079E-4</v>
      </c>
      <c r="P94">
        <f t="shared" si="44"/>
        <v>-0.2599319966667914</v>
      </c>
      <c r="Q94">
        <f t="shared" si="45"/>
        <v>400.25432258064501</v>
      </c>
      <c r="R94">
        <f t="shared" si="46"/>
        <v>410.44235521936184</v>
      </c>
      <c r="S94">
        <f t="shared" si="47"/>
        <v>40.880733016078523</v>
      </c>
      <c r="T94">
        <f t="shared" si="48"/>
        <v>39.865988224352819</v>
      </c>
      <c r="U94">
        <f t="shared" si="49"/>
        <v>2.4632145865635124E-2</v>
      </c>
      <c r="V94">
        <f t="shared" si="50"/>
        <v>2.2529417444883326</v>
      </c>
      <c r="W94">
        <f t="shared" si="51"/>
        <v>2.4483503271790594E-2</v>
      </c>
      <c r="X94">
        <f t="shared" si="52"/>
        <v>1.531546960359035E-2</v>
      </c>
      <c r="Y94">
        <f t="shared" si="53"/>
        <v>0</v>
      </c>
      <c r="Z94">
        <f t="shared" si="54"/>
        <v>31.268366130939018</v>
      </c>
      <c r="AA94">
        <f t="shared" si="55"/>
        <v>31.000706451612899</v>
      </c>
      <c r="AB94">
        <f t="shared" si="56"/>
        <v>4.5115600320078855</v>
      </c>
      <c r="AC94">
        <f t="shared" si="57"/>
        <v>76.27309267281386</v>
      </c>
      <c r="AD94">
        <f t="shared" si="58"/>
        <v>3.5108284404364292</v>
      </c>
      <c r="AE94">
        <f t="shared" si="59"/>
        <v>4.6029711362258681</v>
      </c>
      <c r="AF94">
        <f t="shared" si="60"/>
        <v>1.0007315915714563</v>
      </c>
      <c r="AG94">
        <f t="shared" si="61"/>
        <v>-11.303560365582779</v>
      </c>
      <c r="AH94">
        <f t="shared" si="62"/>
        <v>42.785866033893853</v>
      </c>
      <c r="AI94">
        <f t="shared" si="63"/>
        <v>4.2720874820070875</v>
      </c>
      <c r="AJ94">
        <f t="shared" si="64"/>
        <v>35.754393150318165</v>
      </c>
      <c r="AK94">
        <v>-4.12629901939899E-2</v>
      </c>
      <c r="AL94">
        <v>4.6321321329231502E-2</v>
      </c>
      <c r="AM94">
        <v>3.4604814634965799</v>
      </c>
      <c r="AN94">
        <v>9</v>
      </c>
      <c r="AO94">
        <v>2</v>
      </c>
      <c r="AP94">
        <f t="shared" si="65"/>
        <v>1</v>
      </c>
      <c r="AQ94">
        <f t="shared" si="66"/>
        <v>0</v>
      </c>
      <c r="AR94">
        <f t="shared" si="67"/>
        <v>51862.048347417811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-0.2599319966667914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1581445797.37097</v>
      </c>
      <c r="BY94">
        <v>400.25432258064501</v>
      </c>
      <c r="BZ94">
        <v>400.01832258064502</v>
      </c>
      <c r="CA94">
        <v>35.248699999999999</v>
      </c>
      <c r="CB94">
        <v>34.877793548387103</v>
      </c>
      <c r="CC94">
        <v>400.01741935483898</v>
      </c>
      <c r="CD94">
        <v>99.401687096774197</v>
      </c>
      <c r="CE94">
        <v>0.19995609677419399</v>
      </c>
      <c r="CF94">
        <v>31.352967741935501</v>
      </c>
      <c r="CG94">
        <v>31.000706451612899</v>
      </c>
      <c r="CH94">
        <v>999.9</v>
      </c>
      <c r="CI94">
        <v>0</v>
      </c>
      <c r="CJ94">
        <v>0</v>
      </c>
      <c r="CK94">
        <v>10010.6658064516</v>
      </c>
      <c r="CL94">
        <v>0</v>
      </c>
      <c r="CM94">
        <v>2.4181093548387098</v>
      </c>
      <c r="CN94">
        <v>0</v>
      </c>
      <c r="CO94">
        <v>0</v>
      </c>
      <c r="CP94">
        <v>0</v>
      </c>
      <c r="CQ94">
        <v>0</v>
      </c>
      <c r="CR94">
        <v>0.42580645161290298</v>
      </c>
      <c r="CS94">
        <v>0</v>
      </c>
      <c r="CT94">
        <v>168.39032258064501</v>
      </c>
      <c r="CU94">
        <v>-0.90967741935483903</v>
      </c>
      <c r="CV94">
        <v>40.252000000000002</v>
      </c>
      <c r="CW94">
        <v>45.3648387096774</v>
      </c>
      <c r="CX94">
        <v>42.687161290322599</v>
      </c>
      <c r="CY94">
        <v>43.933</v>
      </c>
      <c r="CZ94">
        <v>41.305999999999997</v>
      </c>
      <c r="DA94">
        <v>0</v>
      </c>
      <c r="DB94">
        <v>0</v>
      </c>
      <c r="DC94">
        <v>0</v>
      </c>
      <c r="DD94">
        <v>1581445806.2</v>
      </c>
      <c r="DE94">
        <v>1.6038461538461499</v>
      </c>
      <c r="DF94">
        <v>23.880341668776101</v>
      </c>
      <c r="DG94">
        <v>-40.823931341206901</v>
      </c>
      <c r="DH94">
        <v>167.26538461538499</v>
      </c>
      <c r="DI94">
        <v>15</v>
      </c>
      <c r="DJ94">
        <v>100</v>
      </c>
      <c r="DK94">
        <v>100</v>
      </c>
      <c r="DL94">
        <v>3.0190000000000001</v>
      </c>
      <c r="DM94">
        <v>0.58099999999999996</v>
      </c>
      <c r="DN94">
        <v>2</v>
      </c>
      <c r="DO94">
        <v>386.95699999999999</v>
      </c>
      <c r="DP94">
        <v>603.05100000000004</v>
      </c>
      <c r="DQ94">
        <v>30.6006</v>
      </c>
      <c r="DR94">
        <v>31.6599</v>
      </c>
      <c r="DS94">
        <v>30</v>
      </c>
      <c r="DT94">
        <v>31.551400000000001</v>
      </c>
      <c r="DU94">
        <v>31.5519</v>
      </c>
      <c r="DV94">
        <v>21.114699999999999</v>
      </c>
      <c r="DW94">
        <v>15.184100000000001</v>
      </c>
      <c r="DX94">
        <v>100</v>
      </c>
      <c r="DY94">
        <v>30.600300000000001</v>
      </c>
      <c r="DZ94">
        <v>400</v>
      </c>
      <c r="EA94">
        <v>34.848700000000001</v>
      </c>
      <c r="EB94">
        <v>99.963499999999996</v>
      </c>
      <c r="EC94">
        <v>100.49</v>
      </c>
    </row>
    <row r="95" spans="1:133" x14ac:dyDescent="0.35">
      <c r="A95">
        <v>79</v>
      </c>
      <c r="B95">
        <v>1581445811</v>
      </c>
      <c r="C95">
        <v>390.40000009536698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1581445802.37097</v>
      </c>
      <c r="O95">
        <f t="shared" si="43"/>
        <v>2.5579290544071228E-4</v>
      </c>
      <c r="P95">
        <f t="shared" si="44"/>
        <v>-0.27559488393925058</v>
      </c>
      <c r="Q95">
        <f t="shared" si="45"/>
        <v>400.25574193548402</v>
      </c>
      <c r="R95">
        <f t="shared" si="46"/>
        <v>411.48706598589951</v>
      </c>
      <c r="S95">
        <f t="shared" si="47"/>
        <v>40.984403821822248</v>
      </c>
      <c r="T95">
        <f t="shared" si="48"/>
        <v>39.865755975059194</v>
      </c>
      <c r="U95">
        <f t="shared" si="49"/>
        <v>2.4598074082852469E-2</v>
      </c>
      <c r="V95">
        <f t="shared" si="50"/>
        <v>2.2518254728165399</v>
      </c>
      <c r="W95">
        <f t="shared" si="51"/>
        <v>2.4449768077590028E-2</v>
      </c>
      <c r="X95">
        <f t="shared" si="52"/>
        <v>1.5294355101301617E-2</v>
      </c>
      <c r="Y95">
        <f t="shared" si="53"/>
        <v>0</v>
      </c>
      <c r="Z95">
        <f t="shared" si="54"/>
        <v>31.267678283911337</v>
      </c>
      <c r="AA95">
        <f t="shared" si="55"/>
        <v>30.9972806451613</v>
      </c>
      <c r="AB95">
        <f t="shared" si="56"/>
        <v>4.5106788633991401</v>
      </c>
      <c r="AC95">
        <f t="shared" si="57"/>
        <v>76.27208578871992</v>
      </c>
      <c r="AD95">
        <f t="shared" si="58"/>
        <v>3.5106178626660922</v>
      </c>
      <c r="AE95">
        <f t="shared" si="59"/>
        <v>4.6027558134319264</v>
      </c>
      <c r="AF95">
        <f t="shared" si="60"/>
        <v>1.0000610007330479</v>
      </c>
      <c r="AG95">
        <f t="shared" si="61"/>
        <v>-11.280467129935412</v>
      </c>
      <c r="AH95">
        <f t="shared" si="62"/>
        <v>43.0806994879717</v>
      </c>
      <c r="AI95">
        <f t="shared" si="63"/>
        <v>4.3035682481861466</v>
      </c>
      <c r="AJ95">
        <f t="shared" si="64"/>
        <v>36.103800606222435</v>
      </c>
      <c r="AK95">
        <v>-4.12329097227098E-2</v>
      </c>
      <c r="AL95">
        <v>4.6287553365025498E-2</v>
      </c>
      <c r="AM95">
        <v>3.4584849026439399</v>
      </c>
      <c r="AN95">
        <v>9</v>
      </c>
      <c r="AO95">
        <v>2</v>
      </c>
      <c r="AP95">
        <f t="shared" si="65"/>
        <v>1</v>
      </c>
      <c r="AQ95">
        <f t="shared" si="66"/>
        <v>0</v>
      </c>
      <c r="AR95">
        <f t="shared" si="67"/>
        <v>51825.911685886924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-0.27559488393925058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1581445802.37097</v>
      </c>
      <c r="BY95">
        <v>400.25574193548402</v>
      </c>
      <c r="BZ95">
        <v>399.99593548387099</v>
      </c>
      <c r="CA95">
        <v>35.2469161290323</v>
      </c>
      <c r="CB95">
        <v>34.876767741935502</v>
      </c>
      <c r="CC95">
        <v>400.018483870968</v>
      </c>
      <c r="CD95">
        <v>99.400716129032304</v>
      </c>
      <c r="CE95">
        <v>0.19999361290322601</v>
      </c>
      <c r="CF95">
        <v>31.352145161290299</v>
      </c>
      <c r="CG95">
        <v>30.9972806451613</v>
      </c>
      <c r="CH95">
        <v>999.9</v>
      </c>
      <c r="CI95">
        <v>0</v>
      </c>
      <c r="CJ95">
        <v>0</v>
      </c>
      <c r="CK95">
        <v>10003.465806451601</v>
      </c>
      <c r="CL95">
        <v>0</v>
      </c>
      <c r="CM95">
        <v>2.3660506451612902</v>
      </c>
      <c r="CN95">
        <v>0</v>
      </c>
      <c r="CO95">
        <v>0</v>
      </c>
      <c r="CP95">
        <v>0</v>
      </c>
      <c r="CQ95">
        <v>0</v>
      </c>
      <c r="CR95">
        <v>1.21612903225806</v>
      </c>
      <c r="CS95">
        <v>0</v>
      </c>
      <c r="CT95">
        <v>166.667741935484</v>
      </c>
      <c r="CU95">
        <v>-0.70967741935483897</v>
      </c>
      <c r="CV95">
        <v>40.253999999999998</v>
      </c>
      <c r="CW95">
        <v>45.368903225806498</v>
      </c>
      <c r="CX95">
        <v>42.699322580645202</v>
      </c>
      <c r="CY95">
        <v>43.933</v>
      </c>
      <c r="CZ95">
        <v>41.305999999999997</v>
      </c>
      <c r="DA95">
        <v>0</v>
      </c>
      <c r="DB95">
        <v>0</v>
      </c>
      <c r="DC95">
        <v>0</v>
      </c>
      <c r="DD95">
        <v>1581445811</v>
      </c>
      <c r="DE95">
        <v>1.71923076923077</v>
      </c>
      <c r="DF95">
        <v>1.0427350779406399</v>
      </c>
      <c r="DG95">
        <v>-10.6393158588207</v>
      </c>
      <c r="DH95">
        <v>166.176923076923</v>
      </c>
      <c r="DI95">
        <v>15</v>
      </c>
      <c r="DJ95">
        <v>100</v>
      </c>
      <c r="DK95">
        <v>100</v>
      </c>
      <c r="DL95">
        <v>3.0190000000000001</v>
      </c>
      <c r="DM95">
        <v>0.58099999999999996</v>
      </c>
      <c r="DN95">
        <v>2</v>
      </c>
      <c r="DO95">
        <v>387.06299999999999</v>
      </c>
      <c r="DP95">
        <v>602.98699999999997</v>
      </c>
      <c r="DQ95">
        <v>30.601099999999999</v>
      </c>
      <c r="DR95">
        <v>31.6599</v>
      </c>
      <c r="DS95">
        <v>30</v>
      </c>
      <c r="DT95">
        <v>31.551400000000001</v>
      </c>
      <c r="DU95">
        <v>31.5519</v>
      </c>
      <c r="DV95">
        <v>21.114000000000001</v>
      </c>
      <c r="DW95">
        <v>15.184100000000001</v>
      </c>
      <c r="DX95">
        <v>100</v>
      </c>
      <c r="DY95">
        <v>30.6035</v>
      </c>
      <c r="DZ95">
        <v>400</v>
      </c>
      <c r="EA95">
        <v>34.848700000000001</v>
      </c>
      <c r="EB95">
        <v>99.962800000000001</v>
      </c>
      <c r="EC95">
        <v>100.486</v>
      </c>
    </row>
    <row r="96" spans="1:133" x14ac:dyDescent="0.35">
      <c r="A96">
        <v>80</v>
      </c>
      <c r="B96">
        <v>1581445816</v>
      </c>
      <c r="C96">
        <v>395.40000009536698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1581445807.37097</v>
      </c>
      <c r="O96">
        <f t="shared" si="43"/>
        <v>2.5473546832686039E-4</v>
      </c>
      <c r="P96">
        <f t="shared" si="44"/>
        <v>-0.27276104180948207</v>
      </c>
      <c r="Q96">
        <f t="shared" si="45"/>
        <v>400.24948387096799</v>
      </c>
      <c r="R96">
        <f t="shared" si="46"/>
        <v>411.36591724273075</v>
      </c>
      <c r="S96">
        <f t="shared" si="47"/>
        <v>40.972050731672638</v>
      </c>
      <c r="T96">
        <f t="shared" si="48"/>
        <v>39.864853822614243</v>
      </c>
      <c r="U96">
        <f t="shared" si="49"/>
        <v>2.4506257877285997E-2</v>
      </c>
      <c r="V96">
        <f t="shared" si="50"/>
        <v>2.2520930824047749</v>
      </c>
      <c r="W96">
        <f t="shared" si="51"/>
        <v>2.4359070759945128E-2</v>
      </c>
      <c r="X96">
        <f t="shared" si="52"/>
        <v>1.5237569595636153E-2</v>
      </c>
      <c r="Y96">
        <f t="shared" si="53"/>
        <v>0</v>
      </c>
      <c r="Z96">
        <f t="shared" si="54"/>
        <v>31.268365609797094</v>
      </c>
      <c r="AA96">
        <f t="shared" si="55"/>
        <v>30.994987096774199</v>
      </c>
      <c r="AB96">
        <f t="shared" si="56"/>
        <v>4.5100890122631245</v>
      </c>
      <c r="AC96">
        <f t="shared" si="57"/>
        <v>76.267172449758675</v>
      </c>
      <c r="AD96">
        <f t="shared" si="58"/>
        <v>3.5104574011112355</v>
      </c>
      <c r="AE96">
        <f t="shared" si="59"/>
        <v>4.6028419414968669</v>
      </c>
      <c r="AF96">
        <f t="shared" si="60"/>
        <v>0.99963161115188903</v>
      </c>
      <c r="AG96">
        <f t="shared" si="61"/>
        <v>-11.233834153214543</v>
      </c>
      <c r="AH96">
        <f t="shared" si="62"/>
        <v>43.404239464326608</v>
      </c>
      <c r="AI96">
        <f t="shared" si="63"/>
        <v>4.3353312387249368</v>
      </c>
      <c r="AJ96">
        <f t="shared" si="64"/>
        <v>36.505736549837003</v>
      </c>
      <c r="AK96">
        <v>-4.1240119837930397E-2</v>
      </c>
      <c r="AL96">
        <v>4.6295647351001501E-2</v>
      </c>
      <c r="AM96">
        <v>3.4589635124642601</v>
      </c>
      <c r="AN96">
        <v>9</v>
      </c>
      <c r="AO96">
        <v>2</v>
      </c>
      <c r="AP96">
        <f t="shared" si="65"/>
        <v>1</v>
      </c>
      <c r="AQ96">
        <f t="shared" si="66"/>
        <v>0</v>
      </c>
      <c r="AR96">
        <f t="shared" si="67"/>
        <v>51834.532358868339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-0.27276104180948207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1581445807.37097</v>
      </c>
      <c r="BY96">
        <v>400.24948387096799</v>
      </c>
      <c r="BZ96">
        <v>399.993290322581</v>
      </c>
      <c r="CA96">
        <v>35.245551612903199</v>
      </c>
      <c r="CB96">
        <v>34.8769322580645</v>
      </c>
      <c r="CC96">
        <v>400.01780645161301</v>
      </c>
      <c r="CD96">
        <v>99.400045161290294</v>
      </c>
      <c r="CE96">
        <v>0.19996790322580599</v>
      </c>
      <c r="CF96">
        <v>31.352474193548399</v>
      </c>
      <c r="CG96">
        <v>30.994987096774199</v>
      </c>
      <c r="CH96">
        <v>999.9</v>
      </c>
      <c r="CI96">
        <v>0</v>
      </c>
      <c r="CJ96">
        <v>0</v>
      </c>
      <c r="CK96">
        <v>10005.2825806452</v>
      </c>
      <c r="CL96">
        <v>0</v>
      </c>
      <c r="CM96">
        <v>2.3292680645161301</v>
      </c>
      <c r="CN96">
        <v>0</v>
      </c>
      <c r="CO96">
        <v>0</v>
      </c>
      <c r="CP96">
        <v>0</v>
      </c>
      <c r="CQ96">
        <v>0</v>
      </c>
      <c r="CR96">
        <v>1.5290322580645199</v>
      </c>
      <c r="CS96">
        <v>0</v>
      </c>
      <c r="CT96">
        <v>165.603225806452</v>
      </c>
      <c r="CU96">
        <v>-0.55806451612903196</v>
      </c>
      <c r="CV96">
        <v>40.253999999999998</v>
      </c>
      <c r="CW96">
        <v>45.368903225806498</v>
      </c>
      <c r="CX96">
        <v>42.725612903225802</v>
      </c>
      <c r="CY96">
        <v>43.933</v>
      </c>
      <c r="CZ96">
        <v>41.305999999999997</v>
      </c>
      <c r="DA96">
        <v>0</v>
      </c>
      <c r="DB96">
        <v>0</v>
      </c>
      <c r="DC96">
        <v>0</v>
      </c>
      <c r="DD96">
        <v>1581445816.4000001</v>
      </c>
      <c r="DE96">
        <v>1.75</v>
      </c>
      <c r="DF96">
        <v>-4.8102564553510101</v>
      </c>
      <c r="DG96">
        <v>-4.35213627692226</v>
      </c>
      <c r="DH96">
        <v>164.87307692307701</v>
      </c>
      <c r="DI96">
        <v>15</v>
      </c>
      <c r="DJ96">
        <v>100</v>
      </c>
      <c r="DK96">
        <v>100</v>
      </c>
      <c r="DL96">
        <v>3.0190000000000001</v>
      </c>
      <c r="DM96">
        <v>0.58099999999999996</v>
      </c>
      <c r="DN96">
        <v>2</v>
      </c>
      <c r="DO96">
        <v>387.089</v>
      </c>
      <c r="DP96">
        <v>603.05100000000004</v>
      </c>
      <c r="DQ96">
        <v>30.603899999999999</v>
      </c>
      <c r="DR96">
        <v>31.6599</v>
      </c>
      <c r="DS96">
        <v>30</v>
      </c>
      <c r="DT96">
        <v>31.551400000000001</v>
      </c>
      <c r="DU96">
        <v>31.5519</v>
      </c>
      <c r="DV96">
        <v>21.113900000000001</v>
      </c>
      <c r="DW96">
        <v>15.184100000000001</v>
      </c>
      <c r="DX96">
        <v>100</v>
      </c>
      <c r="DY96">
        <v>30.609100000000002</v>
      </c>
      <c r="DZ96">
        <v>400</v>
      </c>
      <c r="EA96">
        <v>34.848700000000001</v>
      </c>
      <c r="EB96">
        <v>99.962800000000001</v>
      </c>
      <c r="EC96">
        <v>100.48399999999999</v>
      </c>
    </row>
    <row r="97" spans="1:133" x14ac:dyDescent="0.35">
      <c r="A97">
        <v>81</v>
      </c>
      <c r="B97">
        <v>1581445821</v>
      </c>
      <c r="C97">
        <v>400.40000009536698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1581445812.37097</v>
      </c>
      <c r="O97">
        <f t="shared" si="43"/>
        <v>2.5286813684782328E-4</v>
      </c>
      <c r="P97">
        <f t="shared" si="44"/>
        <v>-0.27177946634201644</v>
      </c>
      <c r="Q97">
        <f t="shared" si="45"/>
        <v>400.24322580645202</v>
      </c>
      <c r="R97">
        <f t="shared" si="46"/>
        <v>411.42408661192565</v>
      </c>
      <c r="S97">
        <f t="shared" si="47"/>
        <v>40.977800830466485</v>
      </c>
      <c r="T97">
        <f t="shared" si="48"/>
        <v>39.864188132258001</v>
      </c>
      <c r="U97">
        <f t="shared" si="49"/>
        <v>2.4331095936916881E-2</v>
      </c>
      <c r="V97">
        <f t="shared" si="50"/>
        <v>2.2506281035946483</v>
      </c>
      <c r="W97">
        <f t="shared" si="51"/>
        <v>2.4185904820000673E-2</v>
      </c>
      <c r="X97">
        <f t="shared" si="52"/>
        <v>1.51291630196707E-2</v>
      </c>
      <c r="Y97">
        <f t="shared" si="53"/>
        <v>0</v>
      </c>
      <c r="Z97">
        <f t="shared" si="54"/>
        <v>31.267558468504124</v>
      </c>
      <c r="AA97">
        <f t="shared" si="55"/>
        <v>30.993090322580599</v>
      </c>
      <c r="AB97">
        <f t="shared" si="56"/>
        <v>4.5096012536425727</v>
      </c>
      <c r="AC97">
        <f t="shared" si="57"/>
        <v>76.267320692234492</v>
      </c>
      <c r="AD97">
        <f t="shared" si="58"/>
        <v>3.5101898893846686</v>
      </c>
      <c r="AE97">
        <f t="shared" si="59"/>
        <v>4.6024822394764877</v>
      </c>
      <c r="AF97">
        <f t="shared" si="60"/>
        <v>0.99941136425790411</v>
      </c>
      <c r="AG97">
        <f t="shared" si="61"/>
        <v>-11.151484834989006</v>
      </c>
      <c r="AH97">
        <f t="shared" si="62"/>
        <v>43.439412928944002</v>
      </c>
      <c r="AI97">
        <f t="shared" si="63"/>
        <v>4.3415986705963192</v>
      </c>
      <c r="AJ97">
        <f t="shared" si="64"/>
        <v>36.629526764551315</v>
      </c>
      <c r="AK97">
        <v>-4.1200658912174198E-2</v>
      </c>
      <c r="AL97">
        <v>4.6251349004873203E-2</v>
      </c>
      <c r="AM97">
        <v>3.4563437304036801</v>
      </c>
      <c r="AN97">
        <v>9</v>
      </c>
      <c r="AO97">
        <v>2</v>
      </c>
      <c r="AP97">
        <f t="shared" si="65"/>
        <v>1</v>
      </c>
      <c r="AQ97">
        <f t="shared" si="66"/>
        <v>0</v>
      </c>
      <c r="AR97">
        <f t="shared" si="67"/>
        <v>51787.191638444136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-0.27177946634201644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1581445812.37097</v>
      </c>
      <c r="BY97">
        <v>400.24322580645202</v>
      </c>
      <c r="BZ97">
        <v>399.987387096774</v>
      </c>
      <c r="CA97">
        <v>35.242903225806501</v>
      </c>
      <c r="CB97">
        <v>34.876993548387098</v>
      </c>
      <c r="CC97">
        <v>400.02712903225802</v>
      </c>
      <c r="CD97">
        <v>99.399896774193607</v>
      </c>
      <c r="CE97">
        <v>0.20001038709677399</v>
      </c>
      <c r="CF97">
        <v>31.351099999999999</v>
      </c>
      <c r="CG97">
        <v>30.993090322580599</v>
      </c>
      <c r="CH97">
        <v>999.9</v>
      </c>
      <c r="CI97">
        <v>0</v>
      </c>
      <c r="CJ97">
        <v>0</v>
      </c>
      <c r="CK97">
        <v>9995.7238709677404</v>
      </c>
      <c r="CL97">
        <v>0</v>
      </c>
      <c r="CM97">
        <v>2.3037948387096798</v>
      </c>
      <c r="CN97">
        <v>0</v>
      </c>
      <c r="CO97">
        <v>0</v>
      </c>
      <c r="CP97">
        <v>0</v>
      </c>
      <c r="CQ97">
        <v>0</v>
      </c>
      <c r="CR97">
        <v>4.4903225806451603</v>
      </c>
      <c r="CS97">
        <v>0</v>
      </c>
      <c r="CT97">
        <v>164.00645161290299</v>
      </c>
      <c r="CU97">
        <v>-0.34516129032258103</v>
      </c>
      <c r="CV97">
        <v>40.253999999999998</v>
      </c>
      <c r="CW97">
        <v>45.375</v>
      </c>
      <c r="CX97">
        <v>42.7559677419355</v>
      </c>
      <c r="CY97">
        <v>43.936999999999998</v>
      </c>
      <c r="CZ97">
        <v>41.311999999999998</v>
      </c>
      <c r="DA97">
        <v>0</v>
      </c>
      <c r="DB97">
        <v>0</v>
      </c>
      <c r="DC97">
        <v>0</v>
      </c>
      <c r="DD97">
        <v>1581445821.2</v>
      </c>
      <c r="DE97">
        <v>3.1769230769230798</v>
      </c>
      <c r="DF97">
        <v>35.6923079332866</v>
      </c>
      <c r="DG97">
        <v>-34.382905834472197</v>
      </c>
      <c r="DH97">
        <v>164.58846153846201</v>
      </c>
      <c r="DI97">
        <v>15</v>
      </c>
      <c r="DJ97">
        <v>100</v>
      </c>
      <c r="DK97">
        <v>100</v>
      </c>
      <c r="DL97">
        <v>3.0190000000000001</v>
      </c>
      <c r="DM97">
        <v>0.58099999999999996</v>
      </c>
      <c r="DN97">
        <v>2</v>
      </c>
      <c r="DO97">
        <v>387.22</v>
      </c>
      <c r="DP97">
        <v>602.98699999999997</v>
      </c>
      <c r="DQ97">
        <v>30.609300000000001</v>
      </c>
      <c r="DR97">
        <v>31.6599</v>
      </c>
      <c r="DS97">
        <v>30</v>
      </c>
      <c r="DT97">
        <v>31.551300000000001</v>
      </c>
      <c r="DU97">
        <v>31.5519</v>
      </c>
      <c r="DV97">
        <v>21.113199999999999</v>
      </c>
      <c r="DW97">
        <v>15.184100000000001</v>
      </c>
      <c r="DX97">
        <v>100</v>
      </c>
      <c r="DY97">
        <v>30.613399999999999</v>
      </c>
      <c r="DZ97">
        <v>400</v>
      </c>
      <c r="EA97">
        <v>34.848700000000001</v>
      </c>
      <c r="EB97">
        <v>99.965900000000005</v>
      </c>
      <c r="EC97">
        <v>100.485</v>
      </c>
    </row>
    <row r="98" spans="1:133" x14ac:dyDescent="0.35">
      <c r="A98">
        <v>82</v>
      </c>
      <c r="B98">
        <v>1581445826</v>
      </c>
      <c r="C98">
        <v>405.40000009536698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1581445817.37097</v>
      </c>
      <c r="O98">
        <f t="shared" si="43"/>
        <v>2.5010844080187642E-4</v>
      </c>
      <c r="P98">
        <f t="shared" si="44"/>
        <v>-0.25443374469402391</v>
      </c>
      <c r="Q98">
        <f t="shared" si="45"/>
        <v>400.243516129032</v>
      </c>
      <c r="R98">
        <f t="shared" si="46"/>
        <v>410.46902513493143</v>
      </c>
      <c r="S98">
        <f t="shared" si="47"/>
        <v>40.882758545565196</v>
      </c>
      <c r="T98">
        <f t="shared" si="48"/>
        <v>39.864296761375108</v>
      </c>
      <c r="U98">
        <f t="shared" si="49"/>
        <v>2.4069776509425843E-2</v>
      </c>
      <c r="V98">
        <f t="shared" si="50"/>
        <v>2.2519672005245113</v>
      </c>
      <c r="W98">
        <f t="shared" si="51"/>
        <v>2.3927761520468428E-2</v>
      </c>
      <c r="X98">
        <f t="shared" si="52"/>
        <v>1.4967540470473904E-2</v>
      </c>
      <c r="Y98">
        <f t="shared" si="53"/>
        <v>0</v>
      </c>
      <c r="Z98">
        <f t="shared" si="54"/>
        <v>31.266837327109116</v>
      </c>
      <c r="AA98">
        <f t="shared" si="55"/>
        <v>30.991054838709701</v>
      </c>
      <c r="AB98">
        <f t="shared" si="56"/>
        <v>4.5090778767097754</v>
      </c>
      <c r="AC98">
        <f t="shared" si="57"/>
        <v>76.268361140679048</v>
      </c>
      <c r="AD98">
        <f t="shared" si="58"/>
        <v>3.5099029274477558</v>
      </c>
      <c r="AE98">
        <f t="shared" si="59"/>
        <v>4.6020431997662108</v>
      </c>
      <c r="AF98">
        <f t="shared" si="60"/>
        <v>0.99917494926201966</v>
      </c>
      <c r="AG98">
        <f t="shared" si="61"/>
        <v>-11.029782239362749</v>
      </c>
      <c r="AH98">
        <f t="shared" si="62"/>
        <v>43.508730779248225</v>
      </c>
      <c r="AI98">
        <f t="shared" si="63"/>
        <v>4.3458613641527686</v>
      </c>
      <c r="AJ98">
        <f t="shared" si="64"/>
        <v>36.824809904038247</v>
      </c>
      <c r="AK98">
        <v>-4.1236728147988601E-2</v>
      </c>
      <c r="AL98">
        <v>4.6291839881913398E-2</v>
      </c>
      <c r="AM98">
        <v>3.4587383745606202</v>
      </c>
      <c r="AN98">
        <v>9</v>
      </c>
      <c r="AO98">
        <v>2</v>
      </c>
      <c r="AP98">
        <f t="shared" si="65"/>
        <v>1</v>
      </c>
      <c r="AQ98">
        <f t="shared" si="66"/>
        <v>0</v>
      </c>
      <c r="AR98">
        <f t="shared" si="67"/>
        <v>51830.96522608606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-0.25443374469402391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1581445817.37097</v>
      </c>
      <c r="BY98">
        <v>400.243516129032</v>
      </c>
      <c r="BZ98">
        <v>400.01203225806501</v>
      </c>
      <c r="CA98">
        <v>35.239951612903198</v>
      </c>
      <c r="CB98">
        <v>34.878025806451603</v>
      </c>
      <c r="CC98">
        <v>400.01783870967699</v>
      </c>
      <c r="CD98">
        <v>99.400112903225804</v>
      </c>
      <c r="CE98">
        <v>0.199993419354839</v>
      </c>
      <c r="CF98">
        <v>31.3494225806452</v>
      </c>
      <c r="CG98">
        <v>30.991054838709701</v>
      </c>
      <c r="CH98">
        <v>999.9</v>
      </c>
      <c r="CI98">
        <v>0</v>
      </c>
      <c r="CJ98">
        <v>0</v>
      </c>
      <c r="CK98">
        <v>10004.4529032258</v>
      </c>
      <c r="CL98">
        <v>0</v>
      </c>
      <c r="CM98">
        <v>2.2854035483870998</v>
      </c>
      <c r="CN98">
        <v>0</v>
      </c>
      <c r="CO98">
        <v>0</v>
      </c>
      <c r="CP98">
        <v>0</v>
      </c>
      <c r="CQ98">
        <v>0</v>
      </c>
      <c r="CR98">
        <v>4.9064516129032301</v>
      </c>
      <c r="CS98">
        <v>0</v>
      </c>
      <c r="CT98">
        <v>162.85483870967701</v>
      </c>
      <c r="CU98">
        <v>-9.3548387096774197E-2</v>
      </c>
      <c r="CV98">
        <v>40.25</v>
      </c>
      <c r="CW98">
        <v>45.366870967741903</v>
      </c>
      <c r="CX98">
        <v>42.753903225806397</v>
      </c>
      <c r="CY98">
        <v>43.936999999999998</v>
      </c>
      <c r="CZ98">
        <v>41.311999999999998</v>
      </c>
      <c r="DA98">
        <v>0</v>
      </c>
      <c r="DB98">
        <v>0</v>
      </c>
      <c r="DC98">
        <v>0</v>
      </c>
      <c r="DD98">
        <v>1581445826</v>
      </c>
      <c r="DE98">
        <v>3.2230769230769201</v>
      </c>
      <c r="DF98">
        <v>30.249572804869501</v>
      </c>
      <c r="DG98">
        <v>-8.8923081376521402</v>
      </c>
      <c r="DH98">
        <v>162.742307692308</v>
      </c>
      <c r="DI98">
        <v>15</v>
      </c>
      <c r="DJ98">
        <v>100</v>
      </c>
      <c r="DK98">
        <v>100</v>
      </c>
      <c r="DL98">
        <v>3.0190000000000001</v>
      </c>
      <c r="DM98">
        <v>0.58099999999999996</v>
      </c>
      <c r="DN98">
        <v>2</v>
      </c>
      <c r="DO98">
        <v>387.25099999999998</v>
      </c>
      <c r="DP98">
        <v>602.88699999999994</v>
      </c>
      <c r="DQ98">
        <v>30.6144</v>
      </c>
      <c r="DR98">
        <v>31.6599</v>
      </c>
      <c r="DS98">
        <v>30.0001</v>
      </c>
      <c r="DT98">
        <v>31.55</v>
      </c>
      <c r="DU98">
        <v>31.5505</v>
      </c>
      <c r="DV98">
        <v>21.1127</v>
      </c>
      <c r="DW98">
        <v>15.184100000000001</v>
      </c>
      <c r="DX98">
        <v>100</v>
      </c>
      <c r="DY98">
        <v>30.622399999999999</v>
      </c>
      <c r="DZ98">
        <v>400</v>
      </c>
      <c r="EA98">
        <v>34.848700000000001</v>
      </c>
      <c r="EB98">
        <v>99.9636</v>
      </c>
      <c r="EC98">
        <v>100.48699999999999</v>
      </c>
    </row>
    <row r="99" spans="1:133" x14ac:dyDescent="0.35">
      <c r="A99">
        <v>83</v>
      </c>
      <c r="B99">
        <v>1581445831</v>
      </c>
      <c r="C99">
        <v>410.40000009536698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1581445822.37097</v>
      </c>
      <c r="O99">
        <f t="shared" si="43"/>
        <v>2.4804276561942498E-4</v>
      </c>
      <c r="P99">
        <f t="shared" si="44"/>
        <v>-0.25302376503969931</v>
      </c>
      <c r="Q99">
        <f t="shared" si="45"/>
        <v>400.23519354838697</v>
      </c>
      <c r="R99">
        <f t="shared" si="46"/>
        <v>410.51432686753407</v>
      </c>
      <c r="S99">
        <f t="shared" si="47"/>
        <v>40.88768320957471</v>
      </c>
      <c r="T99">
        <f t="shared" si="48"/>
        <v>39.863870106559929</v>
      </c>
      <c r="U99">
        <f t="shared" si="49"/>
        <v>2.3852805259180897E-2</v>
      </c>
      <c r="V99">
        <f t="shared" si="50"/>
        <v>2.2521778724862225</v>
      </c>
      <c r="W99">
        <f t="shared" si="51"/>
        <v>2.3713344008787288E-2</v>
      </c>
      <c r="X99">
        <f t="shared" si="52"/>
        <v>1.483330195955237E-2</v>
      </c>
      <c r="Y99">
        <f t="shared" si="53"/>
        <v>0</v>
      </c>
      <c r="Z99">
        <f t="shared" si="54"/>
        <v>31.265781083584795</v>
      </c>
      <c r="AA99">
        <f t="shared" si="55"/>
        <v>30.992948387096799</v>
      </c>
      <c r="AB99">
        <f t="shared" si="56"/>
        <v>4.5095647565460153</v>
      </c>
      <c r="AC99">
        <f t="shared" si="57"/>
        <v>76.270933566189413</v>
      </c>
      <c r="AD99">
        <f t="shared" si="58"/>
        <v>3.5096729582416013</v>
      </c>
      <c r="AE99">
        <f t="shared" si="59"/>
        <v>4.6015864683180236</v>
      </c>
      <c r="AF99">
        <f t="shared" si="60"/>
        <v>0.99989179830441399</v>
      </c>
      <c r="AG99">
        <f t="shared" si="61"/>
        <v>-10.938685963816642</v>
      </c>
      <c r="AH99">
        <f t="shared" si="62"/>
        <v>43.070991034523757</v>
      </c>
      <c r="AI99">
        <f t="shared" si="63"/>
        <v>4.3017385018738752</v>
      </c>
      <c r="AJ99">
        <f t="shared" si="64"/>
        <v>36.43404357258099</v>
      </c>
      <c r="AK99">
        <v>-4.12424044706357E-2</v>
      </c>
      <c r="AL99">
        <v>4.6298212051357999E-2</v>
      </c>
      <c r="AM99">
        <v>3.4591151611209598</v>
      </c>
      <c r="AN99">
        <v>9</v>
      </c>
      <c r="AO99">
        <v>2</v>
      </c>
      <c r="AP99">
        <f t="shared" si="65"/>
        <v>1</v>
      </c>
      <c r="AQ99">
        <f t="shared" si="66"/>
        <v>0</v>
      </c>
      <c r="AR99">
        <f t="shared" si="67"/>
        <v>51838.126674612278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-0.25302376503969931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1581445822.37097</v>
      </c>
      <c r="BY99">
        <v>400.23519354838697</v>
      </c>
      <c r="BZ99">
        <v>400.00458064516101</v>
      </c>
      <c r="CA99">
        <v>35.237287096774203</v>
      </c>
      <c r="CB99">
        <v>34.8783483870968</v>
      </c>
      <c r="CC99">
        <v>400.01661290322602</v>
      </c>
      <c r="CD99">
        <v>99.401145161290302</v>
      </c>
      <c r="CE99">
        <v>0.19996625806451601</v>
      </c>
      <c r="CF99">
        <v>31.347677419354799</v>
      </c>
      <c r="CG99">
        <v>30.992948387096799</v>
      </c>
      <c r="CH99">
        <v>999.9</v>
      </c>
      <c r="CI99">
        <v>0</v>
      </c>
      <c r="CJ99">
        <v>0</v>
      </c>
      <c r="CK99">
        <v>10005.7261290323</v>
      </c>
      <c r="CL99">
        <v>0</v>
      </c>
      <c r="CM99">
        <v>2.2522903225806501</v>
      </c>
      <c r="CN99">
        <v>0</v>
      </c>
      <c r="CO99">
        <v>0</v>
      </c>
      <c r="CP99">
        <v>0</v>
      </c>
      <c r="CQ99">
        <v>0</v>
      </c>
      <c r="CR99">
        <v>5.6741935483871</v>
      </c>
      <c r="CS99">
        <v>0</v>
      </c>
      <c r="CT99">
        <v>161.332258064516</v>
      </c>
      <c r="CU99">
        <v>-0.32903225806451603</v>
      </c>
      <c r="CV99">
        <v>40.25</v>
      </c>
      <c r="CW99">
        <v>45.366870967741903</v>
      </c>
      <c r="CX99">
        <v>42.788129032258098</v>
      </c>
      <c r="CY99">
        <v>43.936999999999998</v>
      </c>
      <c r="CZ99">
        <v>41.311999999999998</v>
      </c>
      <c r="DA99">
        <v>0</v>
      </c>
      <c r="DB99">
        <v>0</v>
      </c>
      <c r="DC99">
        <v>0</v>
      </c>
      <c r="DD99">
        <v>1581445831.4000001</v>
      </c>
      <c r="DE99">
        <v>4.1346153846153904</v>
      </c>
      <c r="DF99">
        <v>-40.058119484611503</v>
      </c>
      <c r="DG99">
        <v>7.89059778610281</v>
      </c>
      <c r="DH99">
        <v>162.369230769231</v>
      </c>
      <c r="DI99">
        <v>15</v>
      </c>
      <c r="DJ99">
        <v>100</v>
      </c>
      <c r="DK99">
        <v>100</v>
      </c>
      <c r="DL99">
        <v>3.0190000000000001</v>
      </c>
      <c r="DM99">
        <v>0.58099999999999996</v>
      </c>
      <c r="DN99">
        <v>2</v>
      </c>
      <c r="DO99">
        <v>387.089</v>
      </c>
      <c r="DP99">
        <v>602.98</v>
      </c>
      <c r="DQ99">
        <v>30.622499999999999</v>
      </c>
      <c r="DR99">
        <v>31.6599</v>
      </c>
      <c r="DS99">
        <v>30.0001</v>
      </c>
      <c r="DT99">
        <v>31.549199999999999</v>
      </c>
      <c r="DU99">
        <v>31.551200000000001</v>
      </c>
      <c r="DV99">
        <v>21.1145</v>
      </c>
      <c r="DW99">
        <v>15.184100000000001</v>
      </c>
      <c r="DX99">
        <v>100</v>
      </c>
      <c r="DY99">
        <v>30.625299999999999</v>
      </c>
      <c r="DZ99">
        <v>400</v>
      </c>
      <c r="EA99">
        <v>34.848700000000001</v>
      </c>
      <c r="EB99">
        <v>99.962400000000002</v>
      </c>
      <c r="EC99">
        <v>100.488</v>
      </c>
    </row>
    <row r="100" spans="1:133" x14ac:dyDescent="0.35">
      <c r="A100">
        <v>84</v>
      </c>
      <c r="B100">
        <v>1581445836</v>
      </c>
      <c r="C100">
        <v>415.40000009536698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1581445827.37097</v>
      </c>
      <c r="O100">
        <f t="shared" si="43"/>
        <v>2.4627296947536123E-4</v>
      </c>
      <c r="P100">
        <f t="shared" si="44"/>
        <v>-0.26113122874564348</v>
      </c>
      <c r="Q100">
        <f t="shared" si="45"/>
        <v>400.23209677419402</v>
      </c>
      <c r="R100">
        <f t="shared" si="46"/>
        <v>411.17873025401184</v>
      </c>
      <c r="S100">
        <f t="shared" si="47"/>
        <v>40.954238228960314</v>
      </c>
      <c r="T100">
        <f t="shared" si="48"/>
        <v>39.863931259383797</v>
      </c>
      <c r="U100">
        <f t="shared" si="49"/>
        <v>2.368188787744608E-2</v>
      </c>
      <c r="V100">
        <f t="shared" si="50"/>
        <v>2.2520164972358572</v>
      </c>
      <c r="W100">
        <f t="shared" si="51"/>
        <v>2.3544402080926032E-2</v>
      </c>
      <c r="X100">
        <f t="shared" si="52"/>
        <v>1.472753720351835E-2</v>
      </c>
      <c r="Y100">
        <f t="shared" si="53"/>
        <v>0</v>
      </c>
      <c r="Z100">
        <f t="shared" si="54"/>
        <v>31.265518124018669</v>
      </c>
      <c r="AA100">
        <f t="shared" si="55"/>
        <v>30.992274193548401</v>
      </c>
      <c r="AB100">
        <f t="shared" si="56"/>
        <v>4.5093913988507861</v>
      </c>
      <c r="AC100">
        <f t="shared" si="57"/>
        <v>76.270803057646546</v>
      </c>
      <c r="AD100">
        <f t="shared" si="58"/>
        <v>3.5094989042730678</v>
      </c>
      <c r="AE100">
        <f t="shared" si="59"/>
        <v>4.6013661369482879</v>
      </c>
      <c r="AF100">
        <f t="shared" si="60"/>
        <v>0.99989249457771834</v>
      </c>
      <c r="AG100">
        <f t="shared" si="61"/>
        <v>-10.86063795386343</v>
      </c>
      <c r="AH100">
        <f t="shared" si="62"/>
        <v>43.047539201729577</v>
      </c>
      <c r="AI100">
        <f t="shared" si="63"/>
        <v>4.2996721750776183</v>
      </c>
      <c r="AJ100">
        <f t="shared" si="64"/>
        <v>36.486573422943763</v>
      </c>
      <c r="AK100">
        <v>-4.1238056350129899E-2</v>
      </c>
      <c r="AL100">
        <v>4.6293330905173999E-2</v>
      </c>
      <c r="AM100">
        <v>3.4588265404094898</v>
      </c>
      <c r="AN100">
        <v>9</v>
      </c>
      <c r="AO100">
        <v>2</v>
      </c>
      <c r="AP100">
        <f t="shared" si="65"/>
        <v>1</v>
      </c>
      <c r="AQ100">
        <f t="shared" si="66"/>
        <v>0</v>
      </c>
      <c r="AR100">
        <f t="shared" si="67"/>
        <v>51833.048551223786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-0.26113122874564348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1581445827.37097</v>
      </c>
      <c r="BY100">
        <v>400.23209677419402</v>
      </c>
      <c r="BZ100">
        <v>399.988258064516</v>
      </c>
      <c r="CA100">
        <v>35.235212903225801</v>
      </c>
      <c r="CB100">
        <v>34.878832258064499</v>
      </c>
      <c r="CC100">
        <v>400.01412903225798</v>
      </c>
      <c r="CD100">
        <v>99.402064516129002</v>
      </c>
      <c r="CE100">
        <v>0.19997035483871001</v>
      </c>
      <c r="CF100">
        <v>31.346835483871001</v>
      </c>
      <c r="CG100">
        <v>30.992274193548401</v>
      </c>
      <c r="CH100">
        <v>999.9</v>
      </c>
      <c r="CI100">
        <v>0</v>
      </c>
      <c r="CJ100">
        <v>0</v>
      </c>
      <c r="CK100">
        <v>10004.5787096774</v>
      </c>
      <c r="CL100">
        <v>0</v>
      </c>
      <c r="CM100">
        <v>2.2115806451612898</v>
      </c>
      <c r="CN100">
        <v>0</v>
      </c>
      <c r="CO100">
        <v>0</v>
      </c>
      <c r="CP100">
        <v>0</v>
      </c>
      <c r="CQ100">
        <v>0</v>
      </c>
      <c r="CR100">
        <v>3.5935483870967699</v>
      </c>
      <c r="CS100">
        <v>0</v>
      </c>
      <c r="CT100">
        <v>161.47419354838701</v>
      </c>
      <c r="CU100">
        <v>-0.38387096774193502</v>
      </c>
      <c r="CV100">
        <v>40.25</v>
      </c>
      <c r="CW100">
        <v>45.366870967741903</v>
      </c>
      <c r="CX100">
        <v>42.804193548387097</v>
      </c>
      <c r="CY100">
        <v>43.933</v>
      </c>
      <c r="CZ100">
        <v>41.311999999999998</v>
      </c>
      <c r="DA100">
        <v>0</v>
      </c>
      <c r="DB100">
        <v>0</v>
      </c>
      <c r="DC100">
        <v>0</v>
      </c>
      <c r="DD100">
        <v>1581445836.2</v>
      </c>
      <c r="DE100">
        <v>1.14230769230769</v>
      </c>
      <c r="DF100">
        <v>-10.444444420300799</v>
      </c>
      <c r="DG100">
        <v>-4.5948724039789397</v>
      </c>
      <c r="DH100">
        <v>161.946153846154</v>
      </c>
      <c r="DI100">
        <v>15</v>
      </c>
      <c r="DJ100">
        <v>100</v>
      </c>
      <c r="DK100">
        <v>100</v>
      </c>
      <c r="DL100">
        <v>3.0190000000000001</v>
      </c>
      <c r="DM100">
        <v>0.58099999999999996</v>
      </c>
      <c r="DN100">
        <v>2</v>
      </c>
      <c r="DO100">
        <v>387.13799999999998</v>
      </c>
      <c r="DP100">
        <v>603.05100000000004</v>
      </c>
      <c r="DQ100">
        <v>30.6265</v>
      </c>
      <c r="DR100">
        <v>31.659199999999998</v>
      </c>
      <c r="DS100">
        <v>30.0001</v>
      </c>
      <c r="DT100">
        <v>31.5486</v>
      </c>
      <c r="DU100">
        <v>31.5519</v>
      </c>
      <c r="DV100">
        <v>21.117699999999999</v>
      </c>
      <c r="DW100">
        <v>15.184100000000001</v>
      </c>
      <c r="DX100">
        <v>100</v>
      </c>
      <c r="DY100">
        <v>30.629100000000001</v>
      </c>
      <c r="DZ100">
        <v>400</v>
      </c>
      <c r="EA100">
        <v>34.848700000000001</v>
      </c>
      <c r="EB100">
        <v>99.961699999999993</v>
      </c>
      <c r="EC100">
        <v>100.489</v>
      </c>
    </row>
    <row r="101" spans="1:133" x14ac:dyDescent="0.35">
      <c r="A101">
        <v>85</v>
      </c>
      <c r="B101">
        <v>1581445841</v>
      </c>
      <c r="C101">
        <v>420.40000009536698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1581445832.37097</v>
      </c>
      <c r="O101">
        <f t="shared" si="43"/>
        <v>2.4704219625095591E-4</v>
      </c>
      <c r="P101">
        <f t="shared" si="44"/>
        <v>-0.2575023583499173</v>
      </c>
      <c r="Q101">
        <f t="shared" si="45"/>
        <v>400.221</v>
      </c>
      <c r="R101">
        <f t="shared" si="46"/>
        <v>410.87077970926225</v>
      </c>
      <c r="S101">
        <f t="shared" si="47"/>
        <v>40.923821939129546</v>
      </c>
      <c r="T101">
        <f t="shared" si="48"/>
        <v>39.863075568162976</v>
      </c>
      <c r="U101">
        <f t="shared" si="49"/>
        <v>2.3753300946934258E-2</v>
      </c>
      <c r="V101">
        <f t="shared" si="50"/>
        <v>2.2513713161355811</v>
      </c>
      <c r="W101">
        <f t="shared" si="51"/>
        <v>2.3614947945266893E-2</v>
      </c>
      <c r="X101">
        <f t="shared" si="52"/>
        <v>1.4771705644095324E-2</v>
      </c>
      <c r="Y101">
        <f t="shared" si="53"/>
        <v>0</v>
      </c>
      <c r="Z101">
        <f t="shared" si="54"/>
        <v>31.264997702918649</v>
      </c>
      <c r="AA101">
        <f t="shared" si="55"/>
        <v>30.9926741935484</v>
      </c>
      <c r="AB101">
        <f t="shared" si="56"/>
        <v>4.5094942515198584</v>
      </c>
      <c r="AC101">
        <f t="shared" si="57"/>
        <v>76.271212809546668</v>
      </c>
      <c r="AD101">
        <f t="shared" si="58"/>
        <v>3.5094688258483466</v>
      </c>
      <c r="AE101">
        <f t="shared" si="59"/>
        <v>4.6013019808819351</v>
      </c>
      <c r="AF101">
        <f t="shared" si="60"/>
        <v>1.0000254256715118</v>
      </c>
      <c r="AG101">
        <f t="shared" si="61"/>
        <v>-10.894560854667155</v>
      </c>
      <c r="AH101">
        <f t="shared" si="62"/>
        <v>42.956899443257619</v>
      </c>
      <c r="AI101">
        <f t="shared" si="63"/>
        <v>4.291851744463389</v>
      </c>
      <c r="AJ101">
        <f t="shared" si="64"/>
        <v>36.35419033305385</v>
      </c>
      <c r="AK101">
        <v>-4.1220675308797902E-2</v>
      </c>
      <c r="AL101">
        <v>4.6273819163615899E-2</v>
      </c>
      <c r="AM101">
        <v>3.4576727122706101</v>
      </c>
      <c r="AN101">
        <v>9</v>
      </c>
      <c r="AO101">
        <v>2</v>
      </c>
      <c r="AP101">
        <f t="shared" si="65"/>
        <v>1</v>
      </c>
      <c r="AQ101">
        <f t="shared" si="66"/>
        <v>0</v>
      </c>
      <c r="AR101">
        <f t="shared" si="67"/>
        <v>51812.150428136767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-0.2575023583499173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1581445832.37097</v>
      </c>
      <c r="BY101">
        <v>400.221</v>
      </c>
      <c r="BZ101">
        <v>399.98306451612899</v>
      </c>
      <c r="CA101">
        <v>35.234690322580597</v>
      </c>
      <c r="CB101">
        <v>34.877200000000002</v>
      </c>
      <c r="CC101">
        <v>400.01822580645199</v>
      </c>
      <c r="CD101">
        <v>99.402661290322598</v>
      </c>
      <c r="CE101">
        <v>0.19999716129032299</v>
      </c>
      <c r="CF101">
        <v>31.3465903225806</v>
      </c>
      <c r="CG101">
        <v>30.9926741935484</v>
      </c>
      <c r="CH101">
        <v>999.9</v>
      </c>
      <c r="CI101">
        <v>0</v>
      </c>
      <c r="CJ101">
        <v>0</v>
      </c>
      <c r="CK101">
        <v>10000.3019354839</v>
      </c>
      <c r="CL101">
        <v>0</v>
      </c>
      <c r="CM101">
        <v>2.1537593548387099</v>
      </c>
      <c r="CN101">
        <v>0</v>
      </c>
      <c r="CO101">
        <v>0</v>
      </c>
      <c r="CP101">
        <v>0</v>
      </c>
      <c r="CQ101">
        <v>0</v>
      </c>
      <c r="CR101">
        <v>0.21290322580645199</v>
      </c>
      <c r="CS101">
        <v>0</v>
      </c>
      <c r="CT101">
        <v>162.906451612903</v>
      </c>
      <c r="CU101">
        <v>-0.51290322580645198</v>
      </c>
      <c r="CV101">
        <v>40.25</v>
      </c>
      <c r="CW101">
        <v>45.368903225806498</v>
      </c>
      <c r="CX101">
        <v>42.814322580645197</v>
      </c>
      <c r="CY101">
        <v>43.933</v>
      </c>
      <c r="CZ101">
        <v>41.311999999999998</v>
      </c>
      <c r="DA101">
        <v>0</v>
      </c>
      <c r="DB101">
        <v>0</v>
      </c>
      <c r="DC101">
        <v>0</v>
      </c>
      <c r="DD101">
        <v>1581445841</v>
      </c>
      <c r="DE101">
        <v>0.2</v>
      </c>
      <c r="DF101">
        <v>-19.268376241005399</v>
      </c>
      <c r="DG101">
        <v>24.947008603139501</v>
      </c>
      <c r="DH101">
        <v>162.657692307692</v>
      </c>
      <c r="DI101">
        <v>15</v>
      </c>
      <c r="DJ101">
        <v>100</v>
      </c>
      <c r="DK101">
        <v>100</v>
      </c>
      <c r="DL101">
        <v>3.0190000000000001</v>
      </c>
      <c r="DM101">
        <v>0.58099999999999996</v>
      </c>
      <c r="DN101">
        <v>2</v>
      </c>
      <c r="DO101">
        <v>387.15100000000001</v>
      </c>
      <c r="DP101">
        <v>603.19799999999998</v>
      </c>
      <c r="DQ101">
        <v>30.630500000000001</v>
      </c>
      <c r="DR101">
        <v>31.6572</v>
      </c>
      <c r="DS101">
        <v>30</v>
      </c>
      <c r="DT101">
        <v>31.5486</v>
      </c>
      <c r="DU101">
        <v>31.5519</v>
      </c>
      <c r="DV101">
        <v>21.115600000000001</v>
      </c>
      <c r="DW101">
        <v>15.184100000000001</v>
      </c>
      <c r="DX101">
        <v>100</v>
      </c>
      <c r="DY101">
        <v>30.637699999999999</v>
      </c>
      <c r="DZ101">
        <v>400</v>
      </c>
      <c r="EA101">
        <v>34.848700000000001</v>
      </c>
      <c r="EB101">
        <v>99.960499999999996</v>
      </c>
      <c r="EC101">
        <v>100.49</v>
      </c>
    </row>
    <row r="102" spans="1:133" x14ac:dyDescent="0.35">
      <c r="A102">
        <v>86</v>
      </c>
      <c r="B102">
        <v>1581445846</v>
      </c>
      <c r="C102">
        <v>425.40000009536698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1581445837.37097</v>
      </c>
      <c r="O102">
        <f t="shared" si="43"/>
        <v>2.4777950776530192E-4</v>
      </c>
      <c r="P102">
        <f t="shared" si="44"/>
        <v>-0.25861638054013536</v>
      </c>
      <c r="Q102">
        <f t="shared" si="45"/>
        <v>400.22887096774201</v>
      </c>
      <c r="R102">
        <f t="shared" si="46"/>
        <v>410.90468300958833</v>
      </c>
      <c r="S102">
        <f t="shared" si="47"/>
        <v>40.926803560687212</v>
      </c>
      <c r="T102">
        <f t="shared" si="48"/>
        <v>39.863474568943239</v>
      </c>
      <c r="U102">
        <f t="shared" si="49"/>
        <v>2.3817668348005687E-2</v>
      </c>
      <c r="V102">
        <f t="shared" si="50"/>
        <v>2.2516253357669784</v>
      </c>
      <c r="W102">
        <f t="shared" si="51"/>
        <v>2.3678582467903806E-2</v>
      </c>
      <c r="X102">
        <f t="shared" si="52"/>
        <v>1.4811542536728447E-2</v>
      </c>
      <c r="Y102">
        <f t="shared" si="53"/>
        <v>0</v>
      </c>
      <c r="Z102">
        <f t="shared" si="54"/>
        <v>31.264404486865793</v>
      </c>
      <c r="AA102">
        <f t="shared" si="55"/>
        <v>30.9934032258064</v>
      </c>
      <c r="AB102">
        <f t="shared" si="56"/>
        <v>4.5096817140597327</v>
      </c>
      <c r="AC102">
        <f t="shared" si="57"/>
        <v>76.270786495864968</v>
      </c>
      <c r="AD102">
        <f t="shared" si="58"/>
        <v>3.5093777439710925</v>
      </c>
      <c r="AE102">
        <f t="shared" si="59"/>
        <v>4.6012082806584846</v>
      </c>
      <c r="AF102">
        <f t="shared" si="60"/>
        <v>1.0003039700886402</v>
      </c>
      <c r="AG102">
        <f t="shared" si="61"/>
        <v>-10.927076292449815</v>
      </c>
      <c r="AH102">
        <f t="shared" si="62"/>
        <v>42.82978395086613</v>
      </c>
      <c r="AI102">
        <f t="shared" si="63"/>
        <v>4.27867661429518</v>
      </c>
      <c r="AJ102">
        <f t="shared" si="64"/>
        <v>36.181384272711497</v>
      </c>
      <c r="AK102">
        <v>-4.1227518004950697E-2</v>
      </c>
      <c r="AL102">
        <v>4.6281500689500599E-2</v>
      </c>
      <c r="AM102">
        <v>3.4581269798081999</v>
      </c>
      <c r="AN102">
        <v>9</v>
      </c>
      <c r="AO102">
        <v>2</v>
      </c>
      <c r="AP102">
        <f t="shared" si="65"/>
        <v>1</v>
      </c>
      <c r="AQ102">
        <f t="shared" si="66"/>
        <v>0</v>
      </c>
      <c r="AR102">
        <f t="shared" si="67"/>
        <v>51820.440600176335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-0.25861638054013536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1581445837.37097</v>
      </c>
      <c r="BY102">
        <v>400.22887096774201</v>
      </c>
      <c r="BZ102">
        <v>399.989709677419</v>
      </c>
      <c r="CA102">
        <v>35.234116129032302</v>
      </c>
      <c r="CB102">
        <v>34.875558064516099</v>
      </c>
      <c r="CC102">
        <v>400.01758064516099</v>
      </c>
      <c r="CD102">
        <v>99.401729032258103</v>
      </c>
      <c r="CE102">
        <v>0.19996754838709699</v>
      </c>
      <c r="CF102">
        <v>31.3462322580645</v>
      </c>
      <c r="CG102">
        <v>30.9934032258064</v>
      </c>
      <c r="CH102">
        <v>999.9</v>
      </c>
      <c r="CI102">
        <v>0</v>
      </c>
      <c r="CJ102">
        <v>0</v>
      </c>
      <c r="CK102">
        <v>10002.055806451601</v>
      </c>
      <c r="CL102">
        <v>0</v>
      </c>
      <c r="CM102">
        <v>2.09884032258064</v>
      </c>
      <c r="CN102">
        <v>0</v>
      </c>
      <c r="CO102">
        <v>0</v>
      </c>
      <c r="CP102">
        <v>0</v>
      </c>
      <c r="CQ102">
        <v>0</v>
      </c>
      <c r="CR102">
        <v>-0.53870967741935505</v>
      </c>
      <c r="CS102">
        <v>0</v>
      </c>
      <c r="CT102">
        <v>162.38387096774201</v>
      </c>
      <c r="CU102">
        <v>-0.52903225806451604</v>
      </c>
      <c r="CV102">
        <v>40.25</v>
      </c>
      <c r="CW102">
        <v>45.372967741935497</v>
      </c>
      <c r="CX102">
        <v>42.804290322580599</v>
      </c>
      <c r="CY102">
        <v>43.933</v>
      </c>
      <c r="CZ102">
        <v>41.311999999999998</v>
      </c>
      <c r="DA102">
        <v>0</v>
      </c>
      <c r="DB102">
        <v>0</v>
      </c>
      <c r="DC102">
        <v>0</v>
      </c>
      <c r="DD102">
        <v>1581445846.4000001</v>
      </c>
      <c r="DE102">
        <v>-0.41153846153846102</v>
      </c>
      <c r="DF102">
        <v>12.3316236204295</v>
      </c>
      <c r="DG102">
        <v>-21.794871068469401</v>
      </c>
      <c r="DH102">
        <v>161.303846153846</v>
      </c>
      <c r="DI102">
        <v>15</v>
      </c>
      <c r="DJ102">
        <v>100</v>
      </c>
      <c r="DK102">
        <v>100</v>
      </c>
      <c r="DL102">
        <v>3.0190000000000001</v>
      </c>
      <c r="DM102">
        <v>0.58099999999999996</v>
      </c>
      <c r="DN102">
        <v>2</v>
      </c>
      <c r="DO102">
        <v>387.04599999999999</v>
      </c>
      <c r="DP102">
        <v>603.26300000000003</v>
      </c>
      <c r="DQ102">
        <v>30.637699999999999</v>
      </c>
      <c r="DR102">
        <v>31.6572</v>
      </c>
      <c r="DS102">
        <v>30</v>
      </c>
      <c r="DT102">
        <v>31.5486</v>
      </c>
      <c r="DU102">
        <v>31.549900000000001</v>
      </c>
      <c r="DV102">
        <v>21.113499999999998</v>
      </c>
      <c r="DW102">
        <v>15.184100000000001</v>
      </c>
      <c r="DX102">
        <v>100</v>
      </c>
      <c r="DY102">
        <v>30.640599999999999</v>
      </c>
      <c r="DZ102">
        <v>400</v>
      </c>
      <c r="EA102">
        <v>34.848700000000001</v>
      </c>
      <c r="EB102">
        <v>99.963499999999996</v>
      </c>
      <c r="EC102">
        <v>100.489</v>
      </c>
    </row>
    <row r="103" spans="1:133" x14ac:dyDescent="0.35">
      <c r="A103">
        <v>87</v>
      </c>
      <c r="B103">
        <v>1581445851</v>
      </c>
      <c r="C103">
        <v>430.40000009536698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1581445842.37097</v>
      </c>
      <c r="O103">
        <f t="shared" si="43"/>
        <v>2.4782049943187075E-4</v>
      </c>
      <c r="P103">
        <f t="shared" si="44"/>
        <v>-0.25566803341947303</v>
      </c>
      <c r="Q103">
        <f t="shared" si="45"/>
        <v>400.24425806451598</v>
      </c>
      <c r="R103">
        <f t="shared" si="46"/>
        <v>410.72143931354998</v>
      </c>
      <c r="S103">
        <f t="shared" si="47"/>
        <v>40.907724335490428</v>
      </c>
      <c r="T103">
        <f t="shared" si="48"/>
        <v>39.864200425307459</v>
      </c>
      <c r="U103">
        <f t="shared" si="49"/>
        <v>2.3817323468583687E-2</v>
      </c>
      <c r="V103">
        <f t="shared" si="50"/>
        <v>2.2518905232016113</v>
      </c>
      <c r="W103">
        <f t="shared" si="51"/>
        <v>2.3678257879040682E-2</v>
      </c>
      <c r="X103">
        <f t="shared" si="52"/>
        <v>1.4811337864428686E-2</v>
      </c>
      <c r="Y103">
        <f t="shared" si="53"/>
        <v>0</v>
      </c>
      <c r="Z103">
        <f t="shared" si="54"/>
        <v>31.26392225636917</v>
      </c>
      <c r="AA103">
        <f t="shared" si="55"/>
        <v>30.993348387096798</v>
      </c>
      <c r="AB103">
        <f t="shared" si="56"/>
        <v>4.5096676126591584</v>
      </c>
      <c r="AC103">
        <f t="shared" si="57"/>
        <v>76.269093387953589</v>
      </c>
      <c r="AD103">
        <f t="shared" si="58"/>
        <v>3.5092045567732137</v>
      </c>
      <c r="AE103">
        <f t="shared" si="59"/>
        <v>4.6010833496120709</v>
      </c>
      <c r="AF103">
        <f t="shared" si="60"/>
        <v>1.0004630558859446</v>
      </c>
      <c r="AG103">
        <f t="shared" si="61"/>
        <v>-10.9288840249455</v>
      </c>
      <c r="AH103">
        <f t="shared" si="62"/>
        <v>42.783525324032858</v>
      </c>
      <c r="AI103">
        <f t="shared" si="63"/>
        <v>4.2735408552168606</v>
      </c>
      <c r="AJ103">
        <f t="shared" si="64"/>
        <v>36.12818215430422</v>
      </c>
      <c r="AK103">
        <v>-4.1234662281934301E-2</v>
      </c>
      <c r="AL103">
        <v>4.6289520766287701E-2</v>
      </c>
      <c r="AM103">
        <v>3.45860124075352</v>
      </c>
      <c r="AN103">
        <v>9</v>
      </c>
      <c r="AO103">
        <v>2</v>
      </c>
      <c r="AP103">
        <f t="shared" si="65"/>
        <v>1</v>
      </c>
      <c r="AQ103">
        <f t="shared" si="66"/>
        <v>0</v>
      </c>
      <c r="AR103">
        <f t="shared" si="67"/>
        <v>51829.091882977271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-0.25566803341947303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1581445842.37097</v>
      </c>
      <c r="BY103">
        <v>400.24425806451598</v>
      </c>
      <c r="BZ103">
        <v>400.00954838709703</v>
      </c>
      <c r="CA103">
        <v>35.233090322580601</v>
      </c>
      <c r="CB103">
        <v>34.8744709677419</v>
      </c>
      <c r="CC103">
        <v>400.015806451613</v>
      </c>
      <c r="CD103">
        <v>99.399751612903202</v>
      </c>
      <c r="CE103">
        <v>0.19992938709677399</v>
      </c>
      <c r="CF103">
        <v>31.345754838709698</v>
      </c>
      <c r="CG103">
        <v>30.993348387096798</v>
      </c>
      <c r="CH103">
        <v>999.9</v>
      </c>
      <c r="CI103">
        <v>0</v>
      </c>
      <c r="CJ103">
        <v>0</v>
      </c>
      <c r="CK103">
        <v>10003.988064516099</v>
      </c>
      <c r="CL103">
        <v>0</v>
      </c>
      <c r="CM103">
        <v>2.0504506451612898</v>
      </c>
      <c r="CN103">
        <v>0</v>
      </c>
      <c r="CO103">
        <v>0</v>
      </c>
      <c r="CP103">
        <v>0</v>
      </c>
      <c r="CQ103">
        <v>0</v>
      </c>
      <c r="CR103">
        <v>0.98064516129032198</v>
      </c>
      <c r="CS103">
        <v>0</v>
      </c>
      <c r="CT103">
        <v>158.48387096774201</v>
      </c>
      <c r="CU103">
        <v>-1.15483870967742</v>
      </c>
      <c r="CV103">
        <v>40.252000000000002</v>
      </c>
      <c r="CW103">
        <v>45.370935483871001</v>
      </c>
      <c r="CX103">
        <v>42.804322580645199</v>
      </c>
      <c r="CY103">
        <v>43.936999999999998</v>
      </c>
      <c r="CZ103">
        <v>41.311999999999998</v>
      </c>
      <c r="DA103">
        <v>0</v>
      </c>
      <c r="DB103">
        <v>0</v>
      </c>
      <c r="DC103">
        <v>0</v>
      </c>
      <c r="DD103">
        <v>1581445851.2</v>
      </c>
      <c r="DE103">
        <v>1.39230769230769</v>
      </c>
      <c r="DF103">
        <v>32.403418602955199</v>
      </c>
      <c r="DG103">
        <v>-59.377777058442803</v>
      </c>
      <c r="DH103">
        <v>156.97692307692299</v>
      </c>
      <c r="DI103">
        <v>15</v>
      </c>
      <c r="DJ103">
        <v>100</v>
      </c>
      <c r="DK103">
        <v>100</v>
      </c>
      <c r="DL103">
        <v>3.0190000000000001</v>
      </c>
      <c r="DM103">
        <v>0.58099999999999996</v>
      </c>
      <c r="DN103">
        <v>2</v>
      </c>
      <c r="DO103">
        <v>386.91500000000002</v>
      </c>
      <c r="DP103">
        <v>603.07100000000003</v>
      </c>
      <c r="DQ103">
        <v>30.641999999999999</v>
      </c>
      <c r="DR103">
        <v>31.6572</v>
      </c>
      <c r="DS103">
        <v>30</v>
      </c>
      <c r="DT103">
        <v>31.5486</v>
      </c>
      <c r="DU103">
        <v>31.549900000000001</v>
      </c>
      <c r="DV103">
        <v>21.115400000000001</v>
      </c>
      <c r="DW103">
        <v>15.184100000000001</v>
      </c>
      <c r="DX103">
        <v>100</v>
      </c>
      <c r="DY103">
        <v>30.642600000000002</v>
      </c>
      <c r="DZ103">
        <v>400</v>
      </c>
      <c r="EA103">
        <v>34.8491</v>
      </c>
      <c r="EB103">
        <v>99.962100000000007</v>
      </c>
      <c r="EC103">
        <v>100.489</v>
      </c>
    </row>
    <row r="104" spans="1:133" x14ac:dyDescent="0.35">
      <c r="A104">
        <v>88</v>
      </c>
      <c r="B104">
        <v>1581445856</v>
      </c>
      <c r="C104">
        <v>435.40000009536698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1581445847.37097</v>
      </c>
      <c r="O104">
        <f t="shared" si="43"/>
        <v>2.4596900682621604E-4</v>
      </c>
      <c r="P104">
        <f t="shared" si="44"/>
        <v>-0.2541580410801616</v>
      </c>
      <c r="Q104">
        <f t="shared" si="45"/>
        <v>400.25051612903201</v>
      </c>
      <c r="R104">
        <f t="shared" si="46"/>
        <v>410.75471884529838</v>
      </c>
      <c r="S104">
        <f t="shared" si="47"/>
        <v>40.910661972905416</v>
      </c>
      <c r="T104">
        <f t="shared" si="48"/>
        <v>39.864456374030965</v>
      </c>
      <c r="U104">
        <f t="shared" si="49"/>
        <v>2.3638236203417956E-2</v>
      </c>
      <c r="V104">
        <f t="shared" si="50"/>
        <v>2.2510357180932195</v>
      </c>
      <c r="W104">
        <f t="shared" si="51"/>
        <v>2.3501195890093869E-2</v>
      </c>
      <c r="X104">
        <f t="shared" si="52"/>
        <v>1.4700493617882036E-2</v>
      </c>
      <c r="Y104">
        <f t="shared" si="53"/>
        <v>0</v>
      </c>
      <c r="Z104">
        <f t="shared" si="54"/>
        <v>31.264650771528974</v>
      </c>
      <c r="AA104">
        <f t="shared" si="55"/>
        <v>30.992445161290298</v>
      </c>
      <c r="AB104">
        <f t="shared" si="56"/>
        <v>4.5094353598221995</v>
      </c>
      <c r="AC104">
        <f t="shared" si="57"/>
        <v>76.263424614377229</v>
      </c>
      <c r="AD104">
        <f t="shared" si="58"/>
        <v>3.5089727008028913</v>
      </c>
      <c r="AE104">
        <f t="shared" si="59"/>
        <v>4.6011213350906583</v>
      </c>
      <c r="AF104">
        <f t="shared" si="60"/>
        <v>1.0004626590193082</v>
      </c>
      <c r="AG104">
        <f t="shared" si="61"/>
        <v>-10.847233201036127</v>
      </c>
      <c r="AH104">
        <f t="shared" si="62"/>
        <v>42.894514927027686</v>
      </c>
      <c r="AI104">
        <f t="shared" si="63"/>
        <v>4.2862383563115047</v>
      </c>
      <c r="AJ104">
        <f t="shared" si="64"/>
        <v>36.33352008230306</v>
      </c>
      <c r="AK104">
        <v>-4.12116361527241E-2</v>
      </c>
      <c r="AL104">
        <v>4.6263671919049502E-2</v>
      </c>
      <c r="AM104">
        <v>3.4570725880769899</v>
      </c>
      <c r="AN104">
        <v>9</v>
      </c>
      <c r="AO104">
        <v>2</v>
      </c>
      <c r="AP104">
        <f t="shared" si="65"/>
        <v>1</v>
      </c>
      <c r="AQ104">
        <f t="shared" si="66"/>
        <v>0</v>
      </c>
      <c r="AR104">
        <f t="shared" si="67"/>
        <v>51801.287120797693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-0.2541580410801616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1581445847.37097</v>
      </c>
      <c r="BY104">
        <v>400.25051612903201</v>
      </c>
      <c r="BZ104">
        <v>400.01696774193601</v>
      </c>
      <c r="CA104">
        <v>35.231087096774203</v>
      </c>
      <c r="CB104">
        <v>34.875154838709697</v>
      </c>
      <c r="CC104">
        <v>400.02541935483902</v>
      </c>
      <c r="CD104">
        <v>99.398751612903197</v>
      </c>
      <c r="CE104">
        <v>0.200011580645161</v>
      </c>
      <c r="CF104">
        <v>31.3459</v>
      </c>
      <c r="CG104">
        <v>30.992445161290298</v>
      </c>
      <c r="CH104">
        <v>999.9</v>
      </c>
      <c r="CI104">
        <v>0</v>
      </c>
      <c r="CJ104">
        <v>0</v>
      </c>
      <c r="CK104">
        <v>9998.50225806452</v>
      </c>
      <c r="CL104">
        <v>0</v>
      </c>
      <c r="CM104">
        <v>2.00918741935484</v>
      </c>
      <c r="CN104">
        <v>0</v>
      </c>
      <c r="CO104">
        <v>0</v>
      </c>
      <c r="CP104">
        <v>0</v>
      </c>
      <c r="CQ104">
        <v>0</v>
      </c>
      <c r="CR104">
        <v>1.7096774193548401</v>
      </c>
      <c r="CS104">
        <v>0</v>
      </c>
      <c r="CT104">
        <v>156.970967741935</v>
      </c>
      <c r="CU104">
        <v>-1.1612903225806399</v>
      </c>
      <c r="CV104">
        <v>40.252000000000002</v>
      </c>
      <c r="CW104">
        <v>45.372967741935497</v>
      </c>
      <c r="CX104">
        <v>42.810322580645199</v>
      </c>
      <c r="CY104">
        <v>43.936999999999998</v>
      </c>
      <c r="CZ104">
        <v>41.31</v>
      </c>
      <c r="DA104">
        <v>0</v>
      </c>
      <c r="DB104">
        <v>0</v>
      </c>
      <c r="DC104">
        <v>0</v>
      </c>
      <c r="DD104">
        <v>1581445856</v>
      </c>
      <c r="DE104">
        <v>2.5538461538461501</v>
      </c>
      <c r="DF104">
        <v>21.2581193786528</v>
      </c>
      <c r="DG104">
        <v>-20.3897428094471</v>
      </c>
      <c r="DH104">
        <v>154.038461538462</v>
      </c>
      <c r="DI104">
        <v>15</v>
      </c>
      <c r="DJ104">
        <v>100</v>
      </c>
      <c r="DK104">
        <v>100</v>
      </c>
      <c r="DL104">
        <v>3.0190000000000001</v>
      </c>
      <c r="DM104">
        <v>0.58099999999999996</v>
      </c>
      <c r="DN104">
        <v>2</v>
      </c>
      <c r="DO104">
        <v>387.22899999999998</v>
      </c>
      <c r="DP104">
        <v>602.98</v>
      </c>
      <c r="DQ104">
        <v>30.644500000000001</v>
      </c>
      <c r="DR104">
        <v>31.6572</v>
      </c>
      <c r="DS104">
        <v>30</v>
      </c>
      <c r="DT104">
        <v>31.5486</v>
      </c>
      <c r="DU104">
        <v>31.549199999999999</v>
      </c>
      <c r="DV104">
        <v>21.116199999999999</v>
      </c>
      <c r="DW104">
        <v>15.184100000000001</v>
      </c>
      <c r="DX104">
        <v>100</v>
      </c>
      <c r="DY104">
        <v>30.650700000000001</v>
      </c>
      <c r="DZ104">
        <v>400</v>
      </c>
      <c r="EA104">
        <v>34.8489</v>
      </c>
      <c r="EB104">
        <v>99.960400000000007</v>
      </c>
      <c r="EC104">
        <v>100.492</v>
      </c>
    </row>
    <row r="105" spans="1:133" x14ac:dyDescent="0.35">
      <c r="A105">
        <v>89</v>
      </c>
      <c r="B105">
        <v>1581445861</v>
      </c>
      <c r="C105">
        <v>440.40000009536698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1581445852.37097</v>
      </c>
      <c r="O105">
        <f t="shared" si="43"/>
        <v>2.4426771449042862E-4</v>
      </c>
      <c r="P105">
        <f t="shared" si="44"/>
        <v>-0.27891598957946551</v>
      </c>
      <c r="Q105">
        <f t="shared" si="45"/>
        <v>400.26203225806398</v>
      </c>
      <c r="R105">
        <f t="shared" si="46"/>
        <v>412.56302401453792</v>
      </c>
      <c r="S105">
        <f t="shared" si="47"/>
        <v>41.090931969756276</v>
      </c>
      <c r="T105">
        <f t="shared" si="48"/>
        <v>39.865763483963931</v>
      </c>
      <c r="U105">
        <f t="shared" si="49"/>
        <v>2.3482171477633793E-2</v>
      </c>
      <c r="V105">
        <f t="shared" si="50"/>
        <v>2.2507101049646518</v>
      </c>
      <c r="W105">
        <f t="shared" si="51"/>
        <v>2.3346909698938812E-2</v>
      </c>
      <c r="X105">
        <f t="shared" si="52"/>
        <v>1.4603906233559569E-2</v>
      </c>
      <c r="Y105">
        <f t="shared" si="53"/>
        <v>0</v>
      </c>
      <c r="Z105">
        <f t="shared" si="54"/>
        <v>31.265337630415381</v>
      </c>
      <c r="AA105">
        <f t="shared" si="55"/>
        <v>30.990096774193599</v>
      </c>
      <c r="AB105">
        <f t="shared" si="56"/>
        <v>4.5088315512046977</v>
      </c>
      <c r="AC105">
        <f t="shared" si="57"/>
        <v>76.257221907261226</v>
      </c>
      <c r="AD105">
        <f t="shared" si="58"/>
        <v>3.5087143424696476</v>
      </c>
      <c r="AE105">
        <f t="shared" si="59"/>
        <v>4.6011567884504165</v>
      </c>
      <c r="AF105">
        <f t="shared" si="60"/>
        <v>1.0001172087350501</v>
      </c>
      <c r="AG105">
        <f t="shared" si="61"/>
        <v>-10.772206209027903</v>
      </c>
      <c r="AH105">
        <f t="shared" si="62"/>
        <v>43.18970382657168</v>
      </c>
      <c r="AI105">
        <f t="shared" si="63"/>
        <v>4.3163124141715112</v>
      </c>
      <c r="AJ105">
        <f t="shared" si="64"/>
        <v>36.733810031715286</v>
      </c>
      <c r="AK105">
        <v>-4.1202867101130101E-2</v>
      </c>
      <c r="AL105">
        <v>4.6253827890424197E-2</v>
      </c>
      <c r="AM105">
        <v>3.4564903532627902</v>
      </c>
      <c r="AN105">
        <v>9</v>
      </c>
      <c r="AO105">
        <v>2</v>
      </c>
      <c r="AP105">
        <f t="shared" si="65"/>
        <v>1</v>
      </c>
      <c r="AQ105">
        <f t="shared" si="66"/>
        <v>0</v>
      </c>
      <c r="AR105">
        <f t="shared" si="67"/>
        <v>51790.70091573555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-0.27891598957946551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1581445852.37097</v>
      </c>
      <c r="BY105">
        <v>400.26203225806398</v>
      </c>
      <c r="BZ105">
        <v>399.990322580645</v>
      </c>
      <c r="CA105">
        <v>35.228351612903197</v>
      </c>
      <c r="CB105">
        <v>34.874867741935503</v>
      </c>
      <c r="CC105">
        <v>400.01129032258098</v>
      </c>
      <c r="CD105">
        <v>99.399193548387103</v>
      </c>
      <c r="CE105">
        <v>0.19996967741935501</v>
      </c>
      <c r="CF105">
        <v>31.346035483870999</v>
      </c>
      <c r="CG105">
        <v>30.990096774193599</v>
      </c>
      <c r="CH105">
        <v>999.9</v>
      </c>
      <c r="CI105">
        <v>0</v>
      </c>
      <c r="CJ105">
        <v>0</v>
      </c>
      <c r="CK105">
        <v>9996.3303225806394</v>
      </c>
      <c r="CL105">
        <v>0</v>
      </c>
      <c r="CM105">
        <v>1.9795745161290299</v>
      </c>
      <c r="CN105">
        <v>0</v>
      </c>
      <c r="CO105">
        <v>0</v>
      </c>
      <c r="CP105">
        <v>0</v>
      </c>
      <c r="CQ105">
        <v>0</v>
      </c>
      <c r="CR105">
        <v>3.21612903225807</v>
      </c>
      <c r="CS105">
        <v>0</v>
      </c>
      <c r="CT105">
        <v>154.990322580645</v>
      </c>
      <c r="CU105">
        <v>-1.21290322580645</v>
      </c>
      <c r="CV105">
        <v>40.252000000000002</v>
      </c>
      <c r="CW105">
        <v>45.372967741935497</v>
      </c>
      <c r="CX105">
        <v>42.812258064516101</v>
      </c>
      <c r="CY105">
        <v>43.936999999999998</v>
      </c>
      <c r="CZ105">
        <v>41.31</v>
      </c>
      <c r="DA105">
        <v>0</v>
      </c>
      <c r="DB105">
        <v>0</v>
      </c>
      <c r="DC105">
        <v>0</v>
      </c>
      <c r="DD105">
        <v>1581445861.4000001</v>
      </c>
      <c r="DE105">
        <v>3.6961538461538499</v>
      </c>
      <c r="DF105">
        <v>-10.7384615715668</v>
      </c>
      <c r="DG105">
        <v>38.2461542791672</v>
      </c>
      <c r="DH105">
        <v>153.85769230769199</v>
      </c>
      <c r="DI105">
        <v>15</v>
      </c>
      <c r="DJ105">
        <v>100</v>
      </c>
      <c r="DK105">
        <v>100</v>
      </c>
      <c r="DL105">
        <v>3.0190000000000001</v>
      </c>
      <c r="DM105">
        <v>0.58099999999999996</v>
      </c>
      <c r="DN105">
        <v>2</v>
      </c>
      <c r="DO105">
        <v>387.03300000000002</v>
      </c>
      <c r="DP105">
        <v>603.04300000000001</v>
      </c>
      <c r="DQ105">
        <v>30.651800000000001</v>
      </c>
      <c r="DR105">
        <v>31.6572</v>
      </c>
      <c r="DS105">
        <v>30</v>
      </c>
      <c r="DT105">
        <v>31.5486</v>
      </c>
      <c r="DU105">
        <v>31.549199999999999</v>
      </c>
      <c r="DV105">
        <v>21.1175</v>
      </c>
      <c r="DW105">
        <v>15.184100000000001</v>
      </c>
      <c r="DX105">
        <v>100</v>
      </c>
      <c r="DY105">
        <v>30.661100000000001</v>
      </c>
      <c r="DZ105">
        <v>400</v>
      </c>
      <c r="EA105">
        <v>34.852499999999999</v>
      </c>
      <c r="EB105">
        <v>99.963399999999993</v>
      </c>
      <c r="EC105">
        <v>100.49</v>
      </c>
    </row>
    <row r="106" spans="1:133" x14ac:dyDescent="0.35">
      <c r="A106">
        <v>90</v>
      </c>
      <c r="B106">
        <v>1581445866</v>
      </c>
      <c r="C106">
        <v>445.40000009536698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1581445857.37097</v>
      </c>
      <c r="O106">
        <f t="shared" si="43"/>
        <v>2.4366756548018981E-4</v>
      </c>
      <c r="P106">
        <f t="shared" si="44"/>
        <v>-0.28267816538283641</v>
      </c>
      <c r="Q106">
        <f t="shared" si="45"/>
        <v>400.263483870968</v>
      </c>
      <c r="R106">
        <f t="shared" si="46"/>
        <v>412.86402234938635</v>
      </c>
      <c r="S106">
        <f t="shared" si="47"/>
        <v>41.121490027353438</v>
      </c>
      <c r="T106">
        <f t="shared" si="48"/>
        <v>39.866469271534037</v>
      </c>
      <c r="U106">
        <f t="shared" si="49"/>
        <v>2.3430207923599129E-2</v>
      </c>
      <c r="V106">
        <f t="shared" si="50"/>
        <v>2.2504320294338229</v>
      </c>
      <c r="W106">
        <f t="shared" si="51"/>
        <v>2.3295525732968163E-2</v>
      </c>
      <c r="X106">
        <f t="shared" si="52"/>
        <v>1.4571739593865207E-2</v>
      </c>
      <c r="Y106">
        <f t="shared" si="53"/>
        <v>0</v>
      </c>
      <c r="Z106">
        <f t="shared" si="54"/>
        <v>31.265765584766211</v>
      </c>
      <c r="AA106">
        <f t="shared" si="55"/>
        <v>30.9881064516129</v>
      </c>
      <c r="AB106">
        <f t="shared" si="56"/>
        <v>4.5083198619490927</v>
      </c>
      <c r="AC106">
        <f t="shared" si="57"/>
        <v>76.25023547222483</v>
      </c>
      <c r="AD106">
        <f t="shared" si="58"/>
        <v>3.5084405161287262</v>
      </c>
      <c r="AE106">
        <f t="shared" si="59"/>
        <v>4.6012192544726274</v>
      </c>
      <c r="AF106">
        <f t="shared" si="60"/>
        <v>0.99987934582036653</v>
      </c>
      <c r="AG106">
        <f t="shared" si="61"/>
        <v>-10.745739637676371</v>
      </c>
      <c r="AH106">
        <f t="shared" si="62"/>
        <v>43.454805721592528</v>
      </c>
      <c r="AI106">
        <f t="shared" si="63"/>
        <v>4.3433054102179964</v>
      </c>
      <c r="AJ106">
        <f t="shared" si="64"/>
        <v>37.052371494134157</v>
      </c>
      <c r="AK106">
        <v>-4.1195379188264401E-2</v>
      </c>
      <c r="AL106">
        <v>4.6245422052255201E-2</v>
      </c>
      <c r="AM106">
        <v>3.4559931478978099</v>
      </c>
      <c r="AN106">
        <v>9</v>
      </c>
      <c r="AO106">
        <v>2</v>
      </c>
      <c r="AP106">
        <f t="shared" si="65"/>
        <v>1</v>
      </c>
      <c r="AQ106">
        <f t="shared" si="66"/>
        <v>0</v>
      </c>
      <c r="AR106">
        <f t="shared" si="67"/>
        <v>51781.661226884928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-0.28267816538283641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1581445857.37097</v>
      </c>
      <c r="BY106">
        <v>400.263483870968</v>
      </c>
      <c r="BZ106">
        <v>399.98577419354802</v>
      </c>
      <c r="CA106">
        <v>35.225106451612902</v>
      </c>
      <c r="CB106">
        <v>34.872493548387098</v>
      </c>
      <c r="CC106">
        <v>400.01545161290301</v>
      </c>
      <c r="CD106">
        <v>99.400577419354804</v>
      </c>
      <c r="CE106">
        <v>0.19998790322580601</v>
      </c>
      <c r="CF106">
        <v>31.3462741935484</v>
      </c>
      <c r="CG106">
        <v>30.9881064516129</v>
      </c>
      <c r="CH106">
        <v>999.9</v>
      </c>
      <c r="CI106">
        <v>0</v>
      </c>
      <c r="CJ106">
        <v>0</v>
      </c>
      <c r="CK106">
        <v>9994.3745161290299</v>
      </c>
      <c r="CL106">
        <v>0</v>
      </c>
      <c r="CM106">
        <v>1.9620796774193501</v>
      </c>
      <c r="CN106">
        <v>0</v>
      </c>
      <c r="CO106">
        <v>0</v>
      </c>
      <c r="CP106">
        <v>0</v>
      </c>
      <c r="CQ106">
        <v>0</v>
      </c>
      <c r="CR106">
        <v>3.2516129032258099</v>
      </c>
      <c r="CS106">
        <v>0</v>
      </c>
      <c r="CT106">
        <v>154.43225806451599</v>
      </c>
      <c r="CU106">
        <v>-1.4</v>
      </c>
      <c r="CV106">
        <v>40.247967741935497</v>
      </c>
      <c r="CW106">
        <v>45.378999999999998</v>
      </c>
      <c r="CX106">
        <v>42.8122258064516</v>
      </c>
      <c r="CY106">
        <v>43.936999999999998</v>
      </c>
      <c r="CZ106">
        <v>41.302</v>
      </c>
      <c r="DA106">
        <v>0</v>
      </c>
      <c r="DB106">
        <v>0</v>
      </c>
      <c r="DC106">
        <v>0</v>
      </c>
      <c r="DD106">
        <v>1581445866.2</v>
      </c>
      <c r="DE106">
        <v>3.4</v>
      </c>
      <c r="DF106">
        <v>-14.7418804613524</v>
      </c>
      <c r="DG106">
        <v>5.5589747411466899</v>
      </c>
      <c r="DH106">
        <v>154.26153846153801</v>
      </c>
      <c r="DI106">
        <v>15</v>
      </c>
      <c r="DJ106">
        <v>100</v>
      </c>
      <c r="DK106">
        <v>100</v>
      </c>
      <c r="DL106">
        <v>3.0190000000000001</v>
      </c>
      <c r="DM106">
        <v>0.58099999999999996</v>
      </c>
      <c r="DN106">
        <v>2</v>
      </c>
      <c r="DO106">
        <v>387.072</v>
      </c>
      <c r="DP106">
        <v>603.08500000000004</v>
      </c>
      <c r="DQ106">
        <v>30.661999999999999</v>
      </c>
      <c r="DR106">
        <v>31.6571</v>
      </c>
      <c r="DS106">
        <v>30.0001</v>
      </c>
      <c r="DT106">
        <v>31.5486</v>
      </c>
      <c r="DU106">
        <v>31.549199999999999</v>
      </c>
      <c r="DV106">
        <v>21.116900000000001</v>
      </c>
      <c r="DW106">
        <v>15.184100000000001</v>
      </c>
      <c r="DX106">
        <v>100</v>
      </c>
      <c r="DY106">
        <v>30.668500000000002</v>
      </c>
      <c r="DZ106">
        <v>400</v>
      </c>
      <c r="EA106">
        <v>34.854300000000002</v>
      </c>
      <c r="EB106">
        <v>99.964299999999994</v>
      </c>
      <c r="EC106">
        <v>100.49</v>
      </c>
    </row>
    <row r="107" spans="1:133" x14ac:dyDescent="0.35">
      <c r="A107">
        <v>91</v>
      </c>
      <c r="B107">
        <v>1581445871</v>
      </c>
      <c r="C107">
        <v>450.40000009536698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1581445862.37097</v>
      </c>
      <c r="O107">
        <f t="shared" si="43"/>
        <v>2.4403787645870234E-4</v>
      </c>
      <c r="P107">
        <f t="shared" si="44"/>
        <v>-0.28911007777521192</v>
      </c>
      <c r="Q107">
        <f t="shared" si="45"/>
        <v>400.28361290322601</v>
      </c>
      <c r="R107">
        <f t="shared" si="46"/>
        <v>413.2932986948648</v>
      </c>
      <c r="S107">
        <f t="shared" si="47"/>
        <v>41.164734986694647</v>
      </c>
      <c r="T107">
        <f t="shared" si="48"/>
        <v>39.868947540916665</v>
      </c>
      <c r="U107">
        <f t="shared" si="49"/>
        <v>2.3463133853304709E-2</v>
      </c>
      <c r="V107">
        <f t="shared" si="50"/>
        <v>2.2490947679182849</v>
      </c>
      <c r="W107">
        <f t="shared" si="51"/>
        <v>2.3327994238381906E-2</v>
      </c>
      <c r="X107">
        <f t="shared" si="52"/>
        <v>1.4592073159530542E-2</v>
      </c>
      <c r="Y107">
        <f t="shared" si="53"/>
        <v>0</v>
      </c>
      <c r="Z107">
        <f t="shared" si="54"/>
        <v>31.265973877689881</v>
      </c>
      <c r="AA107">
        <f t="shared" si="55"/>
        <v>30.987835483870999</v>
      </c>
      <c r="AB107">
        <f t="shared" si="56"/>
        <v>4.5082502031423282</v>
      </c>
      <c r="AC107">
        <f t="shared" si="57"/>
        <v>76.244064688077088</v>
      </c>
      <c r="AD107">
        <f t="shared" si="58"/>
        <v>3.5082312439209549</v>
      </c>
      <c r="AE107">
        <f t="shared" si="59"/>
        <v>4.6013171756693678</v>
      </c>
      <c r="AF107">
        <f t="shared" si="60"/>
        <v>1.0000189592213733</v>
      </c>
      <c r="AG107">
        <f t="shared" si="61"/>
        <v>-10.762070351828774</v>
      </c>
      <c r="AH107">
        <f t="shared" si="62"/>
        <v>43.507211686911738</v>
      </c>
      <c r="AI107">
        <f t="shared" si="63"/>
        <v>4.351131150717654</v>
      </c>
      <c r="AJ107">
        <f t="shared" si="64"/>
        <v>37.096272485800618</v>
      </c>
      <c r="AK107">
        <v>-4.1159381601362198E-2</v>
      </c>
      <c r="AL107">
        <v>4.62050116073957E-2</v>
      </c>
      <c r="AM107">
        <v>3.4536024359229498</v>
      </c>
      <c r="AN107">
        <v>9</v>
      </c>
      <c r="AO107">
        <v>2</v>
      </c>
      <c r="AP107">
        <f t="shared" si="65"/>
        <v>1</v>
      </c>
      <c r="AQ107">
        <f t="shared" si="66"/>
        <v>0</v>
      </c>
      <c r="AR107">
        <f t="shared" si="67"/>
        <v>51738.211570731619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-0.28911007777521192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1581445862.37097</v>
      </c>
      <c r="BY107">
        <v>400.28361290322601</v>
      </c>
      <c r="BZ107">
        <v>399.99648387096801</v>
      </c>
      <c r="CA107">
        <v>35.222587096774198</v>
      </c>
      <c r="CB107">
        <v>34.869435483871001</v>
      </c>
      <c r="CC107">
        <v>400.01329032258099</v>
      </c>
      <c r="CD107">
        <v>99.401732258064499</v>
      </c>
      <c r="CE107">
        <v>0.20001574193548399</v>
      </c>
      <c r="CF107">
        <v>31.346648387096799</v>
      </c>
      <c r="CG107">
        <v>30.987835483870999</v>
      </c>
      <c r="CH107">
        <v>999.9</v>
      </c>
      <c r="CI107">
        <v>0</v>
      </c>
      <c r="CJ107">
        <v>0</v>
      </c>
      <c r="CK107">
        <v>9985.5251612903194</v>
      </c>
      <c r="CL107">
        <v>0</v>
      </c>
      <c r="CM107">
        <v>1.9369887096774201</v>
      </c>
      <c r="CN107">
        <v>0</v>
      </c>
      <c r="CO107">
        <v>0</v>
      </c>
      <c r="CP107">
        <v>0</v>
      </c>
      <c r="CQ107">
        <v>0</v>
      </c>
      <c r="CR107">
        <v>3.04838709677419</v>
      </c>
      <c r="CS107">
        <v>0</v>
      </c>
      <c r="CT107">
        <v>156.529032258065</v>
      </c>
      <c r="CU107">
        <v>-0.92580645161290298</v>
      </c>
      <c r="CV107">
        <v>40.2398387096774</v>
      </c>
      <c r="CW107">
        <v>45.378999999999998</v>
      </c>
      <c r="CX107">
        <v>42.812258064516101</v>
      </c>
      <c r="CY107">
        <v>43.936999999999998</v>
      </c>
      <c r="CZ107">
        <v>41.3</v>
      </c>
      <c r="DA107">
        <v>0</v>
      </c>
      <c r="DB107">
        <v>0</v>
      </c>
      <c r="DC107">
        <v>0</v>
      </c>
      <c r="DD107">
        <v>1581445871</v>
      </c>
      <c r="DE107">
        <v>2.87692307692308</v>
      </c>
      <c r="DF107">
        <v>-7.6239314619189997</v>
      </c>
      <c r="DG107">
        <v>-7.7094014602410699</v>
      </c>
      <c r="DH107">
        <v>155.526923076923</v>
      </c>
      <c r="DI107">
        <v>15</v>
      </c>
      <c r="DJ107">
        <v>100</v>
      </c>
      <c r="DK107">
        <v>100</v>
      </c>
      <c r="DL107">
        <v>3.0190000000000001</v>
      </c>
      <c r="DM107">
        <v>0.58099999999999996</v>
      </c>
      <c r="DN107">
        <v>2</v>
      </c>
      <c r="DO107">
        <v>387.20299999999997</v>
      </c>
      <c r="DP107">
        <v>603.16999999999996</v>
      </c>
      <c r="DQ107">
        <v>30.670400000000001</v>
      </c>
      <c r="DR107">
        <v>31.654399999999999</v>
      </c>
      <c r="DS107">
        <v>30.0001</v>
      </c>
      <c r="DT107">
        <v>31.5486</v>
      </c>
      <c r="DU107">
        <v>31.549199999999999</v>
      </c>
      <c r="DV107">
        <v>21.1143</v>
      </c>
      <c r="DW107">
        <v>15.184100000000001</v>
      </c>
      <c r="DX107">
        <v>100</v>
      </c>
      <c r="DY107">
        <v>30.6768</v>
      </c>
      <c r="DZ107">
        <v>400</v>
      </c>
      <c r="EA107">
        <v>34.856099999999998</v>
      </c>
      <c r="EB107">
        <v>99.963899999999995</v>
      </c>
      <c r="EC107">
        <v>100.489</v>
      </c>
    </row>
    <row r="108" spans="1:133" x14ac:dyDescent="0.35">
      <c r="A108">
        <v>92</v>
      </c>
      <c r="B108">
        <v>1581445876</v>
      </c>
      <c r="C108">
        <v>455.40000009536698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1581445867.37097</v>
      </c>
      <c r="O108">
        <f t="shared" si="43"/>
        <v>2.4496084371419282E-4</v>
      </c>
      <c r="P108">
        <f t="shared" si="44"/>
        <v>-0.28838379636576905</v>
      </c>
      <c r="Q108">
        <f t="shared" si="45"/>
        <v>400.29209677419402</v>
      </c>
      <c r="R108">
        <f t="shared" si="46"/>
        <v>413.19050152950985</v>
      </c>
      <c r="S108">
        <f t="shared" si="47"/>
        <v>41.154117220344887</v>
      </c>
      <c r="T108">
        <f t="shared" si="48"/>
        <v>39.869425391053618</v>
      </c>
      <c r="U108">
        <f t="shared" si="49"/>
        <v>2.3529963191652535E-2</v>
      </c>
      <c r="V108">
        <f t="shared" si="50"/>
        <v>2.2495903601692269</v>
      </c>
      <c r="W108">
        <f t="shared" si="51"/>
        <v>2.3394084813053776E-2</v>
      </c>
      <c r="X108">
        <f t="shared" si="52"/>
        <v>1.4633445618485227E-2</v>
      </c>
      <c r="Y108">
        <f t="shared" si="53"/>
        <v>0</v>
      </c>
      <c r="Z108">
        <f t="shared" si="54"/>
        <v>31.266088232341133</v>
      </c>
      <c r="AA108">
        <f t="shared" si="55"/>
        <v>30.990074193548399</v>
      </c>
      <c r="AB108">
        <f t="shared" si="56"/>
        <v>4.5088257456944358</v>
      </c>
      <c r="AC108">
        <f t="shared" si="57"/>
        <v>76.234492016245838</v>
      </c>
      <c r="AD108">
        <f t="shared" si="58"/>
        <v>3.5078712179925486</v>
      </c>
      <c r="AE108">
        <f t="shared" si="59"/>
        <v>4.6014226962317908</v>
      </c>
      <c r="AF108">
        <f t="shared" si="60"/>
        <v>1.0009545277018872</v>
      </c>
      <c r="AG108">
        <f t="shared" si="61"/>
        <v>-10.802773207795903</v>
      </c>
      <c r="AH108">
        <f t="shared" si="62"/>
        <v>43.294191253845796</v>
      </c>
      <c r="AI108">
        <f t="shared" si="63"/>
        <v>4.3289296091640752</v>
      </c>
      <c r="AJ108">
        <f t="shared" si="64"/>
        <v>36.820347655213965</v>
      </c>
      <c r="AK108">
        <v>-4.1172720135818602E-2</v>
      </c>
      <c r="AL108">
        <v>4.6219985280842799E-2</v>
      </c>
      <c r="AM108">
        <v>3.45448837337364</v>
      </c>
      <c r="AN108">
        <v>9</v>
      </c>
      <c r="AO108">
        <v>2</v>
      </c>
      <c r="AP108">
        <f t="shared" si="65"/>
        <v>1</v>
      </c>
      <c r="AQ108">
        <f t="shared" si="66"/>
        <v>0</v>
      </c>
      <c r="AR108">
        <f t="shared" si="67"/>
        <v>51754.210646693908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-0.28838379636576905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1581445867.37097</v>
      </c>
      <c r="BY108">
        <v>400.29209677419402</v>
      </c>
      <c r="BZ108">
        <v>400.00661290322603</v>
      </c>
      <c r="CA108">
        <v>35.219296774193502</v>
      </c>
      <c r="CB108">
        <v>34.8648064516129</v>
      </c>
      <c r="CC108">
        <v>400.01119354838698</v>
      </c>
      <c r="CD108">
        <v>99.400835483871006</v>
      </c>
      <c r="CE108">
        <v>0.19999529032258101</v>
      </c>
      <c r="CF108">
        <v>31.347051612903201</v>
      </c>
      <c r="CG108">
        <v>30.990074193548399</v>
      </c>
      <c r="CH108">
        <v>999.9</v>
      </c>
      <c r="CI108">
        <v>0</v>
      </c>
      <c r="CJ108">
        <v>0</v>
      </c>
      <c r="CK108">
        <v>9988.8512903225801</v>
      </c>
      <c r="CL108">
        <v>0</v>
      </c>
      <c r="CM108">
        <v>1.9184267741935499</v>
      </c>
      <c r="CN108">
        <v>0</v>
      </c>
      <c r="CO108">
        <v>0</v>
      </c>
      <c r="CP108">
        <v>0</v>
      </c>
      <c r="CQ108">
        <v>0</v>
      </c>
      <c r="CR108">
        <v>1.9709677419354801</v>
      </c>
      <c r="CS108">
        <v>0</v>
      </c>
      <c r="CT108">
        <v>155.638709677419</v>
      </c>
      <c r="CU108">
        <v>-1.1580645161290299</v>
      </c>
      <c r="CV108">
        <v>40.2296774193548</v>
      </c>
      <c r="CW108">
        <v>45.378999999999998</v>
      </c>
      <c r="CX108">
        <v>42.824354838709702</v>
      </c>
      <c r="CY108">
        <v>43.936999999999998</v>
      </c>
      <c r="CZ108">
        <v>41.298000000000002</v>
      </c>
      <c r="DA108">
        <v>0</v>
      </c>
      <c r="DB108">
        <v>0</v>
      </c>
      <c r="DC108">
        <v>0</v>
      </c>
      <c r="DD108">
        <v>1581445876.4000001</v>
      </c>
      <c r="DE108">
        <v>2.31538461538462</v>
      </c>
      <c r="DF108">
        <v>-1.15555582143268</v>
      </c>
      <c r="DG108">
        <v>9.5384619915474804</v>
      </c>
      <c r="DH108">
        <v>154.60769230769199</v>
      </c>
      <c r="DI108">
        <v>15</v>
      </c>
      <c r="DJ108">
        <v>100</v>
      </c>
      <c r="DK108">
        <v>100</v>
      </c>
      <c r="DL108">
        <v>3.0190000000000001</v>
      </c>
      <c r="DM108">
        <v>0.58099999999999996</v>
      </c>
      <c r="DN108">
        <v>2</v>
      </c>
      <c r="DO108">
        <v>387.20299999999997</v>
      </c>
      <c r="DP108">
        <v>603.06399999999996</v>
      </c>
      <c r="DQ108">
        <v>30.6785</v>
      </c>
      <c r="DR108">
        <v>31.654399999999999</v>
      </c>
      <c r="DS108">
        <v>30.0001</v>
      </c>
      <c r="DT108">
        <v>31.5486</v>
      </c>
      <c r="DU108">
        <v>31.549199999999999</v>
      </c>
      <c r="DV108">
        <v>21.114699999999999</v>
      </c>
      <c r="DW108">
        <v>15.184100000000001</v>
      </c>
      <c r="DX108">
        <v>100</v>
      </c>
      <c r="DY108">
        <v>30.681699999999999</v>
      </c>
      <c r="DZ108">
        <v>400</v>
      </c>
      <c r="EA108">
        <v>34.868899999999996</v>
      </c>
      <c r="EB108">
        <v>99.963399999999993</v>
      </c>
      <c r="EC108">
        <v>100.488</v>
      </c>
    </row>
    <row r="109" spans="1:133" x14ac:dyDescent="0.35">
      <c r="A109">
        <v>93</v>
      </c>
      <c r="B109">
        <v>1581445881</v>
      </c>
      <c r="C109">
        <v>460.40000009536698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1581445872.37097</v>
      </c>
      <c r="O109">
        <f t="shared" si="43"/>
        <v>2.4503062862222554E-4</v>
      </c>
      <c r="P109">
        <f t="shared" si="44"/>
        <v>-0.29697755528762476</v>
      </c>
      <c r="Q109">
        <f t="shared" si="45"/>
        <v>400.30622580645201</v>
      </c>
      <c r="R109">
        <f t="shared" si="46"/>
        <v>413.79007636425598</v>
      </c>
      <c r="S109">
        <f t="shared" si="47"/>
        <v>41.213551512004486</v>
      </c>
      <c r="T109">
        <f t="shared" si="48"/>
        <v>39.87055804433362</v>
      </c>
      <c r="U109">
        <f t="shared" si="49"/>
        <v>2.3520730328851856E-2</v>
      </c>
      <c r="V109">
        <f t="shared" si="50"/>
        <v>2.2499091972466592</v>
      </c>
      <c r="W109">
        <f t="shared" si="51"/>
        <v>2.3384977351776626E-2</v>
      </c>
      <c r="X109">
        <f t="shared" si="52"/>
        <v>1.4627742283417133E-2</v>
      </c>
      <c r="Y109">
        <f t="shared" si="53"/>
        <v>0</v>
      </c>
      <c r="Z109">
        <f t="shared" si="54"/>
        <v>31.267482153064517</v>
      </c>
      <c r="AA109">
        <f t="shared" si="55"/>
        <v>30.9914129032258</v>
      </c>
      <c r="AB109">
        <f t="shared" si="56"/>
        <v>4.5091699407661219</v>
      </c>
      <c r="AC109">
        <f t="shared" si="57"/>
        <v>76.221362313736492</v>
      </c>
      <c r="AD109">
        <f t="shared" si="58"/>
        <v>3.5075476145390581</v>
      </c>
      <c r="AE109">
        <f t="shared" si="59"/>
        <v>4.6017907684483008</v>
      </c>
      <c r="AF109">
        <f t="shared" si="60"/>
        <v>1.0016223262270638</v>
      </c>
      <c r="AG109">
        <f t="shared" si="61"/>
        <v>-10.805850722240146</v>
      </c>
      <c r="AH109">
        <f t="shared" si="62"/>
        <v>43.308544290935856</v>
      </c>
      <c r="AI109">
        <f t="shared" si="63"/>
        <v>4.3298097055687474</v>
      </c>
      <c r="AJ109">
        <f t="shared" si="64"/>
        <v>36.832503274264454</v>
      </c>
      <c r="AK109">
        <v>-4.11813028266916E-2</v>
      </c>
      <c r="AL109">
        <v>4.6229620103232803E-2</v>
      </c>
      <c r="AM109">
        <v>3.4550583783881601</v>
      </c>
      <c r="AN109">
        <v>9</v>
      </c>
      <c r="AO109">
        <v>2</v>
      </c>
      <c r="AP109">
        <f t="shared" si="65"/>
        <v>1</v>
      </c>
      <c r="AQ109">
        <f t="shared" si="66"/>
        <v>0</v>
      </c>
      <c r="AR109">
        <f t="shared" si="67"/>
        <v>51764.307183856654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-0.29697755528762476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1581445872.37097</v>
      </c>
      <c r="BY109">
        <v>400.30622580645201</v>
      </c>
      <c r="BZ109">
        <v>400.00790322580599</v>
      </c>
      <c r="CA109">
        <v>35.216290322580598</v>
      </c>
      <c r="CB109">
        <v>34.861703225806501</v>
      </c>
      <c r="CC109">
        <v>400.01719354838701</v>
      </c>
      <c r="CD109">
        <v>99.400158064516106</v>
      </c>
      <c r="CE109">
        <v>0.19998670967741899</v>
      </c>
      <c r="CF109">
        <v>31.348458064516102</v>
      </c>
      <c r="CG109">
        <v>30.9914129032258</v>
      </c>
      <c r="CH109">
        <v>999.9</v>
      </c>
      <c r="CI109">
        <v>0</v>
      </c>
      <c r="CJ109">
        <v>0</v>
      </c>
      <c r="CK109">
        <v>9991.0016129032192</v>
      </c>
      <c r="CL109">
        <v>0</v>
      </c>
      <c r="CM109">
        <v>1.90037709677419</v>
      </c>
      <c r="CN109">
        <v>0</v>
      </c>
      <c r="CO109">
        <v>0</v>
      </c>
      <c r="CP109">
        <v>0</v>
      </c>
      <c r="CQ109">
        <v>0</v>
      </c>
      <c r="CR109">
        <v>1.8322580645161299</v>
      </c>
      <c r="CS109">
        <v>0</v>
      </c>
      <c r="CT109">
        <v>155.46129032258099</v>
      </c>
      <c r="CU109">
        <v>-1.1225806451612901</v>
      </c>
      <c r="CV109">
        <v>40.2195161290323</v>
      </c>
      <c r="CW109">
        <v>45.378999999999998</v>
      </c>
      <c r="CX109">
        <v>42.838419354838699</v>
      </c>
      <c r="CY109">
        <v>43.936999999999998</v>
      </c>
      <c r="CZ109">
        <v>41.287999999999997</v>
      </c>
      <c r="DA109">
        <v>0</v>
      </c>
      <c r="DB109">
        <v>0</v>
      </c>
      <c r="DC109">
        <v>0</v>
      </c>
      <c r="DD109">
        <v>1581445881.2</v>
      </c>
      <c r="DE109">
        <v>2.2346153846153798</v>
      </c>
      <c r="DF109">
        <v>-2.5401708666401501</v>
      </c>
      <c r="DG109">
        <v>-16.830768980175499</v>
      </c>
      <c r="DH109">
        <v>154.980769230769</v>
      </c>
      <c r="DI109">
        <v>15</v>
      </c>
      <c r="DJ109">
        <v>100</v>
      </c>
      <c r="DK109">
        <v>100</v>
      </c>
      <c r="DL109">
        <v>3.0190000000000001</v>
      </c>
      <c r="DM109">
        <v>0.58099999999999996</v>
      </c>
      <c r="DN109">
        <v>2</v>
      </c>
      <c r="DO109">
        <v>387.03300000000002</v>
      </c>
      <c r="DP109">
        <v>603.00099999999998</v>
      </c>
      <c r="DQ109">
        <v>30.683299999999999</v>
      </c>
      <c r="DR109">
        <v>31.654399999999999</v>
      </c>
      <c r="DS109">
        <v>30</v>
      </c>
      <c r="DT109">
        <v>31.5486</v>
      </c>
      <c r="DU109">
        <v>31.549199999999999</v>
      </c>
      <c r="DV109">
        <v>21.113800000000001</v>
      </c>
      <c r="DW109">
        <v>15.184100000000001</v>
      </c>
      <c r="DX109">
        <v>100</v>
      </c>
      <c r="DY109">
        <v>30.688199999999998</v>
      </c>
      <c r="DZ109">
        <v>400</v>
      </c>
      <c r="EA109">
        <v>34.871000000000002</v>
      </c>
      <c r="EB109">
        <v>99.967100000000002</v>
      </c>
      <c r="EC109">
        <v>100.49</v>
      </c>
    </row>
    <row r="110" spans="1:133" x14ac:dyDescent="0.35">
      <c r="A110">
        <v>94</v>
      </c>
      <c r="B110">
        <v>1581445886</v>
      </c>
      <c r="C110">
        <v>465.40000009536698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1581445877.37097</v>
      </c>
      <c r="O110">
        <f t="shared" si="43"/>
        <v>2.4436888180875266E-4</v>
      </c>
      <c r="P110">
        <f t="shared" si="44"/>
        <v>-0.29587455217455555</v>
      </c>
      <c r="Q110">
        <f t="shared" si="45"/>
        <v>400.30461290322597</v>
      </c>
      <c r="R110">
        <f t="shared" si="46"/>
        <v>413.78375702855271</v>
      </c>
      <c r="S110">
        <f t="shared" si="47"/>
        <v>41.212889629902584</v>
      </c>
      <c r="T110">
        <f t="shared" si="48"/>
        <v>39.870365981483225</v>
      </c>
      <c r="U110">
        <f t="shared" si="49"/>
        <v>2.3429152276841662E-2</v>
      </c>
      <c r="V110">
        <f t="shared" si="50"/>
        <v>2.2500774112526485</v>
      </c>
      <c r="W110">
        <f t="shared" si="51"/>
        <v>2.3294461091822295E-2</v>
      </c>
      <c r="X110">
        <f t="shared" si="52"/>
        <v>1.4571074989742708E-2</v>
      </c>
      <c r="Y110">
        <f t="shared" si="53"/>
        <v>0</v>
      </c>
      <c r="Z110">
        <f t="shared" si="54"/>
        <v>31.269458069857013</v>
      </c>
      <c r="AA110">
        <f t="shared" si="55"/>
        <v>30.994474193548399</v>
      </c>
      <c r="AB110">
        <f t="shared" si="56"/>
        <v>4.509957113817765</v>
      </c>
      <c r="AC110">
        <f t="shared" si="57"/>
        <v>76.205374212017404</v>
      </c>
      <c r="AD110">
        <f t="shared" si="58"/>
        <v>3.5071612297277901</v>
      </c>
      <c r="AE110">
        <f t="shared" si="59"/>
        <v>4.6022492061651983</v>
      </c>
      <c r="AF110">
        <f t="shared" si="60"/>
        <v>1.0027958840899749</v>
      </c>
      <c r="AG110">
        <f t="shared" si="61"/>
        <v>-10.776667687765991</v>
      </c>
      <c r="AH110">
        <f t="shared" si="62"/>
        <v>43.152910289370965</v>
      </c>
      <c r="AI110">
        <f t="shared" si="63"/>
        <v>4.3140299091147059</v>
      </c>
      <c r="AJ110">
        <f t="shared" si="64"/>
        <v>36.69027251071968</v>
      </c>
      <c r="AK110">
        <v>-4.1185831378093202E-2</v>
      </c>
      <c r="AL110">
        <v>4.6234703798903903E-2</v>
      </c>
      <c r="AM110">
        <v>3.45535911807058</v>
      </c>
      <c r="AN110">
        <v>9</v>
      </c>
      <c r="AO110">
        <v>2</v>
      </c>
      <c r="AP110">
        <f t="shared" si="65"/>
        <v>1</v>
      </c>
      <c r="AQ110">
        <f t="shared" si="66"/>
        <v>0</v>
      </c>
      <c r="AR110">
        <f t="shared" si="67"/>
        <v>51769.468541810878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-0.29587455217455555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1581445877.37097</v>
      </c>
      <c r="BY110">
        <v>400.30461290322597</v>
      </c>
      <c r="BZ110">
        <v>400.00754838709702</v>
      </c>
      <c r="CA110">
        <v>35.2124387096774</v>
      </c>
      <c r="CB110">
        <v>34.858809677419401</v>
      </c>
      <c r="CC110">
        <v>400.01929032258101</v>
      </c>
      <c r="CD110">
        <v>99.4000870967742</v>
      </c>
      <c r="CE110">
        <v>0.199979193548387</v>
      </c>
      <c r="CF110">
        <v>31.3502096774194</v>
      </c>
      <c r="CG110">
        <v>30.994474193548399</v>
      </c>
      <c r="CH110">
        <v>999.9</v>
      </c>
      <c r="CI110">
        <v>0</v>
      </c>
      <c r="CJ110">
        <v>0</v>
      </c>
      <c r="CK110">
        <v>9992.1074193548393</v>
      </c>
      <c r="CL110">
        <v>0</v>
      </c>
      <c r="CM110">
        <v>1.8909899999999999</v>
      </c>
      <c r="CN110">
        <v>0</v>
      </c>
      <c r="CO110">
        <v>0</v>
      </c>
      <c r="CP110">
        <v>0</v>
      </c>
      <c r="CQ110">
        <v>0</v>
      </c>
      <c r="CR110">
        <v>2.26129032258065</v>
      </c>
      <c r="CS110">
        <v>0</v>
      </c>
      <c r="CT110">
        <v>152.88387096774201</v>
      </c>
      <c r="CU110">
        <v>-1.1000000000000001</v>
      </c>
      <c r="CV110">
        <v>40.2093548387097</v>
      </c>
      <c r="CW110">
        <v>45.375</v>
      </c>
      <c r="CX110">
        <v>42.840451612903202</v>
      </c>
      <c r="CY110">
        <v>43.936999999999998</v>
      </c>
      <c r="CZ110">
        <v>41.283999999999999</v>
      </c>
      <c r="DA110">
        <v>0</v>
      </c>
      <c r="DB110">
        <v>0</v>
      </c>
      <c r="DC110">
        <v>0</v>
      </c>
      <c r="DD110">
        <v>1581445886</v>
      </c>
      <c r="DE110">
        <v>2.7576923076923099</v>
      </c>
      <c r="DF110">
        <v>4.4957263531004701</v>
      </c>
      <c r="DG110">
        <v>-20.806837275352201</v>
      </c>
      <c r="DH110">
        <v>152.56923076923101</v>
      </c>
      <c r="DI110">
        <v>15</v>
      </c>
      <c r="DJ110">
        <v>100</v>
      </c>
      <c r="DK110">
        <v>100</v>
      </c>
      <c r="DL110">
        <v>3.0190000000000001</v>
      </c>
      <c r="DM110">
        <v>0.58099999999999996</v>
      </c>
      <c r="DN110">
        <v>2</v>
      </c>
      <c r="DO110">
        <v>387.09</v>
      </c>
      <c r="DP110">
        <v>603.04300000000001</v>
      </c>
      <c r="DQ110">
        <v>30.689699999999998</v>
      </c>
      <c r="DR110">
        <v>31.652200000000001</v>
      </c>
      <c r="DS110">
        <v>30</v>
      </c>
      <c r="DT110">
        <v>31.5471</v>
      </c>
      <c r="DU110">
        <v>31.549199999999999</v>
      </c>
      <c r="DV110">
        <v>21.114599999999999</v>
      </c>
      <c r="DW110">
        <v>15.184100000000001</v>
      </c>
      <c r="DX110">
        <v>100</v>
      </c>
      <c r="DY110">
        <v>30.689499999999999</v>
      </c>
      <c r="DZ110">
        <v>400</v>
      </c>
      <c r="EA110">
        <v>34.875</v>
      </c>
      <c r="EB110">
        <v>99.966800000000006</v>
      </c>
      <c r="EC110">
        <v>100.491</v>
      </c>
    </row>
    <row r="111" spans="1:133" x14ac:dyDescent="0.35">
      <c r="A111">
        <v>95</v>
      </c>
      <c r="B111">
        <v>1581445891</v>
      </c>
      <c r="C111">
        <v>470.40000009536698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1581445882.37097</v>
      </c>
      <c r="O111">
        <f t="shared" si="43"/>
        <v>2.4278278178755698E-4</v>
      </c>
      <c r="P111">
        <f t="shared" si="44"/>
        <v>-0.2948320460316875</v>
      </c>
      <c r="Q111">
        <f t="shared" si="45"/>
        <v>400.30954838709698</v>
      </c>
      <c r="R111">
        <f t="shared" si="46"/>
        <v>413.86375698558498</v>
      </c>
      <c r="S111">
        <f t="shared" si="47"/>
        <v>41.220950336407782</v>
      </c>
      <c r="T111">
        <f t="shared" si="48"/>
        <v>39.870947225342789</v>
      </c>
      <c r="U111">
        <f t="shared" si="49"/>
        <v>2.3250148716647719E-2</v>
      </c>
      <c r="V111">
        <f t="shared" si="50"/>
        <v>2.2514578262798919</v>
      </c>
      <c r="W111">
        <f t="shared" si="51"/>
        <v>2.3117582346008008E-2</v>
      </c>
      <c r="X111">
        <f t="shared" si="52"/>
        <v>1.4460336406935297E-2</v>
      </c>
      <c r="Y111">
        <f t="shared" si="53"/>
        <v>0</v>
      </c>
      <c r="Z111">
        <f t="shared" si="54"/>
        <v>31.271907690352545</v>
      </c>
      <c r="AA111">
        <f t="shared" si="55"/>
        <v>30.997316129032299</v>
      </c>
      <c r="AB111">
        <f t="shared" si="56"/>
        <v>4.5106879896126006</v>
      </c>
      <c r="AC111">
        <f t="shared" si="57"/>
        <v>76.188886440611498</v>
      </c>
      <c r="AD111">
        <f t="shared" si="58"/>
        <v>3.5067774632693398</v>
      </c>
      <c r="AE111">
        <f t="shared" si="59"/>
        <v>4.6027414588909092</v>
      </c>
      <c r="AF111">
        <f t="shared" si="60"/>
        <v>1.0039105263432608</v>
      </c>
      <c r="AG111">
        <f t="shared" si="61"/>
        <v>-10.706720676831264</v>
      </c>
      <c r="AH111">
        <f t="shared" si="62"/>
        <v>43.062702465993844</v>
      </c>
      <c r="AI111">
        <f t="shared" si="63"/>
        <v>4.3024724627153965</v>
      </c>
      <c r="AJ111">
        <f t="shared" si="64"/>
        <v>36.658454251877977</v>
      </c>
      <c r="AK111">
        <v>-4.1223005611697401E-2</v>
      </c>
      <c r="AL111">
        <v>4.62764351327664E-2</v>
      </c>
      <c r="AM111">
        <v>3.4578274175043999</v>
      </c>
      <c r="AN111">
        <v>9</v>
      </c>
      <c r="AO111">
        <v>2</v>
      </c>
      <c r="AP111">
        <f t="shared" si="65"/>
        <v>1</v>
      </c>
      <c r="AQ111">
        <f t="shared" si="66"/>
        <v>0</v>
      </c>
      <c r="AR111">
        <f t="shared" si="67"/>
        <v>51813.973447220698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-0.2948320460316875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1581445882.37097</v>
      </c>
      <c r="BY111">
        <v>400.30954838709698</v>
      </c>
      <c r="BZ111">
        <v>400.01309677419403</v>
      </c>
      <c r="CA111">
        <v>35.208506451612898</v>
      </c>
      <c r="CB111">
        <v>34.857170967741901</v>
      </c>
      <c r="CC111">
        <v>400.018967741935</v>
      </c>
      <c r="CD111">
        <v>99.4003193548387</v>
      </c>
      <c r="CE111">
        <v>0.19997093548387099</v>
      </c>
      <c r="CF111">
        <v>31.3520903225807</v>
      </c>
      <c r="CG111">
        <v>30.997316129032299</v>
      </c>
      <c r="CH111">
        <v>999.9</v>
      </c>
      <c r="CI111">
        <v>0</v>
      </c>
      <c r="CJ111">
        <v>0</v>
      </c>
      <c r="CK111">
        <v>10001.102903225799</v>
      </c>
      <c r="CL111">
        <v>0</v>
      </c>
      <c r="CM111">
        <v>1.90187225806452</v>
      </c>
      <c r="CN111">
        <v>0</v>
      </c>
      <c r="CO111">
        <v>0</v>
      </c>
      <c r="CP111">
        <v>0</v>
      </c>
      <c r="CQ111">
        <v>0</v>
      </c>
      <c r="CR111">
        <v>1.6193548387096799</v>
      </c>
      <c r="CS111">
        <v>0</v>
      </c>
      <c r="CT111">
        <v>151.55161290322599</v>
      </c>
      <c r="CU111">
        <v>-0.706451612903226</v>
      </c>
      <c r="CV111">
        <v>40.213419354838699</v>
      </c>
      <c r="CW111">
        <v>45.375</v>
      </c>
      <c r="CX111">
        <v>42.842483870967698</v>
      </c>
      <c r="CY111">
        <v>43.936999999999998</v>
      </c>
      <c r="CZ111">
        <v>41.281999999999996</v>
      </c>
      <c r="DA111">
        <v>0</v>
      </c>
      <c r="DB111">
        <v>0</v>
      </c>
      <c r="DC111">
        <v>0</v>
      </c>
      <c r="DD111">
        <v>1581445891.4000001</v>
      </c>
      <c r="DE111">
        <v>2.1153846153846101</v>
      </c>
      <c r="DF111">
        <v>13.832478812745901</v>
      </c>
      <c r="DG111">
        <v>-39.271794562847901</v>
      </c>
      <c r="DH111">
        <v>150.77307692307701</v>
      </c>
      <c r="DI111">
        <v>15</v>
      </c>
      <c r="DJ111">
        <v>100</v>
      </c>
      <c r="DK111">
        <v>100</v>
      </c>
      <c r="DL111">
        <v>3.0190000000000001</v>
      </c>
      <c r="DM111">
        <v>0.58099999999999996</v>
      </c>
      <c r="DN111">
        <v>2</v>
      </c>
      <c r="DO111">
        <v>386.964</v>
      </c>
      <c r="DP111">
        <v>603.03700000000003</v>
      </c>
      <c r="DQ111">
        <v>30.688199999999998</v>
      </c>
      <c r="DR111">
        <v>31.651599999999998</v>
      </c>
      <c r="DS111">
        <v>30</v>
      </c>
      <c r="DT111">
        <v>31.5458</v>
      </c>
      <c r="DU111">
        <v>31.548500000000001</v>
      </c>
      <c r="DV111">
        <v>21.113499999999998</v>
      </c>
      <c r="DW111">
        <v>15.184100000000001</v>
      </c>
      <c r="DX111">
        <v>100</v>
      </c>
      <c r="DY111">
        <v>30.645600000000002</v>
      </c>
      <c r="DZ111">
        <v>400</v>
      </c>
      <c r="EA111">
        <v>34.882199999999997</v>
      </c>
      <c r="EB111">
        <v>99.9649</v>
      </c>
      <c r="EC111">
        <v>100.492</v>
      </c>
    </row>
    <row r="112" spans="1:133" x14ac:dyDescent="0.35">
      <c r="A112">
        <v>96</v>
      </c>
      <c r="B112">
        <v>1581445896</v>
      </c>
      <c r="C112">
        <v>475.40000009536698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1581445887.37097</v>
      </c>
      <c r="O112">
        <f t="shared" si="43"/>
        <v>2.4077297463170801E-4</v>
      </c>
      <c r="P112">
        <f t="shared" si="44"/>
        <v>-0.29146672092120024</v>
      </c>
      <c r="Q112">
        <f t="shared" si="45"/>
        <v>400.31238709677399</v>
      </c>
      <c r="R112">
        <f t="shared" si="46"/>
        <v>413.82539289696194</v>
      </c>
      <c r="S112">
        <f t="shared" si="47"/>
        <v>41.217230969646437</v>
      </c>
      <c r="T112">
        <f t="shared" si="48"/>
        <v>39.871328348104797</v>
      </c>
      <c r="U112">
        <f t="shared" si="49"/>
        <v>2.3017255547742879E-2</v>
      </c>
      <c r="V112">
        <f t="shared" si="50"/>
        <v>2.2533275594812143</v>
      </c>
      <c r="W112">
        <f t="shared" si="51"/>
        <v>2.28874308166611E-2</v>
      </c>
      <c r="X112">
        <f t="shared" si="52"/>
        <v>1.4316247344016899E-2</v>
      </c>
      <c r="Y112">
        <f t="shared" si="53"/>
        <v>0</v>
      </c>
      <c r="Z112">
        <f t="shared" si="54"/>
        <v>31.274602550644371</v>
      </c>
      <c r="AA112">
        <f t="shared" si="55"/>
        <v>31.002590322580598</v>
      </c>
      <c r="AB112">
        <f t="shared" si="56"/>
        <v>4.5120446556627511</v>
      </c>
      <c r="AC112">
        <f t="shared" si="57"/>
        <v>76.172927162366307</v>
      </c>
      <c r="AD112">
        <f t="shared" si="58"/>
        <v>3.5064359082751322</v>
      </c>
      <c r="AE112">
        <f t="shared" si="59"/>
        <v>4.6032574024639921</v>
      </c>
      <c r="AF112">
        <f t="shared" si="60"/>
        <v>1.005608747387619</v>
      </c>
      <c r="AG112">
        <f t="shared" si="61"/>
        <v>-10.618088181258324</v>
      </c>
      <c r="AH112">
        <f t="shared" si="62"/>
        <v>42.69718359923035</v>
      </c>
      <c r="AI112">
        <f t="shared" si="63"/>
        <v>4.262565336942183</v>
      </c>
      <c r="AJ112">
        <f t="shared" si="64"/>
        <v>36.341660754914209</v>
      </c>
      <c r="AK112">
        <v>-4.1273389998908602E-2</v>
      </c>
      <c r="AL112">
        <v>4.6332996021325699E-2</v>
      </c>
      <c r="AM112">
        <v>3.46117162331397</v>
      </c>
      <c r="AN112">
        <v>9</v>
      </c>
      <c r="AO112">
        <v>2</v>
      </c>
      <c r="AP112">
        <f t="shared" si="65"/>
        <v>1</v>
      </c>
      <c r="AQ112">
        <f t="shared" si="66"/>
        <v>0</v>
      </c>
      <c r="AR112">
        <f t="shared" si="67"/>
        <v>51874.371336788681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-0.29146672092120024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1581445887.37097</v>
      </c>
      <c r="BY112">
        <v>400.31238709677399</v>
      </c>
      <c r="BZ112">
        <v>400.01977419354802</v>
      </c>
      <c r="CA112">
        <v>35.204990322580599</v>
      </c>
      <c r="CB112">
        <v>34.856558064516101</v>
      </c>
      <c r="CC112">
        <v>400.01445161290297</v>
      </c>
      <c r="CD112">
        <v>99.400583870967793</v>
      </c>
      <c r="CE112">
        <v>0.199952193548387</v>
      </c>
      <c r="CF112">
        <v>31.354061290322601</v>
      </c>
      <c r="CG112">
        <v>31.002590322580598</v>
      </c>
      <c r="CH112">
        <v>999.9</v>
      </c>
      <c r="CI112">
        <v>0</v>
      </c>
      <c r="CJ112">
        <v>0</v>
      </c>
      <c r="CK112">
        <v>10013.299999999999</v>
      </c>
      <c r="CL112">
        <v>0</v>
      </c>
      <c r="CM112">
        <v>1.8971777419354801</v>
      </c>
      <c r="CN112">
        <v>0</v>
      </c>
      <c r="CO112">
        <v>0</v>
      </c>
      <c r="CP112">
        <v>0</v>
      </c>
      <c r="CQ112">
        <v>0</v>
      </c>
      <c r="CR112">
        <v>2.93870967741936</v>
      </c>
      <c r="CS112">
        <v>0</v>
      </c>
      <c r="CT112">
        <v>148.38709677419399</v>
      </c>
      <c r="CU112">
        <v>-0.95161290322580705</v>
      </c>
      <c r="CV112">
        <v>40.215451612903202</v>
      </c>
      <c r="CW112">
        <v>45.378999999999998</v>
      </c>
      <c r="CX112">
        <v>42.826387096774198</v>
      </c>
      <c r="CY112">
        <v>43.936999999999998</v>
      </c>
      <c r="CZ112">
        <v>41.286000000000001</v>
      </c>
      <c r="DA112">
        <v>0</v>
      </c>
      <c r="DB112">
        <v>0</v>
      </c>
      <c r="DC112">
        <v>0</v>
      </c>
      <c r="DD112">
        <v>1581445896.2</v>
      </c>
      <c r="DE112">
        <v>2.7923076923076899</v>
      </c>
      <c r="DF112">
        <v>-6.2974359086713196</v>
      </c>
      <c r="DG112">
        <v>-9.0222219162076893</v>
      </c>
      <c r="DH112">
        <v>148.32692307692301</v>
      </c>
      <c r="DI112">
        <v>15</v>
      </c>
      <c r="DJ112">
        <v>100</v>
      </c>
      <c r="DK112">
        <v>100</v>
      </c>
      <c r="DL112">
        <v>3.0190000000000001</v>
      </c>
      <c r="DM112">
        <v>0.58099999999999996</v>
      </c>
      <c r="DN112">
        <v>2</v>
      </c>
      <c r="DO112">
        <v>386.99</v>
      </c>
      <c r="DP112">
        <v>602.92899999999997</v>
      </c>
      <c r="DQ112">
        <v>30.649899999999999</v>
      </c>
      <c r="DR112">
        <v>31.651599999999998</v>
      </c>
      <c r="DS112">
        <v>30.000299999999999</v>
      </c>
      <c r="DT112">
        <v>31.5458</v>
      </c>
      <c r="DU112">
        <v>31.546399999999998</v>
      </c>
      <c r="DV112">
        <v>21.110900000000001</v>
      </c>
      <c r="DW112">
        <v>15.184100000000001</v>
      </c>
      <c r="DX112">
        <v>100</v>
      </c>
      <c r="DY112">
        <v>30.639600000000002</v>
      </c>
      <c r="DZ112">
        <v>400</v>
      </c>
      <c r="EA112">
        <v>34.900399999999998</v>
      </c>
      <c r="EB112">
        <v>99.965299999999999</v>
      </c>
      <c r="EC112">
        <v>100.492</v>
      </c>
    </row>
    <row r="113" spans="1:133" x14ac:dyDescent="0.35">
      <c r="A113">
        <v>97</v>
      </c>
      <c r="B113">
        <v>1581445901</v>
      </c>
      <c r="C113">
        <v>480.40000009536698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1581445892.37097</v>
      </c>
      <c r="O113">
        <f t="shared" si="43"/>
        <v>2.375893555484414E-4</v>
      </c>
      <c r="P113">
        <f t="shared" si="44"/>
        <v>-0.27683612507441785</v>
      </c>
      <c r="Q113">
        <f t="shared" si="45"/>
        <v>400.29932258064503</v>
      </c>
      <c r="R113">
        <f t="shared" si="46"/>
        <v>413.07084622180867</v>
      </c>
      <c r="S113">
        <f t="shared" si="47"/>
        <v>41.141991557731863</v>
      </c>
      <c r="T113">
        <f t="shared" si="48"/>
        <v>39.869943620603962</v>
      </c>
      <c r="U113">
        <f t="shared" si="49"/>
        <v>2.2684862408208092E-2</v>
      </c>
      <c r="V113">
        <f t="shared" si="50"/>
        <v>2.2523196081284187</v>
      </c>
      <c r="W113">
        <f t="shared" si="51"/>
        <v>2.2558693025248121E-2</v>
      </c>
      <c r="X113">
        <f t="shared" si="52"/>
        <v>1.4110460350989725E-2</v>
      </c>
      <c r="Y113">
        <f t="shared" si="53"/>
        <v>0</v>
      </c>
      <c r="Z113">
        <f t="shared" si="54"/>
        <v>31.277334319396715</v>
      </c>
      <c r="AA113">
        <f t="shared" si="55"/>
        <v>31.005158064516099</v>
      </c>
      <c r="AB113">
        <f t="shared" si="56"/>
        <v>4.5127052773640379</v>
      </c>
      <c r="AC113">
        <f t="shared" si="57"/>
        <v>76.154642182459668</v>
      </c>
      <c r="AD113">
        <f t="shared" si="58"/>
        <v>3.5059357042201893</v>
      </c>
      <c r="AE113">
        <f t="shared" si="59"/>
        <v>4.6037058329553737</v>
      </c>
      <c r="AF113">
        <f t="shared" si="60"/>
        <v>1.0067695731438486</v>
      </c>
      <c r="AG113">
        <f t="shared" si="61"/>
        <v>-10.477690579686266</v>
      </c>
      <c r="AH113">
        <f t="shared" si="62"/>
        <v>42.574283883412377</v>
      </c>
      <c r="AI113">
        <f t="shared" si="63"/>
        <v>4.2522877887217323</v>
      </c>
      <c r="AJ113">
        <f t="shared" si="64"/>
        <v>36.34888109244784</v>
      </c>
      <c r="AK113">
        <v>-4.1246223651410202E-2</v>
      </c>
      <c r="AL113">
        <v>4.6302499416356002E-2</v>
      </c>
      <c r="AM113">
        <v>3.4593686630810501</v>
      </c>
      <c r="AN113">
        <v>9</v>
      </c>
      <c r="AO113">
        <v>2</v>
      </c>
      <c r="AP113">
        <f t="shared" si="65"/>
        <v>1</v>
      </c>
      <c r="AQ113">
        <f t="shared" si="66"/>
        <v>0</v>
      </c>
      <c r="AR113">
        <f t="shared" si="67"/>
        <v>51841.333902043363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-0.27683612507441785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1581445892.37097</v>
      </c>
      <c r="BY113">
        <v>400.29932258064503</v>
      </c>
      <c r="BZ113">
        <v>400.02674193548398</v>
      </c>
      <c r="CA113">
        <v>35.200041935483902</v>
      </c>
      <c r="CB113">
        <v>34.8562193548387</v>
      </c>
      <c r="CC113">
        <v>400.01945161290303</v>
      </c>
      <c r="CD113">
        <v>99.400348387096798</v>
      </c>
      <c r="CE113">
        <v>0.19997909677419401</v>
      </c>
      <c r="CF113">
        <v>31.355774193548399</v>
      </c>
      <c r="CG113">
        <v>31.005158064516099</v>
      </c>
      <c r="CH113">
        <v>999.9</v>
      </c>
      <c r="CI113">
        <v>0</v>
      </c>
      <c r="CJ113">
        <v>0</v>
      </c>
      <c r="CK113">
        <v>10006.7329032258</v>
      </c>
      <c r="CL113">
        <v>0</v>
      </c>
      <c r="CM113">
        <v>1.8849722580645201</v>
      </c>
      <c r="CN113">
        <v>0</v>
      </c>
      <c r="CO113">
        <v>0</v>
      </c>
      <c r="CP113">
        <v>0</v>
      </c>
      <c r="CQ113">
        <v>0</v>
      </c>
      <c r="CR113">
        <v>3.0612903225806498</v>
      </c>
      <c r="CS113">
        <v>0</v>
      </c>
      <c r="CT113">
        <v>148.71612903225801</v>
      </c>
      <c r="CU113">
        <v>-0.45483870967741902</v>
      </c>
      <c r="CV113">
        <v>40.215451612903202</v>
      </c>
      <c r="CW113">
        <v>45.374935483870999</v>
      </c>
      <c r="CX113">
        <v>42.8283548387097</v>
      </c>
      <c r="CY113">
        <v>43.936999999999998</v>
      </c>
      <c r="CZ113">
        <v>41.287999999999997</v>
      </c>
      <c r="DA113">
        <v>0</v>
      </c>
      <c r="DB113">
        <v>0</v>
      </c>
      <c r="DC113">
        <v>0</v>
      </c>
      <c r="DD113">
        <v>1581445901</v>
      </c>
      <c r="DE113">
        <v>2.9653846153846199</v>
      </c>
      <c r="DF113">
        <v>6.7384615603718103</v>
      </c>
      <c r="DG113">
        <v>1.70598310838901</v>
      </c>
      <c r="DH113">
        <v>147.72692307692299</v>
      </c>
      <c r="DI113">
        <v>15</v>
      </c>
      <c r="DJ113">
        <v>100</v>
      </c>
      <c r="DK113">
        <v>100</v>
      </c>
      <c r="DL113">
        <v>3.0190000000000001</v>
      </c>
      <c r="DM113">
        <v>0.58099999999999996</v>
      </c>
      <c r="DN113">
        <v>2</v>
      </c>
      <c r="DO113">
        <v>386.95100000000002</v>
      </c>
      <c r="DP113">
        <v>603.01400000000001</v>
      </c>
      <c r="DQ113">
        <v>30.6358</v>
      </c>
      <c r="DR113">
        <v>31.648800000000001</v>
      </c>
      <c r="DS113">
        <v>30</v>
      </c>
      <c r="DT113">
        <v>31.5458</v>
      </c>
      <c r="DU113">
        <v>31.546399999999998</v>
      </c>
      <c r="DV113">
        <v>21.111000000000001</v>
      </c>
      <c r="DW113">
        <v>15.184100000000001</v>
      </c>
      <c r="DX113">
        <v>100</v>
      </c>
      <c r="DY113">
        <v>30.631</v>
      </c>
      <c r="DZ113">
        <v>400</v>
      </c>
      <c r="EA113">
        <v>34.912500000000001</v>
      </c>
      <c r="EB113">
        <v>99.965699999999998</v>
      </c>
      <c r="EC113">
        <v>100.491</v>
      </c>
    </row>
    <row r="114" spans="1:133" x14ac:dyDescent="0.35">
      <c r="A114">
        <v>98</v>
      </c>
      <c r="B114">
        <v>1581445906</v>
      </c>
      <c r="C114">
        <v>485.40000009536698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1581445897.37097</v>
      </c>
      <c r="O114">
        <f t="shared" si="43"/>
        <v>2.3413240440570954E-4</v>
      </c>
      <c r="P114">
        <f t="shared" si="44"/>
        <v>-0.28583837604752055</v>
      </c>
      <c r="Q114">
        <f t="shared" si="45"/>
        <v>400.28674193548397</v>
      </c>
      <c r="R114">
        <f t="shared" si="46"/>
        <v>413.99165255665901</v>
      </c>
      <c r="S114">
        <f t="shared" si="47"/>
        <v>41.233731426908399</v>
      </c>
      <c r="T114">
        <f t="shared" si="48"/>
        <v>39.868716938588555</v>
      </c>
      <c r="U114">
        <f t="shared" si="49"/>
        <v>2.2346729219849752E-2</v>
      </c>
      <c r="V114">
        <f t="shared" si="50"/>
        <v>2.2529917259809524</v>
      </c>
      <c r="W114">
        <f t="shared" si="51"/>
        <v>2.2224318440214403E-2</v>
      </c>
      <c r="X114">
        <f t="shared" si="52"/>
        <v>1.3901141140908331E-2</v>
      </c>
      <c r="Y114">
        <f t="shared" si="53"/>
        <v>0</v>
      </c>
      <c r="Z114">
        <f t="shared" si="54"/>
        <v>31.279470852293766</v>
      </c>
      <c r="AA114">
        <f t="shared" si="55"/>
        <v>31.004154838709699</v>
      </c>
      <c r="AB114">
        <f t="shared" si="56"/>
        <v>4.5124471601143883</v>
      </c>
      <c r="AC114">
        <f t="shared" si="57"/>
        <v>76.138665825231215</v>
      </c>
      <c r="AD114">
        <f t="shared" si="58"/>
        <v>3.505394396372937</v>
      </c>
      <c r="AE114">
        <f t="shared" si="59"/>
        <v>4.6039608894897421</v>
      </c>
      <c r="AF114">
        <f t="shared" si="60"/>
        <v>1.0070527637414513</v>
      </c>
      <c r="AG114">
        <f t="shared" si="61"/>
        <v>-10.325239034291791</v>
      </c>
      <c r="AH114">
        <f t="shared" si="62"/>
        <v>42.82717239557261</v>
      </c>
      <c r="AI114">
        <f t="shared" si="63"/>
        <v>4.2762694212218664</v>
      </c>
      <c r="AJ114">
        <f t="shared" si="64"/>
        <v>36.778202782502689</v>
      </c>
      <c r="AK114">
        <v>-4.1264337374944199E-2</v>
      </c>
      <c r="AL114">
        <v>4.6322833657872299E-2</v>
      </c>
      <c r="AM114">
        <v>3.4605708695317099</v>
      </c>
      <c r="AN114">
        <v>9</v>
      </c>
      <c r="AO114">
        <v>2</v>
      </c>
      <c r="AP114">
        <f t="shared" si="65"/>
        <v>1</v>
      </c>
      <c r="AQ114">
        <f t="shared" si="66"/>
        <v>0</v>
      </c>
      <c r="AR114">
        <f t="shared" si="67"/>
        <v>51863.000405903658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-0.28583837604752055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1581445897.37097</v>
      </c>
      <c r="BY114">
        <v>400.28674193548397</v>
      </c>
      <c r="BZ114">
        <v>399.99858064516098</v>
      </c>
      <c r="CA114">
        <v>35.194583870967698</v>
      </c>
      <c r="CB114">
        <v>34.855764516129</v>
      </c>
      <c r="CC114">
        <v>400.02238709677403</v>
      </c>
      <c r="CD114">
        <v>99.400416129032294</v>
      </c>
      <c r="CE114">
        <v>0.199977193548387</v>
      </c>
      <c r="CF114">
        <v>31.3567483870968</v>
      </c>
      <c r="CG114">
        <v>31.004154838709699</v>
      </c>
      <c r="CH114">
        <v>999.9</v>
      </c>
      <c r="CI114">
        <v>0</v>
      </c>
      <c r="CJ114">
        <v>0</v>
      </c>
      <c r="CK114">
        <v>10011.1206451613</v>
      </c>
      <c r="CL114">
        <v>0</v>
      </c>
      <c r="CM114">
        <v>1.88352096774194</v>
      </c>
      <c r="CN114">
        <v>0</v>
      </c>
      <c r="CO114">
        <v>0</v>
      </c>
      <c r="CP114">
        <v>0</v>
      </c>
      <c r="CQ114">
        <v>0</v>
      </c>
      <c r="CR114">
        <v>2.09032258064516</v>
      </c>
      <c r="CS114">
        <v>0</v>
      </c>
      <c r="CT114">
        <v>146.11935483871</v>
      </c>
      <c r="CU114">
        <v>-1.0290322580645199</v>
      </c>
      <c r="CV114">
        <v>40.213419354838699</v>
      </c>
      <c r="CW114">
        <v>45.374935483870999</v>
      </c>
      <c r="CX114">
        <v>42.818225806451601</v>
      </c>
      <c r="CY114">
        <v>43.933</v>
      </c>
      <c r="CZ114">
        <v>41.283999999999999</v>
      </c>
      <c r="DA114">
        <v>0</v>
      </c>
      <c r="DB114">
        <v>0</v>
      </c>
      <c r="DC114">
        <v>0</v>
      </c>
      <c r="DD114">
        <v>1581445906.4000001</v>
      </c>
      <c r="DE114">
        <v>3.3</v>
      </c>
      <c r="DF114">
        <v>-6.2632476692236398</v>
      </c>
      <c r="DG114">
        <v>-28.957265138284001</v>
      </c>
      <c r="DH114">
        <v>145.65384615384599</v>
      </c>
      <c r="DI114">
        <v>15</v>
      </c>
      <c r="DJ114">
        <v>100</v>
      </c>
      <c r="DK114">
        <v>100</v>
      </c>
      <c r="DL114">
        <v>3.0190000000000001</v>
      </c>
      <c r="DM114">
        <v>0.58099999999999996</v>
      </c>
      <c r="DN114">
        <v>2</v>
      </c>
      <c r="DO114">
        <v>386.916</v>
      </c>
      <c r="DP114">
        <v>603.16099999999994</v>
      </c>
      <c r="DQ114">
        <v>30.627199999999998</v>
      </c>
      <c r="DR114">
        <v>31.648800000000001</v>
      </c>
      <c r="DS114">
        <v>30.0001</v>
      </c>
      <c r="DT114">
        <v>31.5443</v>
      </c>
      <c r="DU114">
        <v>31.546399999999998</v>
      </c>
      <c r="DV114">
        <v>21.1158</v>
      </c>
      <c r="DW114">
        <v>15.184100000000001</v>
      </c>
      <c r="DX114">
        <v>100</v>
      </c>
      <c r="DY114">
        <v>30.630700000000001</v>
      </c>
      <c r="DZ114">
        <v>400</v>
      </c>
      <c r="EA114">
        <v>34.932600000000001</v>
      </c>
      <c r="EB114">
        <v>99.966800000000006</v>
      </c>
      <c r="EC114">
        <v>100.48699999999999</v>
      </c>
    </row>
    <row r="115" spans="1:133" x14ac:dyDescent="0.35">
      <c r="A115">
        <v>99</v>
      </c>
      <c r="B115">
        <v>1581445911</v>
      </c>
      <c r="C115">
        <v>490.40000009536698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1581445902.37097</v>
      </c>
      <c r="O115">
        <f t="shared" si="43"/>
        <v>2.3011752874952589E-4</v>
      </c>
      <c r="P115">
        <f t="shared" si="44"/>
        <v>-0.28308695961034097</v>
      </c>
      <c r="Q115">
        <f t="shared" si="45"/>
        <v>400.27061290322598</v>
      </c>
      <c r="R115">
        <f t="shared" si="46"/>
        <v>414.13447385407511</v>
      </c>
      <c r="S115">
        <f t="shared" si="47"/>
        <v>41.248297650957284</v>
      </c>
      <c r="T115">
        <f t="shared" si="48"/>
        <v>39.867440226145042</v>
      </c>
      <c r="U115">
        <f t="shared" si="49"/>
        <v>2.1957572918702307E-2</v>
      </c>
      <c r="V115">
        <f t="shared" si="50"/>
        <v>2.2522919671615504</v>
      </c>
      <c r="W115">
        <f t="shared" si="51"/>
        <v>2.1839339773609572E-2</v>
      </c>
      <c r="X115">
        <f t="shared" si="52"/>
        <v>1.3660156957642184E-2</v>
      </c>
      <c r="Y115">
        <f t="shared" si="53"/>
        <v>0</v>
      </c>
      <c r="Z115">
        <f t="shared" si="54"/>
        <v>31.280958430928727</v>
      </c>
      <c r="AA115">
        <f t="shared" si="55"/>
        <v>31.002474193548402</v>
      </c>
      <c r="AB115">
        <f t="shared" si="56"/>
        <v>4.5120147802904862</v>
      </c>
      <c r="AC115">
        <f t="shared" si="57"/>
        <v>76.124284078478127</v>
      </c>
      <c r="AD115">
        <f t="shared" si="58"/>
        <v>3.5047689135133822</v>
      </c>
      <c r="AE115">
        <f t="shared" si="59"/>
        <v>4.6040090306796744</v>
      </c>
      <c r="AF115">
        <f t="shared" si="60"/>
        <v>1.007245866777104</v>
      </c>
      <c r="AG115">
        <f t="shared" si="61"/>
        <v>-10.148183017854091</v>
      </c>
      <c r="AH115">
        <f t="shared" si="62"/>
        <v>43.040270587359245</v>
      </c>
      <c r="AI115">
        <f t="shared" si="63"/>
        <v>4.2988506367194272</v>
      </c>
      <c r="AJ115">
        <f t="shared" si="64"/>
        <v>37.19093820622458</v>
      </c>
      <c r="AK115">
        <v>-4.1245478826240099E-2</v>
      </c>
      <c r="AL115">
        <v>4.6301663284852301E-2</v>
      </c>
      <c r="AM115">
        <v>3.4593192251970799</v>
      </c>
      <c r="AN115">
        <v>9</v>
      </c>
      <c r="AO115">
        <v>2</v>
      </c>
      <c r="AP115">
        <f t="shared" si="65"/>
        <v>1</v>
      </c>
      <c r="AQ115">
        <f t="shared" si="66"/>
        <v>0</v>
      </c>
      <c r="AR115">
        <f t="shared" si="67"/>
        <v>51840.257756005711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-0.28308695961034097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1581445902.37097</v>
      </c>
      <c r="BY115">
        <v>400.27061290322598</v>
      </c>
      <c r="BZ115">
        <v>399.98416129032302</v>
      </c>
      <c r="CA115">
        <v>35.188012903225797</v>
      </c>
      <c r="CB115">
        <v>34.854999999999997</v>
      </c>
      <c r="CC115">
        <v>400.020806451613</v>
      </c>
      <c r="CD115">
        <v>99.401229032258101</v>
      </c>
      <c r="CE115">
        <v>0.19998809677419399</v>
      </c>
      <c r="CF115">
        <v>31.3569322580645</v>
      </c>
      <c r="CG115">
        <v>31.002474193548402</v>
      </c>
      <c r="CH115">
        <v>999.9</v>
      </c>
      <c r="CI115">
        <v>0</v>
      </c>
      <c r="CJ115">
        <v>0</v>
      </c>
      <c r="CK115">
        <v>10006.463548387101</v>
      </c>
      <c r="CL115">
        <v>0</v>
      </c>
      <c r="CM115">
        <v>1.88467322580645</v>
      </c>
      <c r="CN115">
        <v>0</v>
      </c>
      <c r="CO115">
        <v>0</v>
      </c>
      <c r="CP115">
        <v>0</v>
      </c>
      <c r="CQ115">
        <v>0</v>
      </c>
      <c r="CR115">
        <v>2.45483870967742</v>
      </c>
      <c r="CS115">
        <v>0</v>
      </c>
      <c r="CT115">
        <v>144.55161290322599</v>
      </c>
      <c r="CU115">
        <v>-1.00322580645161</v>
      </c>
      <c r="CV115">
        <v>40.213419354838699</v>
      </c>
      <c r="CW115">
        <v>45.370935483871001</v>
      </c>
      <c r="CX115">
        <v>42.8181612903226</v>
      </c>
      <c r="CY115">
        <v>43.929000000000002</v>
      </c>
      <c r="CZ115">
        <v>41.271999999999998</v>
      </c>
      <c r="DA115">
        <v>0</v>
      </c>
      <c r="DB115">
        <v>0</v>
      </c>
      <c r="DC115">
        <v>0</v>
      </c>
      <c r="DD115">
        <v>1581445911.2</v>
      </c>
      <c r="DE115">
        <v>3.0884615384615399</v>
      </c>
      <c r="DF115">
        <v>-11.271794425711001</v>
      </c>
      <c r="DG115">
        <v>-41.9042741452038</v>
      </c>
      <c r="DH115">
        <v>144.77307692307701</v>
      </c>
      <c r="DI115">
        <v>15</v>
      </c>
      <c r="DJ115">
        <v>100</v>
      </c>
      <c r="DK115">
        <v>100</v>
      </c>
      <c r="DL115">
        <v>3.0190000000000001</v>
      </c>
      <c r="DM115">
        <v>0.58099999999999996</v>
      </c>
      <c r="DN115">
        <v>2</v>
      </c>
      <c r="DO115">
        <v>386.90800000000002</v>
      </c>
      <c r="DP115">
        <v>603.14</v>
      </c>
      <c r="DQ115">
        <v>30.626899999999999</v>
      </c>
      <c r="DR115">
        <v>31.648800000000001</v>
      </c>
      <c r="DS115">
        <v>30</v>
      </c>
      <c r="DT115">
        <v>31.542999999999999</v>
      </c>
      <c r="DU115">
        <v>31.546399999999998</v>
      </c>
      <c r="DV115">
        <v>21.113499999999998</v>
      </c>
      <c r="DW115">
        <v>15.184100000000001</v>
      </c>
      <c r="DX115">
        <v>100</v>
      </c>
      <c r="DY115">
        <v>30.635999999999999</v>
      </c>
      <c r="DZ115">
        <v>400</v>
      </c>
      <c r="EA115">
        <v>34.945300000000003</v>
      </c>
      <c r="EB115">
        <v>99.968000000000004</v>
      </c>
      <c r="EC115">
        <v>100.489</v>
      </c>
    </row>
    <row r="116" spans="1:133" x14ac:dyDescent="0.35">
      <c r="A116">
        <v>100</v>
      </c>
      <c r="B116">
        <v>1581445916</v>
      </c>
      <c r="C116">
        <v>495.40000009536698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1581445907.37097</v>
      </c>
      <c r="O116">
        <f t="shared" si="43"/>
        <v>2.268628262599602E-4</v>
      </c>
      <c r="P116">
        <f t="shared" si="44"/>
        <v>-0.28210646343428747</v>
      </c>
      <c r="Q116">
        <f t="shared" si="45"/>
        <v>400.25677419354798</v>
      </c>
      <c r="R116">
        <f t="shared" si="46"/>
        <v>414.33548306805659</v>
      </c>
      <c r="S116">
        <f t="shared" si="47"/>
        <v>41.268654773542274</v>
      </c>
      <c r="T116">
        <f t="shared" si="48"/>
        <v>39.866386804849213</v>
      </c>
      <c r="U116">
        <f t="shared" si="49"/>
        <v>2.1658187108726825E-2</v>
      </c>
      <c r="V116">
        <f t="shared" si="50"/>
        <v>2.2497005077334395</v>
      </c>
      <c r="W116">
        <f t="shared" si="51"/>
        <v>2.1543015267854317E-2</v>
      </c>
      <c r="X116">
        <f t="shared" si="52"/>
        <v>1.3474681113113354E-2</v>
      </c>
      <c r="Y116">
        <f t="shared" si="53"/>
        <v>0</v>
      </c>
      <c r="Z116">
        <f t="shared" si="54"/>
        <v>31.282138439761312</v>
      </c>
      <c r="AA116">
        <f t="shared" si="55"/>
        <v>30.9981677419355</v>
      </c>
      <c r="AB116">
        <f t="shared" si="56"/>
        <v>4.5109070235604225</v>
      </c>
      <c r="AC116">
        <f t="shared" si="57"/>
        <v>76.111812324260001</v>
      </c>
      <c r="AD116">
        <f t="shared" si="58"/>
        <v>3.5042313542886867</v>
      </c>
      <c r="AE116">
        <f t="shared" si="59"/>
        <v>4.6040571723079866</v>
      </c>
      <c r="AF116">
        <f t="shared" si="60"/>
        <v>1.0066756692717358</v>
      </c>
      <c r="AG116">
        <f t="shared" si="61"/>
        <v>-10.004650638064245</v>
      </c>
      <c r="AH116">
        <f t="shared" si="62"/>
        <v>43.535361589437635</v>
      </c>
      <c r="AI116">
        <f t="shared" si="63"/>
        <v>4.3532205935277171</v>
      </c>
      <c r="AJ116">
        <f t="shared" si="64"/>
        <v>37.88393154490111</v>
      </c>
      <c r="AK116">
        <v>-4.1175685044633203E-2</v>
      </c>
      <c r="AL116">
        <v>4.6223313650727502E-2</v>
      </c>
      <c r="AM116">
        <v>3.4546852874358698</v>
      </c>
      <c r="AN116">
        <v>9</v>
      </c>
      <c r="AO116">
        <v>2</v>
      </c>
      <c r="AP116">
        <f t="shared" si="65"/>
        <v>1</v>
      </c>
      <c r="AQ116">
        <f t="shared" si="66"/>
        <v>0</v>
      </c>
      <c r="AR116">
        <f t="shared" si="67"/>
        <v>51756.100299868776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-0.28210646343428747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1581445907.37097</v>
      </c>
      <c r="BY116">
        <v>400.25677419354798</v>
      </c>
      <c r="BZ116">
        <v>399.96983870967699</v>
      </c>
      <c r="CA116">
        <v>35.182329032258103</v>
      </c>
      <c r="CB116">
        <v>34.854029032258097</v>
      </c>
      <c r="CC116">
        <v>400.026677419355</v>
      </c>
      <c r="CD116">
        <v>99.402048387096798</v>
      </c>
      <c r="CE116">
        <v>0.199980548387097</v>
      </c>
      <c r="CF116">
        <v>31.3571161290322</v>
      </c>
      <c r="CG116">
        <v>30.9981677419355</v>
      </c>
      <c r="CH116">
        <v>999.9</v>
      </c>
      <c r="CI116">
        <v>0</v>
      </c>
      <c r="CJ116">
        <v>0</v>
      </c>
      <c r="CK116">
        <v>9989.4487096774192</v>
      </c>
      <c r="CL116">
        <v>0</v>
      </c>
      <c r="CM116">
        <v>1.8977325806451599</v>
      </c>
      <c r="CN116">
        <v>0</v>
      </c>
      <c r="CO116">
        <v>0</v>
      </c>
      <c r="CP116">
        <v>0</v>
      </c>
      <c r="CQ116">
        <v>0</v>
      </c>
      <c r="CR116">
        <v>1.2290322580645201</v>
      </c>
      <c r="CS116">
        <v>0</v>
      </c>
      <c r="CT116">
        <v>142.48064516129</v>
      </c>
      <c r="CU116">
        <v>-1.1612903225806499</v>
      </c>
      <c r="CV116">
        <v>40.2195161290323</v>
      </c>
      <c r="CW116">
        <v>45.368870967741898</v>
      </c>
      <c r="CX116">
        <v>42.816129032257997</v>
      </c>
      <c r="CY116">
        <v>43.929000000000002</v>
      </c>
      <c r="CZ116">
        <v>41.262</v>
      </c>
      <c r="DA116">
        <v>0</v>
      </c>
      <c r="DB116">
        <v>0</v>
      </c>
      <c r="DC116">
        <v>0</v>
      </c>
      <c r="DD116">
        <v>1581445916</v>
      </c>
      <c r="DE116">
        <v>1.45</v>
      </c>
      <c r="DF116">
        <v>-4.1196579943418099</v>
      </c>
      <c r="DG116">
        <v>7.4564095210333496</v>
      </c>
      <c r="DH116">
        <v>142.78076923076901</v>
      </c>
      <c r="DI116">
        <v>15</v>
      </c>
      <c r="DJ116">
        <v>100</v>
      </c>
      <c r="DK116">
        <v>100</v>
      </c>
      <c r="DL116">
        <v>3.0190000000000001</v>
      </c>
      <c r="DM116">
        <v>0.58099999999999996</v>
      </c>
      <c r="DN116">
        <v>2</v>
      </c>
      <c r="DO116">
        <v>386.97300000000001</v>
      </c>
      <c r="DP116">
        <v>603.21900000000005</v>
      </c>
      <c r="DQ116">
        <v>30.632899999999999</v>
      </c>
      <c r="DR116">
        <v>31.646100000000001</v>
      </c>
      <c r="DS116">
        <v>29.9999</v>
      </c>
      <c r="DT116">
        <v>31.542999999999999</v>
      </c>
      <c r="DU116">
        <v>31.5457</v>
      </c>
      <c r="DV116">
        <v>21.116900000000001</v>
      </c>
      <c r="DW116">
        <v>14.904999999999999</v>
      </c>
      <c r="DX116">
        <v>100</v>
      </c>
      <c r="DY116">
        <v>30.638500000000001</v>
      </c>
      <c r="DZ116">
        <v>400</v>
      </c>
      <c r="EA116">
        <v>34.958399999999997</v>
      </c>
      <c r="EB116">
        <v>99.966300000000004</v>
      </c>
      <c r="EC116">
        <v>100.491</v>
      </c>
    </row>
    <row r="117" spans="1:133" x14ac:dyDescent="0.35">
      <c r="A117">
        <v>101</v>
      </c>
      <c r="B117">
        <v>1581445921</v>
      </c>
      <c r="C117">
        <v>500.40000009536698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1581445912.37097</v>
      </c>
      <c r="O117">
        <f t="shared" si="43"/>
        <v>2.2222689911877825E-4</v>
      </c>
      <c r="P117">
        <f t="shared" si="44"/>
        <v>-0.27467665694654808</v>
      </c>
      <c r="Q117">
        <f t="shared" si="45"/>
        <v>400.24970967741899</v>
      </c>
      <c r="R117">
        <f t="shared" si="46"/>
        <v>414.20525910068062</v>
      </c>
      <c r="S117">
        <f t="shared" si="47"/>
        <v>41.256022541064986</v>
      </c>
      <c r="T117">
        <f t="shared" si="48"/>
        <v>39.866010104165717</v>
      </c>
      <c r="U117">
        <f t="shared" si="49"/>
        <v>2.1210844831257233E-2</v>
      </c>
      <c r="V117">
        <f t="shared" si="50"/>
        <v>2.2493838172328813</v>
      </c>
      <c r="W117">
        <f t="shared" si="51"/>
        <v>2.1100352960462643E-2</v>
      </c>
      <c r="X117">
        <f t="shared" si="52"/>
        <v>1.3197599769725357E-2</v>
      </c>
      <c r="Y117">
        <f t="shared" si="53"/>
        <v>0</v>
      </c>
      <c r="Z117">
        <f t="shared" si="54"/>
        <v>31.284003163226252</v>
      </c>
      <c r="AA117">
        <f t="shared" si="55"/>
        <v>30.997164516129001</v>
      </c>
      <c r="AB117">
        <f t="shared" si="56"/>
        <v>4.51064899590392</v>
      </c>
      <c r="AC117">
        <f t="shared" si="57"/>
        <v>76.101947292669891</v>
      </c>
      <c r="AD117">
        <f t="shared" si="58"/>
        <v>3.503845294919206</v>
      </c>
      <c r="AE117">
        <f t="shared" si="59"/>
        <v>4.6041467000105198</v>
      </c>
      <c r="AF117">
        <f t="shared" si="60"/>
        <v>1.0068037009847139</v>
      </c>
      <c r="AG117">
        <f t="shared" si="61"/>
        <v>-9.8002062511381212</v>
      </c>
      <c r="AH117">
        <f t="shared" si="62"/>
        <v>43.692359182555727</v>
      </c>
      <c r="AI117">
        <f t="shared" si="63"/>
        <v>4.369520076716598</v>
      </c>
      <c r="AJ117">
        <f t="shared" si="64"/>
        <v>38.261673008134203</v>
      </c>
      <c r="AK117">
        <v>-4.1167160847928402E-2</v>
      </c>
      <c r="AL117">
        <v>4.62137444931656E-2</v>
      </c>
      <c r="AM117">
        <v>3.4541191407993099</v>
      </c>
      <c r="AN117">
        <v>9</v>
      </c>
      <c r="AO117">
        <v>2</v>
      </c>
      <c r="AP117">
        <f t="shared" si="65"/>
        <v>1</v>
      </c>
      <c r="AQ117">
        <f t="shared" si="66"/>
        <v>0</v>
      </c>
      <c r="AR117">
        <f t="shared" si="67"/>
        <v>51745.77899400334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-0.27467665694654808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1581445912.37097</v>
      </c>
      <c r="BY117">
        <v>400.24970967741899</v>
      </c>
      <c r="BZ117">
        <v>399.97112903225798</v>
      </c>
      <c r="CA117">
        <v>35.178164516129002</v>
      </c>
      <c r="CB117">
        <v>34.8565677419355</v>
      </c>
      <c r="CC117">
        <v>400.02148387096798</v>
      </c>
      <c r="CD117">
        <v>99.402829032258097</v>
      </c>
      <c r="CE117">
        <v>0.20001674193548399</v>
      </c>
      <c r="CF117">
        <v>31.357458064516099</v>
      </c>
      <c r="CG117">
        <v>30.997164516129001</v>
      </c>
      <c r="CH117">
        <v>999.9</v>
      </c>
      <c r="CI117">
        <v>0</v>
      </c>
      <c r="CJ117">
        <v>0</v>
      </c>
      <c r="CK117">
        <v>9987.3022580645193</v>
      </c>
      <c r="CL117">
        <v>0</v>
      </c>
      <c r="CM117">
        <v>1.90486</v>
      </c>
      <c r="CN117">
        <v>0</v>
      </c>
      <c r="CO117">
        <v>0</v>
      </c>
      <c r="CP117">
        <v>0</v>
      </c>
      <c r="CQ117">
        <v>0</v>
      </c>
      <c r="CR117">
        <v>1.5548387096774201</v>
      </c>
      <c r="CS117">
        <v>0</v>
      </c>
      <c r="CT117">
        <v>140.76451612903199</v>
      </c>
      <c r="CU117">
        <v>-1.4064516129032301</v>
      </c>
      <c r="CV117">
        <v>40.227645161290297</v>
      </c>
      <c r="CW117">
        <v>45.372935483870997</v>
      </c>
      <c r="CX117">
        <v>42.828258064516099</v>
      </c>
      <c r="CY117">
        <v>43.933</v>
      </c>
      <c r="CZ117">
        <v>41.265999999999998</v>
      </c>
      <c r="DA117">
        <v>0</v>
      </c>
      <c r="DB117">
        <v>0</v>
      </c>
      <c r="DC117">
        <v>0</v>
      </c>
      <c r="DD117">
        <v>1581445921.4000001</v>
      </c>
      <c r="DE117">
        <v>2.0730769230769202</v>
      </c>
      <c r="DF117">
        <v>6.4957309835157101E-2</v>
      </c>
      <c r="DG117">
        <v>-3.6376074003574201</v>
      </c>
      <c r="DH117">
        <v>141.730769230769</v>
      </c>
      <c r="DI117">
        <v>15</v>
      </c>
      <c r="DJ117">
        <v>100</v>
      </c>
      <c r="DK117">
        <v>100</v>
      </c>
      <c r="DL117">
        <v>3.0190000000000001</v>
      </c>
      <c r="DM117">
        <v>0.58099999999999996</v>
      </c>
      <c r="DN117">
        <v>2</v>
      </c>
      <c r="DO117">
        <v>386.97300000000001</v>
      </c>
      <c r="DP117">
        <v>603.21199999999999</v>
      </c>
      <c r="DQ117">
        <v>30.6372</v>
      </c>
      <c r="DR117">
        <v>31.646100000000001</v>
      </c>
      <c r="DS117">
        <v>29.9999</v>
      </c>
      <c r="DT117">
        <v>31.542999999999999</v>
      </c>
      <c r="DU117">
        <v>31.545000000000002</v>
      </c>
      <c r="DV117">
        <v>21.114000000000001</v>
      </c>
      <c r="DW117">
        <v>14.904999999999999</v>
      </c>
      <c r="DX117">
        <v>100</v>
      </c>
      <c r="DY117">
        <v>30.642099999999999</v>
      </c>
      <c r="DZ117">
        <v>400</v>
      </c>
      <c r="EA117">
        <v>34.9679</v>
      </c>
      <c r="EB117">
        <v>99.963499999999996</v>
      </c>
      <c r="EC117">
        <v>100.49</v>
      </c>
    </row>
    <row r="118" spans="1:133" x14ac:dyDescent="0.35">
      <c r="A118">
        <v>102</v>
      </c>
      <c r="B118">
        <v>1581445926</v>
      </c>
      <c r="C118">
        <v>505.40000009536698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1581445917.37097</v>
      </c>
      <c r="O118">
        <f t="shared" si="43"/>
        <v>2.1357366293232207E-4</v>
      </c>
      <c r="P118">
        <f t="shared" si="44"/>
        <v>-0.2476609201170426</v>
      </c>
      <c r="Q118">
        <f t="shared" si="45"/>
        <v>400.24480645161299</v>
      </c>
      <c r="R118">
        <f t="shared" si="46"/>
        <v>412.92703906036002</v>
      </c>
      <c r="S118">
        <f t="shared" si="47"/>
        <v>41.128618595676208</v>
      </c>
      <c r="T118">
        <f t="shared" si="48"/>
        <v>39.865434888710098</v>
      </c>
      <c r="U118">
        <f t="shared" si="49"/>
        <v>2.037725505263473E-2</v>
      </c>
      <c r="V118">
        <f t="shared" si="50"/>
        <v>2.2477774037501814</v>
      </c>
      <c r="W118">
        <f t="shared" si="51"/>
        <v>2.0275182182808653E-2</v>
      </c>
      <c r="X118">
        <f t="shared" si="52"/>
        <v>1.2681116981438027E-2</v>
      </c>
      <c r="Y118">
        <f t="shared" si="53"/>
        <v>0</v>
      </c>
      <c r="Z118">
        <f t="shared" si="54"/>
        <v>31.287565984828412</v>
      </c>
      <c r="AA118">
        <f t="shared" si="55"/>
        <v>30.997564516129</v>
      </c>
      <c r="AB118">
        <f t="shared" si="56"/>
        <v>4.5107518735570684</v>
      </c>
      <c r="AC118">
        <f t="shared" si="57"/>
        <v>76.097168060555049</v>
      </c>
      <c r="AD118">
        <f t="shared" si="58"/>
        <v>3.5037743665281806</v>
      </c>
      <c r="AE118">
        <f t="shared" si="59"/>
        <v>4.604342652725288</v>
      </c>
      <c r="AF118">
        <f t="shared" si="60"/>
        <v>1.0069775070288878</v>
      </c>
      <c r="AG118">
        <f t="shared" si="61"/>
        <v>-9.4185985353154038</v>
      </c>
      <c r="AH118">
        <f t="shared" si="62"/>
        <v>43.703374279152534</v>
      </c>
      <c r="AI118">
        <f t="shared" si="63"/>
        <v>4.3737699711972837</v>
      </c>
      <c r="AJ118">
        <f t="shared" si="64"/>
        <v>38.658545715034414</v>
      </c>
      <c r="AK118">
        <v>-4.1123938525623599E-2</v>
      </c>
      <c r="AL118">
        <v>4.6165223649895101E-2</v>
      </c>
      <c r="AM118">
        <v>3.4512478487732601</v>
      </c>
      <c r="AN118">
        <v>9</v>
      </c>
      <c r="AO118">
        <v>2</v>
      </c>
      <c r="AP118">
        <f t="shared" si="65"/>
        <v>1</v>
      </c>
      <c r="AQ118">
        <f t="shared" si="66"/>
        <v>0</v>
      </c>
      <c r="AR118">
        <f t="shared" si="67"/>
        <v>51693.513937659511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-0.2476609201170426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1581445917.37097</v>
      </c>
      <c r="BY118">
        <v>400.24480645161299</v>
      </c>
      <c r="BZ118">
        <v>400.00154838709699</v>
      </c>
      <c r="CA118">
        <v>35.1775290322581</v>
      </c>
      <c r="CB118">
        <v>34.8684516129032</v>
      </c>
      <c r="CC118">
        <v>400.01758064516099</v>
      </c>
      <c r="CD118">
        <v>99.402596774193597</v>
      </c>
      <c r="CE118">
        <v>0.20003203225806501</v>
      </c>
      <c r="CF118">
        <v>31.358206451612901</v>
      </c>
      <c r="CG118">
        <v>30.997564516129</v>
      </c>
      <c r="CH118">
        <v>999.9</v>
      </c>
      <c r="CI118">
        <v>0</v>
      </c>
      <c r="CJ118">
        <v>0</v>
      </c>
      <c r="CK118">
        <v>9976.8396774193607</v>
      </c>
      <c r="CL118">
        <v>0</v>
      </c>
      <c r="CM118">
        <v>1.90486</v>
      </c>
      <c r="CN118">
        <v>0</v>
      </c>
      <c r="CO118">
        <v>0</v>
      </c>
      <c r="CP118">
        <v>0</v>
      </c>
      <c r="CQ118">
        <v>0</v>
      </c>
      <c r="CR118">
        <v>1.19677419354839</v>
      </c>
      <c r="CS118">
        <v>0</v>
      </c>
      <c r="CT118">
        <v>141.71612903225801</v>
      </c>
      <c r="CU118">
        <v>-1.10967741935484</v>
      </c>
      <c r="CV118">
        <v>40.227645161290297</v>
      </c>
      <c r="CW118">
        <v>45.376935483871002</v>
      </c>
      <c r="CX118">
        <v>42.848419354838697</v>
      </c>
      <c r="CY118">
        <v>43.933</v>
      </c>
      <c r="CZ118">
        <v>41.262</v>
      </c>
      <c r="DA118">
        <v>0</v>
      </c>
      <c r="DB118">
        <v>0</v>
      </c>
      <c r="DC118">
        <v>0</v>
      </c>
      <c r="DD118">
        <v>1581445926.2</v>
      </c>
      <c r="DE118">
        <v>2.31153846153846</v>
      </c>
      <c r="DF118">
        <v>11.6068376404818</v>
      </c>
      <c r="DG118">
        <v>8.7213674863789201</v>
      </c>
      <c r="DH118">
        <v>142.119230769231</v>
      </c>
      <c r="DI118">
        <v>15</v>
      </c>
      <c r="DJ118">
        <v>100</v>
      </c>
      <c r="DK118">
        <v>100</v>
      </c>
      <c r="DL118">
        <v>3.0190000000000001</v>
      </c>
      <c r="DM118">
        <v>0.58099999999999996</v>
      </c>
      <c r="DN118">
        <v>2</v>
      </c>
      <c r="DO118">
        <v>387.13099999999997</v>
      </c>
      <c r="DP118">
        <v>603.02700000000004</v>
      </c>
      <c r="DQ118">
        <v>30.642199999999999</v>
      </c>
      <c r="DR118">
        <v>31.646000000000001</v>
      </c>
      <c r="DS118">
        <v>29.9999</v>
      </c>
      <c r="DT118">
        <v>31.542999999999999</v>
      </c>
      <c r="DU118">
        <v>31.543600000000001</v>
      </c>
      <c r="DV118">
        <v>21.114799999999999</v>
      </c>
      <c r="DW118">
        <v>14.904999999999999</v>
      </c>
      <c r="DX118">
        <v>100</v>
      </c>
      <c r="DY118">
        <v>30.642700000000001</v>
      </c>
      <c r="DZ118">
        <v>400</v>
      </c>
      <c r="EA118">
        <v>34.973599999999998</v>
      </c>
      <c r="EB118">
        <v>99.965199999999996</v>
      </c>
      <c r="EC118">
        <v>100.488</v>
      </c>
    </row>
    <row r="119" spans="1:133" x14ac:dyDescent="0.35">
      <c r="A119">
        <v>103</v>
      </c>
      <c r="B119">
        <v>1581445931</v>
      </c>
      <c r="C119">
        <v>510.40000009536698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1581445922.37097</v>
      </c>
      <c r="O119">
        <f t="shared" si="43"/>
        <v>2.0724903403685112E-4</v>
      </c>
      <c r="P119">
        <f t="shared" si="44"/>
        <v>-0.24297034898433567</v>
      </c>
      <c r="Q119">
        <f t="shared" si="45"/>
        <v>400.23374193548398</v>
      </c>
      <c r="R119">
        <f t="shared" si="46"/>
        <v>413.13055108451783</v>
      </c>
      <c r="S119">
        <f t="shared" si="47"/>
        <v>41.149107247782077</v>
      </c>
      <c r="T119">
        <f t="shared" si="48"/>
        <v>39.864544337983617</v>
      </c>
      <c r="U119">
        <f t="shared" si="49"/>
        <v>1.9769035703407625E-2</v>
      </c>
      <c r="V119">
        <f t="shared" si="50"/>
        <v>2.2515573649810876</v>
      </c>
      <c r="W119">
        <f t="shared" si="51"/>
        <v>1.9673110188249548E-2</v>
      </c>
      <c r="X119">
        <f t="shared" si="52"/>
        <v>1.2304273493261004E-2</v>
      </c>
      <c r="Y119">
        <f t="shared" si="53"/>
        <v>0</v>
      </c>
      <c r="Z119">
        <f t="shared" si="54"/>
        <v>31.289443120823755</v>
      </c>
      <c r="AA119">
        <f t="shared" si="55"/>
        <v>30.9990064516129</v>
      </c>
      <c r="AB119">
        <f t="shared" si="56"/>
        <v>4.5111227478668035</v>
      </c>
      <c r="AC119">
        <f t="shared" si="57"/>
        <v>76.104717923771346</v>
      </c>
      <c r="AD119">
        <f t="shared" si="58"/>
        <v>3.5040583503691467</v>
      </c>
      <c r="AE119">
        <f t="shared" si="59"/>
        <v>4.6042590340836833</v>
      </c>
      <c r="AF119">
        <f t="shared" si="60"/>
        <v>1.0070643974976567</v>
      </c>
      <c r="AG119">
        <f t="shared" si="61"/>
        <v>-9.1396824010251336</v>
      </c>
      <c r="AH119">
        <f t="shared" si="62"/>
        <v>43.563071875493712</v>
      </c>
      <c r="AI119">
        <f t="shared" si="63"/>
        <v>4.3524335874326585</v>
      </c>
      <c r="AJ119">
        <f t="shared" si="64"/>
        <v>38.775823061901235</v>
      </c>
      <c r="AK119">
        <v>-4.12256869620466E-2</v>
      </c>
      <c r="AL119">
        <v>4.6279445183432501E-2</v>
      </c>
      <c r="AM119">
        <v>3.45800542451417</v>
      </c>
      <c r="AN119">
        <v>9</v>
      </c>
      <c r="AO119">
        <v>2</v>
      </c>
      <c r="AP119">
        <f t="shared" si="65"/>
        <v>1</v>
      </c>
      <c r="AQ119">
        <f t="shared" si="66"/>
        <v>0</v>
      </c>
      <c r="AR119">
        <f t="shared" si="67"/>
        <v>51816.281444234992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-0.24297034898433567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1581445922.37097</v>
      </c>
      <c r="BY119">
        <v>400.23374193548398</v>
      </c>
      <c r="BZ119">
        <v>399.99370967741902</v>
      </c>
      <c r="CA119">
        <v>35.180193548387102</v>
      </c>
      <c r="CB119">
        <v>34.880258064516099</v>
      </c>
      <c r="CC119">
        <v>400.00196774193603</v>
      </c>
      <c r="CD119">
        <v>99.403251612903205</v>
      </c>
      <c r="CE119">
        <v>0.19990564516129</v>
      </c>
      <c r="CF119">
        <v>31.357887096774199</v>
      </c>
      <c r="CG119">
        <v>30.9990064516129</v>
      </c>
      <c r="CH119">
        <v>999.9</v>
      </c>
      <c r="CI119">
        <v>0</v>
      </c>
      <c r="CJ119">
        <v>0</v>
      </c>
      <c r="CK119">
        <v>10001.4583870968</v>
      </c>
      <c r="CL119">
        <v>0</v>
      </c>
      <c r="CM119">
        <v>1.9139054838709699</v>
      </c>
      <c r="CN119">
        <v>0</v>
      </c>
      <c r="CO119">
        <v>0</v>
      </c>
      <c r="CP119">
        <v>0</v>
      </c>
      <c r="CQ119">
        <v>0</v>
      </c>
      <c r="CR119">
        <v>1.37096774193548</v>
      </c>
      <c r="CS119">
        <v>0</v>
      </c>
      <c r="CT119">
        <v>143.99677419354799</v>
      </c>
      <c r="CU119">
        <v>-0.71290322580645205</v>
      </c>
      <c r="CV119">
        <v>40.219516129032201</v>
      </c>
      <c r="CW119">
        <v>45.374935483870999</v>
      </c>
      <c r="CX119">
        <v>42.850516129032201</v>
      </c>
      <c r="CY119">
        <v>43.935000000000002</v>
      </c>
      <c r="CZ119">
        <v>41.265999999999998</v>
      </c>
      <c r="DA119">
        <v>0</v>
      </c>
      <c r="DB119">
        <v>0</v>
      </c>
      <c r="DC119">
        <v>0</v>
      </c>
      <c r="DD119">
        <v>1581445931</v>
      </c>
      <c r="DE119">
        <v>2.56153846153846</v>
      </c>
      <c r="DF119">
        <v>-12.745298975915199</v>
      </c>
      <c r="DG119">
        <v>49.788034138043201</v>
      </c>
      <c r="DH119">
        <v>143.68846153846201</v>
      </c>
      <c r="DI119">
        <v>15</v>
      </c>
      <c r="DJ119">
        <v>100</v>
      </c>
      <c r="DK119">
        <v>100</v>
      </c>
      <c r="DL119">
        <v>3.0190000000000001</v>
      </c>
      <c r="DM119">
        <v>0.58099999999999996</v>
      </c>
      <c r="DN119">
        <v>2</v>
      </c>
      <c r="DO119">
        <v>386.85599999999999</v>
      </c>
      <c r="DP119">
        <v>603.23800000000006</v>
      </c>
      <c r="DQ119">
        <v>30.6431</v>
      </c>
      <c r="DR119">
        <v>31.6433</v>
      </c>
      <c r="DS119">
        <v>30</v>
      </c>
      <c r="DT119">
        <v>31.542999999999999</v>
      </c>
      <c r="DU119">
        <v>31.543600000000001</v>
      </c>
      <c r="DV119">
        <v>21.1172</v>
      </c>
      <c r="DW119">
        <v>14.6241</v>
      </c>
      <c r="DX119">
        <v>100</v>
      </c>
      <c r="DY119">
        <v>30.639500000000002</v>
      </c>
      <c r="DZ119">
        <v>400</v>
      </c>
      <c r="EA119">
        <v>34.980400000000003</v>
      </c>
      <c r="EB119">
        <v>99.968500000000006</v>
      </c>
      <c r="EC119">
        <v>100.489</v>
      </c>
    </row>
    <row r="120" spans="1:133" x14ac:dyDescent="0.35">
      <c r="A120">
        <v>104</v>
      </c>
      <c r="B120">
        <v>1581445936</v>
      </c>
      <c r="C120">
        <v>515.40000009536698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1581445927.37097</v>
      </c>
      <c r="O120">
        <f t="shared" si="43"/>
        <v>2.0078712720626276E-4</v>
      </c>
      <c r="P120">
        <f t="shared" si="44"/>
        <v>-0.23268687166069643</v>
      </c>
      <c r="Q120">
        <f t="shared" si="45"/>
        <v>400.22090322580698</v>
      </c>
      <c r="R120">
        <f t="shared" si="46"/>
        <v>412.89527387573412</v>
      </c>
      <c r="S120">
        <f t="shared" si="47"/>
        <v>41.125930541607261</v>
      </c>
      <c r="T120">
        <f t="shared" si="48"/>
        <v>39.863515299808284</v>
      </c>
      <c r="U120">
        <f t="shared" si="49"/>
        <v>1.914614946504585E-2</v>
      </c>
      <c r="V120">
        <f t="shared" si="50"/>
        <v>2.2523018009472797</v>
      </c>
      <c r="W120">
        <f t="shared" si="51"/>
        <v>1.9056188335757968E-2</v>
      </c>
      <c r="X120">
        <f t="shared" si="52"/>
        <v>1.1918165026914824E-2</v>
      </c>
      <c r="Y120">
        <f t="shared" si="53"/>
        <v>0</v>
      </c>
      <c r="Z120">
        <f t="shared" si="54"/>
        <v>31.290955114843758</v>
      </c>
      <c r="AA120">
        <f t="shared" si="55"/>
        <v>31.001364516129001</v>
      </c>
      <c r="AB120">
        <f t="shared" si="56"/>
        <v>4.5117293132002363</v>
      </c>
      <c r="AC120">
        <f t="shared" si="57"/>
        <v>76.116598609537888</v>
      </c>
      <c r="AD120">
        <f t="shared" si="58"/>
        <v>3.5044774327248733</v>
      </c>
      <c r="AE120">
        <f t="shared" si="59"/>
        <v>4.6040909561685801</v>
      </c>
      <c r="AF120">
        <f t="shared" si="60"/>
        <v>1.007251880475363</v>
      </c>
      <c r="AG120">
        <f t="shared" si="61"/>
        <v>-8.854712309796188</v>
      </c>
      <c r="AH120">
        <f t="shared" si="62"/>
        <v>43.21319691864435</v>
      </c>
      <c r="AI120">
        <f t="shared" si="63"/>
        <v>4.3160866807632008</v>
      </c>
      <c r="AJ120">
        <f t="shared" si="64"/>
        <v>38.674571289611364</v>
      </c>
      <c r="AK120">
        <v>-4.1245743810634901E-2</v>
      </c>
      <c r="AL120">
        <v>4.63019607530493E-2</v>
      </c>
      <c r="AM120">
        <v>3.4593368136118401</v>
      </c>
      <c r="AN120">
        <v>9</v>
      </c>
      <c r="AO120">
        <v>2</v>
      </c>
      <c r="AP120">
        <f t="shared" si="65"/>
        <v>1</v>
      </c>
      <c r="AQ120">
        <f t="shared" si="66"/>
        <v>0</v>
      </c>
      <c r="AR120">
        <f t="shared" si="67"/>
        <v>51840.578717474396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-0.23268687166069643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1581445927.37097</v>
      </c>
      <c r="BY120">
        <v>400.22090322580698</v>
      </c>
      <c r="BZ120">
        <v>399.992419354839</v>
      </c>
      <c r="CA120">
        <v>35.184180645161298</v>
      </c>
      <c r="CB120">
        <v>34.893606451612897</v>
      </c>
      <c r="CC120">
        <v>400.01335483870997</v>
      </c>
      <c r="CD120">
        <v>99.4037935483871</v>
      </c>
      <c r="CE120">
        <v>0.199987709677419</v>
      </c>
      <c r="CF120">
        <v>31.357245161290301</v>
      </c>
      <c r="CG120">
        <v>31.001364516129001</v>
      </c>
      <c r="CH120">
        <v>999.9</v>
      </c>
      <c r="CI120">
        <v>0</v>
      </c>
      <c r="CJ120">
        <v>0</v>
      </c>
      <c r="CK120">
        <v>10006.269677419399</v>
      </c>
      <c r="CL120">
        <v>0</v>
      </c>
      <c r="CM120">
        <v>1.9281141935483901</v>
      </c>
      <c r="CN120">
        <v>0</v>
      </c>
      <c r="CO120">
        <v>0</v>
      </c>
      <c r="CP120">
        <v>0</v>
      </c>
      <c r="CQ120">
        <v>0</v>
      </c>
      <c r="CR120">
        <v>2.7516129032258099</v>
      </c>
      <c r="CS120">
        <v>0</v>
      </c>
      <c r="CT120">
        <v>149.19677419354801</v>
      </c>
      <c r="CU120">
        <v>-9.6774193548387094E-2</v>
      </c>
      <c r="CV120">
        <v>40.205290322580602</v>
      </c>
      <c r="CW120">
        <v>45.378999999999998</v>
      </c>
      <c r="CX120">
        <v>42.844516129032201</v>
      </c>
      <c r="CY120">
        <v>43.935000000000002</v>
      </c>
      <c r="CZ120">
        <v>41.262</v>
      </c>
      <c r="DA120">
        <v>0</v>
      </c>
      <c r="DB120">
        <v>0</v>
      </c>
      <c r="DC120">
        <v>0</v>
      </c>
      <c r="DD120">
        <v>1581445936.4000001</v>
      </c>
      <c r="DE120">
        <v>2.62307692307692</v>
      </c>
      <c r="DF120">
        <v>-2.9264957386975801</v>
      </c>
      <c r="DG120">
        <v>69.600000008229102</v>
      </c>
      <c r="DH120">
        <v>149.546153846154</v>
      </c>
      <c r="DI120">
        <v>15</v>
      </c>
      <c r="DJ120">
        <v>100</v>
      </c>
      <c r="DK120">
        <v>100</v>
      </c>
      <c r="DL120">
        <v>3.0190000000000001</v>
      </c>
      <c r="DM120">
        <v>0.58099999999999996</v>
      </c>
      <c r="DN120">
        <v>2</v>
      </c>
      <c r="DO120">
        <v>386.99599999999998</v>
      </c>
      <c r="DP120">
        <v>603.25900000000001</v>
      </c>
      <c r="DQ120">
        <v>30.6401</v>
      </c>
      <c r="DR120">
        <v>31.6433</v>
      </c>
      <c r="DS120">
        <v>30</v>
      </c>
      <c r="DT120">
        <v>31.540199999999999</v>
      </c>
      <c r="DU120">
        <v>31.543600000000001</v>
      </c>
      <c r="DV120">
        <v>21.117599999999999</v>
      </c>
      <c r="DW120">
        <v>14.6241</v>
      </c>
      <c r="DX120">
        <v>100</v>
      </c>
      <c r="DY120">
        <v>30.6404</v>
      </c>
      <c r="DZ120">
        <v>400</v>
      </c>
      <c r="EA120">
        <v>34.990299999999998</v>
      </c>
      <c r="EB120">
        <v>99.967399999999998</v>
      </c>
      <c r="EC120">
        <v>100.49</v>
      </c>
    </row>
    <row r="121" spans="1:133" x14ac:dyDescent="0.35">
      <c r="A121">
        <v>105</v>
      </c>
      <c r="B121">
        <v>1581445941</v>
      </c>
      <c r="C121">
        <v>520.40000009536698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1581445932.37097</v>
      </c>
      <c r="O121">
        <f t="shared" si="43"/>
        <v>1.8864825517520036E-4</v>
      </c>
      <c r="P121">
        <f t="shared" si="44"/>
        <v>-0.23163236434427081</v>
      </c>
      <c r="Q121">
        <f t="shared" si="45"/>
        <v>400.19829032258099</v>
      </c>
      <c r="R121">
        <f t="shared" si="46"/>
        <v>414.02650202390015</v>
      </c>
      <c r="S121">
        <f t="shared" si="47"/>
        <v>41.239016778463018</v>
      </c>
      <c r="T121">
        <f t="shared" si="48"/>
        <v>39.861660856609682</v>
      </c>
      <c r="U121">
        <f t="shared" si="49"/>
        <v>1.7982837113968433E-2</v>
      </c>
      <c r="V121">
        <f t="shared" si="50"/>
        <v>2.2528755316202371</v>
      </c>
      <c r="W121">
        <f t="shared" si="51"/>
        <v>1.7903471532378895E-2</v>
      </c>
      <c r="X121">
        <f t="shared" si="52"/>
        <v>1.1196771100287953E-2</v>
      </c>
      <c r="Y121">
        <f t="shared" si="53"/>
        <v>0</v>
      </c>
      <c r="Z121">
        <f t="shared" si="54"/>
        <v>31.294296509858466</v>
      </c>
      <c r="AA121">
        <f t="shared" si="55"/>
        <v>31.003609677419401</v>
      </c>
      <c r="AB121">
        <f t="shared" si="56"/>
        <v>4.5123069024357889</v>
      </c>
      <c r="AC121">
        <f t="shared" si="57"/>
        <v>76.131198901332965</v>
      </c>
      <c r="AD121">
        <f t="shared" si="58"/>
        <v>3.5050139719856728</v>
      </c>
      <c r="AE121">
        <f t="shared" si="59"/>
        <v>4.6039127487381579</v>
      </c>
      <c r="AF121">
        <f t="shared" si="60"/>
        <v>1.0072929304501161</v>
      </c>
      <c r="AG121">
        <f t="shared" si="61"/>
        <v>-8.3193880532263353</v>
      </c>
      <c r="AH121">
        <f t="shared" si="62"/>
        <v>42.868844902223728</v>
      </c>
      <c r="AI121">
        <f t="shared" si="63"/>
        <v>4.2806357792395442</v>
      </c>
      <c r="AJ121">
        <f t="shared" si="64"/>
        <v>38.83009262823694</v>
      </c>
      <c r="AK121">
        <v>-4.1261205560865703E-2</v>
      </c>
      <c r="AL121">
        <v>4.6319317922207101E-2</v>
      </c>
      <c r="AM121">
        <v>3.46036302427816</v>
      </c>
      <c r="AN121">
        <v>9</v>
      </c>
      <c r="AO121">
        <v>2</v>
      </c>
      <c r="AP121">
        <f t="shared" si="65"/>
        <v>1</v>
      </c>
      <c r="AQ121">
        <f t="shared" si="66"/>
        <v>0</v>
      </c>
      <c r="AR121">
        <f t="shared" si="67"/>
        <v>51859.351870005608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-0.23163236434427081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1581445932.37097</v>
      </c>
      <c r="BY121">
        <v>400.19829032258099</v>
      </c>
      <c r="BZ121">
        <v>399.96409677419399</v>
      </c>
      <c r="CA121">
        <v>35.189216129032303</v>
      </c>
      <c r="CB121">
        <v>34.916212903225798</v>
      </c>
      <c r="CC121">
        <v>400.01696774193601</v>
      </c>
      <c r="CD121">
        <v>99.404819354838693</v>
      </c>
      <c r="CE121">
        <v>0.19995612903225801</v>
      </c>
      <c r="CF121">
        <v>31.356564516129001</v>
      </c>
      <c r="CG121">
        <v>31.003609677419401</v>
      </c>
      <c r="CH121">
        <v>999.9</v>
      </c>
      <c r="CI121">
        <v>0</v>
      </c>
      <c r="CJ121">
        <v>0</v>
      </c>
      <c r="CK121">
        <v>10009.917419354801</v>
      </c>
      <c r="CL121">
        <v>0</v>
      </c>
      <c r="CM121">
        <v>1.9267477419354799</v>
      </c>
      <c r="CN121">
        <v>0</v>
      </c>
      <c r="CO121">
        <v>0</v>
      </c>
      <c r="CP121">
        <v>0</v>
      </c>
      <c r="CQ121">
        <v>0</v>
      </c>
      <c r="CR121">
        <v>0.59677419354838701</v>
      </c>
      <c r="CS121">
        <v>0</v>
      </c>
      <c r="CT121">
        <v>154.816129032258</v>
      </c>
      <c r="CU121">
        <v>-6.4516129032258104E-2</v>
      </c>
      <c r="CV121">
        <v>40.203258064516099</v>
      </c>
      <c r="CW121">
        <v>45.378935483870997</v>
      </c>
      <c r="CX121">
        <v>42.834419354838701</v>
      </c>
      <c r="CY121">
        <v>43.935064516129003</v>
      </c>
      <c r="CZ121">
        <v>41.262</v>
      </c>
      <c r="DA121">
        <v>0</v>
      </c>
      <c r="DB121">
        <v>0</v>
      </c>
      <c r="DC121">
        <v>0</v>
      </c>
      <c r="DD121">
        <v>1581445941.2</v>
      </c>
      <c r="DE121">
        <v>1.3692307692307699</v>
      </c>
      <c r="DF121">
        <v>-21.080342222364798</v>
      </c>
      <c r="DG121">
        <v>83.822222217202693</v>
      </c>
      <c r="DH121">
        <v>154.276923076923</v>
      </c>
      <c r="DI121">
        <v>15</v>
      </c>
      <c r="DJ121">
        <v>100</v>
      </c>
      <c r="DK121">
        <v>100</v>
      </c>
      <c r="DL121">
        <v>3.0190000000000001</v>
      </c>
      <c r="DM121">
        <v>0.58099999999999996</v>
      </c>
      <c r="DN121">
        <v>2</v>
      </c>
      <c r="DO121">
        <v>386.983</v>
      </c>
      <c r="DP121">
        <v>603.25900000000001</v>
      </c>
      <c r="DQ121">
        <v>30.6404</v>
      </c>
      <c r="DR121">
        <v>31.6432</v>
      </c>
      <c r="DS121">
        <v>30</v>
      </c>
      <c r="DT121">
        <v>31.540199999999999</v>
      </c>
      <c r="DU121">
        <v>31.543600000000001</v>
      </c>
      <c r="DV121">
        <v>21.119399999999999</v>
      </c>
      <c r="DW121">
        <v>14.6241</v>
      </c>
      <c r="DX121">
        <v>100</v>
      </c>
      <c r="DY121">
        <v>30.6402</v>
      </c>
      <c r="DZ121">
        <v>400</v>
      </c>
      <c r="EA121">
        <v>34.985300000000002</v>
      </c>
      <c r="EB121">
        <v>99.968800000000002</v>
      </c>
      <c r="EC121">
        <v>100.49</v>
      </c>
    </row>
    <row r="122" spans="1:133" x14ac:dyDescent="0.35">
      <c r="A122">
        <v>106</v>
      </c>
      <c r="B122">
        <v>1581445946</v>
      </c>
      <c r="C122">
        <v>525.40000009536698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1581445937.37097</v>
      </c>
      <c r="O122">
        <f t="shared" si="43"/>
        <v>1.7681101529701764E-4</v>
      </c>
      <c r="P122">
        <f t="shared" si="44"/>
        <v>-0.23236019798469223</v>
      </c>
      <c r="Q122">
        <f t="shared" si="45"/>
        <v>400.20177419354798</v>
      </c>
      <c r="R122">
        <f t="shared" si="46"/>
        <v>415.46196117609992</v>
      </c>
      <c r="S122">
        <f t="shared" si="47"/>
        <v>41.382019890691858</v>
      </c>
      <c r="T122">
        <f t="shared" si="48"/>
        <v>39.862031491609578</v>
      </c>
      <c r="U122">
        <f t="shared" si="49"/>
        <v>1.6861802507832518E-2</v>
      </c>
      <c r="V122">
        <f t="shared" si="50"/>
        <v>2.2529150967214404</v>
      </c>
      <c r="W122">
        <f t="shared" si="51"/>
        <v>1.6792004152141733E-2</v>
      </c>
      <c r="X122">
        <f t="shared" si="52"/>
        <v>1.0501249530696262E-2</v>
      </c>
      <c r="Y122">
        <f t="shared" si="53"/>
        <v>0</v>
      </c>
      <c r="Z122">
        <f t="shared" si="54"/>
        <v>31.298265907884478</v>
      </c>
      <c r="AA122">
        <f t="shared" si="55"/>
        <v>31.004051612903201</v>
      </c>
      <c r="AB122">
        <f t="shared" si="56"/>
        <v>4.5124206021559825</v>
      </c>
      <c r="AC122">
        <f t="shared" si="57"/>
        <v>76.149047171433779</v>
      </c>
      <c r="AD122">
        <f t="shared" si="58"/>
        <v>3.505847910305727</v>
      </c>
      <c r="AE122">
        <f t="shared" si="59"/>
        <v>4.6039287956066444</v>
      </c>
      <c r="AF122">
        <f t="shared" si="60"/>
        <v>1.0065726918502556</v>
      </c>
      <c r="AG122">
        <f t="shared" si="61"/>
        <v>-7.7973657745984779</v>
      </c>
      <c r="AH122">
        <f t="shared" si="62"/>
        <v>42.823364925761453</v>
      </c>
      <c r="AI122">
        <f t="shared" si="63"/>
        <v>4.2760299233361323</v>
      </c>
      <c r="AJ122">
        <f t="shared" si="64"/>
        <v>39.30202907449911</v>
      </c>
      <c r="AK122">
        <v>-4.1262271951934999E-2</v>
      </c>
      <c r="AL122">
        <v>4.6320515039603397E-2</v>
      </c>
      <c r="AM122">
        <v>3.4604337967534802</v>
      </c>
      <c r="AN122">
        <v>9</v>
      </c>
      <c r="AO122">
        <v>2</v>
      </c>
      <c r="AP122">
        <f t="shared" si="65"/>
        <v>1</v>
      </c>
      <c r="AQ122">
        <f t="shared" si="66"/>
        <v>0</v>
      </c>
      <c r="AR122">
        <f t="shared" si="67"/>
        <v>51860.626480646548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-0.23236019798469223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1581445937.37097</v>
      </c>
      <c r="BY122">
        <v>400.20177419354798</v>
      </c>
      <c r="BZ122">
        <v>399.95938709677398</v>
      </c>
      <c r="CA122">
        <v>35.197567741935501</v>
      </c>
      <c r="CB122">
        <v>34.941699999999997</v>
      </c>
      <c r="CC122">
        <v>400.02158064516101</v>
      </c>
      <c r="CD122">
        <v>99.404812903225803</v>
      </c>
      <c r="CE122">
        <v>0.20002161290322601</v>
      </c>
      <c r="CF122">
        <v>31.3566258064516</v>
      </c>
      <c r="CG122">
        <v>31.004051612903201</v>
      </c>
      <c r="CH122">
        <v>999.9</v>
      </c>
      <c r="CI122">
        <v>0</v>
      </c>
      <c r="CJ122">
        <v>0</v>
      </c>
      <c r="CK122">
        <v>10010.1767741935</v>
      </c>
      <c r="CL122">
        <v>0</v>
      </c>
      <c r="CM122">
        <v>1.91740225806452</v>
      </c>
      <c r="CN122">
        <v>0</v>
      </c>
      <c r="CO122">
        <v>0</v>
      </c>
      <c r="CP122">
        <v>0</v>
      </c>
      <c r="CQ122">
        <v>0</v>
      </c>
      <c r="CR122">
        <v>-0.22903225806451599</v>
      </c>
      <c r="CS122">
        <v>0</v>
      </c>
      <c r="CT122">
        <v>158.07096774193499</v>
      </c>
      <c r="CU122">
        <v>-0.57419354838709702</v>
      </c>
      <c r="CV122">
        <v>40.197161290322597</v>
      </c>
      <c r="CW122">
        <v>45.376935483871002</v>
      </c>
      <c r="CX122">
        <v>42.824258064516101</v>
      </c>
      <c r="CY122">
        <v>43.929064516129003</v>
      </c>
      <c r="CZ122">
        <v>41.256</v>
      </c>
      <c r="DA122">
        <v>0</v>
      </c>
      <c r="DB122">
        <v>0</v>
      </c>
      <c r="DC122">
        <v>0</v>
      </c>
      <c r="DD122">
        <v>1581445946</v>
      </c>
      <c r="DE122">
        <v>0.81153846153846199</v>
      </c>
      <c r="DF122">
        <v>1.0769227316424601</v>
      </c>
      <c r="DG122">
        <v>11.5111112172827</v>
      </c>
      <c r="DH122">
        <v>158.04230769230799</v>
      </c>
      <c r="DI122">
        <v>15</v>
      </c>
      <c r="DJ122">
        <v>100</v>
      </c>
      <c r="DK122">
        <v>100</v>
      </c>
      <c r="DL122">
        <v>3.0190000000000001</v>
      </c>
      <c r="DM122">
        <v>0.58099999999999996</v>
      </c>
      <c r="DN122">
        <v>2</v>
      </c>
      <c r="DO122">
        <v>387.06200000000001</v>
      </c>
      <c r="DP122">
        <v>603.34299999999996</v>
      </c>
      <c r="DQ122">
        <v>30.639800000000001</v>
      </c>
      <c r="DR122">
        <v>31.640499999999999</v>
      </c>
      <c r="DS122">
        <v>30</v>
      </c>
      <c r="DT122">
        <v>31.540199999999999</v>
      </c>
      <c r="DU122">
        <v>31.543600000000001</v>
      </c>
      <c r="DV122">
        <v>21.1206</v>
      </c>
      <c r="DW122">
        <v>14.6241</v>
      </c>
      <c r="DX122">
        <v>100</v>
      </c>
      <c r="DY122">
        <v>30.635400000000001</v>
      </c>
      <c r="DZ122">
        <v>400</v>
      </c>
      <c r="EA122">
        <v>34.975999999999999</v>
      </c>
      <c r="EB122">
        <v>99.967500000000001</v>
      </c>
      <c r="EC122">
        <v>100.49</v>
      </c>
    </row>
    <row r="123" spans="1:133" x14ac:dyDescent="0.35">
      <c r="A123">
        <v>107</v>
      </c>
      <c r="B123">
        <v>1581445951</v>
      </c>
      <c r="C123">
        <v>530.40000009536698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1581445942.37097</v>
      </c>
      <c r="O123">
        <f t="shared" si="43"/>
        <v>1.6651595454701291E-4</v>
      </c>
      <c r="P123">
        <f t="shared" si="44"/>
        <v>-0.22834986308496241</v>
      </c>
      <c r="Q123">
        <f t="shared" si="45"/>
        <v>400.21887096774202</v>
      </c>
      <c r="R123">
        <f t="shared" si="46"/>
        <v>416.42247197426383</v>
      </c>
      <c r="S123">
        <f t="shared" si="47"/>
        <v>41.477775258473613</v>
      </c>
      <c r="T123">
        <f t="shared" si="48"/>
        <v>39.86381499898016</v>
      </c>
      <c r="U123">
        <f t="shared" si="49"/>
        <v>1.5887429995205527E-2</v>
      </c>
      <c r="V123">
        <f t="shared" si="50"/>
        <v>2.2519072306727397</v>
      </c>
      <c r="W123">
        <f t="shared" si="51"/>
        <v>1.5825421646447624E-2</v>
      </c>
      <c r="X123">
        <f t="shared" si="52"/>
        <v>9.8964394796655277E-3</v>
      </c>
      <c r="Y123">
        <f t="shared" si="53"/>
        <v>0</v>
      </c>
      <c r="Z123">
        <f t="shared" si="54"/>
        <v>31.301580337576819</v>
      </c>
      <c r="AA123">
        <f t="shared" si="55"/>
        <v>31.005435483871</v>
      </c>
      <c r="AB123">
        <f t="shared" si="56"/>
        <v>4.512776656108012</v>
      </c>
      <c r="AC123">
        <f t="shared" si="57"/>
        <v>76.172573959224081</v>
      </c>
      <c r="AD123">
        <f t="shared" si="58"/>
        <v>3.5069188435507193</v>
      </c>
      <c r="AE123">
        <f t="shared" si="59"/>
        <v>4.6039127487381579</v>
      </c>
      <c r="AF123">
        <f t="shared" si="60"/>
        <v>1.0058578125572928</v>
      </c>
      <c r="AG123">
        <f t="shared" si="61"/>
        <v>-7.3433535955232694</v>
      </c>
      <c r="AH123">
        <f t="shared" si="62"/>
        <v>42.628757878024956</v>
      </c>
      <c r="AI123">
        <f t="shared" si="63"/>
        <v>4.2585307281956553</v>
      </c>
      <c r="AJ123">
        <f t="shared" si="64"/>
        <v>39.543935010697339</v>
      </c>
      <c r="AK123">
        <v>-4.1235112414771603E-2</v>
      </c>
      <c r="AL123">
        <v>4.6290026079831299E-2</v>
      </c>
      <c r="AM123">
        <v>3.4586311211255301</v>
      </c>
      <c r="AN123">
        <v>9</v>
      </c>
      <c r="AO123">
        <v>2</v>
      </c>
      <c r="AP123">
        <f t="shared" si="65"/>
        <v>1</v>
      </c>
      <c r="AQ123">
        <f t="shared" si="66"/>
        <v>0</v>
      </c>
      <c r="AR123">
        <f t="shared" si="67"/>
        <v>51827.907227881027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-0.22834986308496241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1581445942.37097</v>
      </c>
      <c r="BY123">
        <v>400.21887096774202</v>
      </c>
      <c r="BZ123">
        <v>399.97632258064499</v>
      </c>
      <c r="CA123">
        <v>35.208248387096802</v>
      </c>
      <c r="CB123">
        <v>34.967280645161303</v>
      </c>
      <c r="CC123">
        <v>400.02006451612903</v>
      </c>
      <c r="CD123">
        <v>99.405067741935497</v>
      </c>
      <c r="CE123">
        <v>0.199968129032258</v>
      </c>
      <c r="CF123">
        <v>31.356564516129001</v>
      </c>
      <c r="CG123">
        <v>31.005435483871</v>
      </c>
      <c r="CH123">
        <v>999.9</v>
      </c>
      <c r="CI123">
        <v>0</v>
      </c>
      <c r="CJ123">
        <v>0</v>
      </c>
      <c r="CK123">
        <v>10003.562258064499</v>
      </c>
      <c r="CL123">
        <v>0</v>
      </c>
      <c r="CM123">
        <v>1.92691741935484</v>
      </c>
      <c r="CN123">
        <v>0</v>
      </c>
      <c r="CO123">
        <v>0</v>
      </c>
      <c r="CP123">
        <v>0</v>
      </c>
      <c r="CQ123">
        <v>0</v>
      </c>
      <c r="CR123">
        <v>1.1387096774193599</v>
      </c>
      <c r="CS123">
        <v>0</v>
      </c>
      <c r="CT123">
        <v>160.60645161290299</v>
      </c>
      <c r="CU123">
        <v>-0.80967741935483895</v>
      </c>
      <c r="CV123">
        <v>40.197161290322597</v>
      </c>
      <c r="CW123">
        <v>45.376935483871002</v>
      </c>
      <c r="CX123">
        <v>42.816193548387098</v>
      </c>
      <c r="CY123">
        <v>43.929064516129003</v>
      </c>
      <c r="CZ123">
        <v>41.256</v>
      </c>
      <c r="DA123">
        <v>0</v>
      </c>
      <c r="DB123">
        <v>0</v>
      </c>
      <c r="DC123">
        <v>0</v>
      </c>
      <c r="DD123">
        <v>1581445951.4000001</v>
      </c>
      <c r="DE123">
        <v>1.0230769230769201</v>
      </c>
      <c r="DF123">
        <v>29.080341752928099</v>
      </c>
      <c r="DG123">
        <v>34.776068504361</v>
      </c>
      <c r="DH123">
        <v>161.34615384615401</v>
      </c>
      <c r="DI123">
        <v>15</v>
      </c>
      <c r="DJ123">
        <v>100</v>
      </c>
      <c r="DK123">
        <v>100</v>
      </c>
      <c r="DL123">
        <v>3.0190000000000001</v>
      </c>
      <c r="DM123">
        <v>0.58099999999999996</v>
      </c>
      <c r="DN123">
        <v>2</v>
      </c>
      <c r="DO123">
        <v>386.85199999999998</v>
      </c>
      <c r="DP123">
        <v>603.57600000000002</v>
      </c>
      <c r="DQ123">
        <v>30.6356</v>
      </c>
      <c r="DR123">
        <v>31.640499999999999</v>
      </c>
      <c r="DS123">
        <v>30.0002</v>
      </c>
      <c r="DT123">
        <v>31.540199999999999</v>
      </c>
      <c r="DU123">
        <v>31.543600000000001</v>
      </c>
      <c r="DV123">
        <v>21.118600000000001</v>
      </c>
      <c r="DW123">
        <v>14.6241</v>
      </c>
      <c r="DX123">
        <v>100</v>
      </c>
      <c r="DY123">
        <v>30.630099999999999</v>
      </c>
      <c r="DZ123">
        <v>400</v>
      </c>
      <c r="EA123">
        <v>34.975499999999997</v>
      </c>
      <c r="EB123">
        <v>99.968000000000004</v>
      </c>
      <c r="EC123">
        <v>100.491</v>
      </c>
    </row>
    <row r="124" spans="1:133" x14ac:dyDescent="0.35">
      <c r="A124">
        <v>108</v>
      </c>
      <c r="B124">
        <v>1581445956</v>
      </c>
      <c r="C124">
        <v>535.40000009536698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1581445947.37097</v>
      </c>
      <c r="O124">
        <f t="shared" si="43"/>
        <v>1.6615156375021244E-4</v>
      </c>
      <c r="P124">
        <f t="shared" si="44"/>
        <v>-0.21620751825006043</v>
      </c>
      <c r="Q124">
        <f t="shared" si="45"/>
        <v>400.23783870967702</v>
      </c>
      <c r="R124">
        <f t="shared" si="46"/>
        <v>415.25397108142886</v>
      </c>
      <c r="S124">
        <f t="shared" si="47"/>
        <v>41.361106321720605</v>
      </c>
      <c r="T124">
        <f t="shared" si="48"/>
        <v>39.865434056500369</v>
      </c>
      <c r="U124">
        <f t="shared" si="49"/>
        <v>1.5871755272197634E-2</v>
      </c>
      <c r="V124">
        <f t="shared" si="50"/>
        <v>2.2509097788291781</v>
      </c>
      <c r="W124">
        <f t="shared" si="51"/>
        <v>1.5809841653766463E-2</v>
      </c>
      <c r="X124">
        <f t="shared" si="52"/>
        <v>9.8866935149159729E-3</v>
      </c>
      <c r="Y124">
        <f t="shared" si="53"/>
        <v>0</v>
      </c>
      <c r="Z124">
        <f t="shared" si="54"/>
        <v>31.301746306551895</v>
      </c>
      <c r="AA124">
        <f t="shared" si="55"/>
        <v>31.005903225806499</v>
      </c>
      <c r="AB124">
        <f t="shared" si="56"/>
        <v>4.5128970062170861</v>
      </c>
      <c r="AC124">
        <f t="shared" si="57"/>
        <v>76.201543219470054</v>
      </c>
      <c r="AD124">
        <f t="shared" si="58"/>
        <v>3.5082660781338157</v>
      </c>
      <c r="AE124">
        <f t="shared" si="59"/>
        <v>4.6039304847535272</v>
      </c>
      <c r="AF124">
        <f t="shared" si="60"/>
        <v>1.0046309280832704</v>
      </c>
      <c r="AG124">
        <f t="shared" si="61"/>
        <v>-7.3272839613843681</v>
      </c>
      <c r="AH124">
        <f t="shared" si="62"/>
        <v>42.561335627215129</v>
      </c>
      <c r="AI124">
        <f t="shared" si="63"/>
        <v>4.253690714229359</v>
      </c>
      <c r="AJ124">
        <f t="shared" si="64"/>
        <v>39.487742380060119</v>
      </c>
      <c r="AK124">
        <v>-4.1208244359988301E-2</v>
      </c>
      <c r="AL124">
        <v>4.6259864334566199E-2</v>
      </c>
      <c r="AM124">
        <v>3.4568473897813599</v>
      </c>
      <c r="AN124">
        <v>9</v>
      </c>
      <c r="AO124">
        <v>2</v>
      </c>
      <c r="AP124">
        <f t="shared" si="65"/>
        <v>1</v>
      </c>
      <c r="AQ124">
        <f t="shared" si="66"/>
        <v>0</v>
      </c>
      <c r="AR124">
        <f t="shared" si="67"/>
        <v>51795.490780195796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-0.21620751825006043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1581445947.37097</v>
      </c>
      <c r="BY124">
        <v>400.23783870967702</v>
      </c>
      <c r="BZ124">
        <v>400.01329032258099</v>
      </c>
      <c r="CA124">
        <v>35.222012903225803</v>
      </c>
      <c r="CB124">
        <v>34.981577419354799</v>
      </c>
      <c r="CC124">
        <v>400.02258064516099</v>
      </c>
      <c r="CD124">
        <v>99.404367741935502</v>
      </c>
      <c r="CE124">
        <v>0.19999296774193501</v>
      </c>
      <c r="CF124">
        <v>31.356632258064501</v>
      </c>
      <c r="CG124">
        <v>31.005903225806499</v>
      </c>
      <c r="CH124">
        <v>999.9</v>
      </c>
      <c r="CI124">
        <v>0</v>
      </c>
      <c r="CJ124">
        <v>0</v>
      </c>
      <c r="CK124">
        <v>9997.1145161290297</v>
      </c>
      <c r="CL124">
        <v>0</v>
      </c>
      <c r="CM124">
        <v>1.98968709677419</v>
      </c>
      <c r="CN124">
        <v>0</v>
      </c>
      <c r="CO124">
        <v>0</v>
      </c>
      <c r="CP124">
        <v>0</v>
      </c>
      <c r="CQ124">
        <v>0</v>
      </c>
      <c r="CR124">
        <v>1.4258064516129001</v>
      </c>
      <c r="CS124">
        <v>0</v>
      </c>
      <c r="CT124">
        <v>164.6</v>
      </c>
      <c r="CU124">
        <v>-1.0354838709677401</v>
      </c>
      <c r="CV124">
        <v>40.1991935483871</v>
      </c>
      <c r="CW124">
        <v>45.372935483870997</v>
      </c>
      <c r="CX124">
        <v>42.810161290322597</v>
      </c>
      <c r="CY124">
        <v>43.929000000000002</v>
      </c>
      <c r="CZ124">
        <v>41.256</v>
      </c>
      <c r="DA124">
        <v>0</v>
      </c>
      <c r="DB124">
        <v>0</v>
      </c>
      <c r="DC124">
        <v>0</v>
      </c>
      <c r="DD124">
        <v>1581445956.2</v>
      </c>
      <c r="DE124">
        <v>2.62692307692308</v>
      </c>
      <c r="DF124">
        <v>0.72136766402475905</v>
      </c>
      <c r="DG124">
        <v>98.666666644175393</v>
      </c>
      <c r="DH124">
        <v>165.20769230769201</v>
      </c>
      <c r="DI124">
        <v>15</v>
      </c>
      <c r="DJ124">
        <v>100</v>
      </c>
      <c r="DK124">
        <v>100</v>
      </c>
      <c r="DL124">
        <v>3.0190000000000001</v>
      </c>
      <c r="DM124">
        <v>0.58099999999999996</v>
      </c>
      <c r="DN124">
        <v>2</v>
      </c>
      <c r="DO124">
        <v>386.99700000000001</v>
      </c>
      <c r="DP124">
        <v>603.52</v>
      </c>
      <c r="DQ124">
        <v>30.630199999999999</v>
      </c>
      <c r="DR124">
        <v>31.640499999999999</v>
      </c>
      <c r="DS124">
        <v>30.0001</v>
      </c>
      <c r="DT124">
        <v>31.540199999999999</v>
      </c>
      <c r="DU124">
        <v>31.542300000000001</v>
      </c>
      <c r="DV124">
        <v>21.116299999999999</v>
      </c>
      <c r="DW124">
        <v>14.6241</v>
      </c>
      <c r="DX124">
        <v>100</v>
      </c>
      <c r="DY124">
        <v>30.623799999999999</v>
      </c>
      <c r="DZ124">
        <v>400</v>
      </c>
      <c r="EA124">
        <v>34.975499999999997</v>
      </c>
      <c r="EB124">
        <v>99.969800000000006</v>
      </c>
      <c r="EC124">
        <v>100.49</v>
      </c>
    </row>
    <row r="125" spans="1:133" x14ac:dyDescent="0.35">
      <c r="A125">
        <v>109</v>
      </c>
      <c r="B125">
        <v>1581445961</v>
      </c>
      <c r="C125">
        <v>540.40000009536698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1581445952.37097</v>
      </c>
      <c r="O125">
        <f t="shared" si="43"/>
        <v>1.7318345274141848E-4</v>
      </c>
      <c r="P125">
        <f t="shared" si="44"/>
        <v>-0.22754043311151989</v>
      </c>
      <c r="Q125">
        <f t="shared" si="45"/>
        <v>400.25412903225799</v>
      </c>
      <c r="R125">
        <f t="shared" si="46"/>
        <v>415.45836991905031</v>
      </c>
      <c r="S125">
        <f t="shared" si="47"/>
        <v>41.381491176101932</v>
      </c>
      <c r="T125">
        <f t="shared" si="48"/>
        <v>39.867081536891355</v>
      </c>
      <c r="U125">
        <f t="shared" si="49"/>
        <v>1.656969543612101E-2</v>
      </c>
      <c r="V125">
        <f t="shared" si="50"/>
        <v>2.2498735201148543</v>
      </c>
      <c r="W125">
        <f t="shared" si="51"/>
        <v>1.6502198507621781E-2</v>
      </c>
      <c r="X125">
        <f t="shared" si="52"/>
        <v>1.0319915395543562E-2</v>
      </c>
      <c r="Y125">
        <f t="shared" si="53"/>
        <v>0</v>
      </c>
      <c r="Z125">
        <f t="shared" si="54"/>
        <v>31.29858006833544</v>
      </c>
      <c r="AA125">
        <f t="shared" si="55"/>
        <v>31.0049322580645</v>
      </c>
      <c r="AB125">
        <f t="shared" si="56"/>
        <v>4.512647179112375</v>
      </c>
      <c r="AC125">
        <f t="shared" si="57"/>
        <v>76.230504106548096</v>
      </c>
      <c r="AD125">
        <f t="shared" si="58"/>
        <v>3.5094358895958822</v>
      </c>
      <c r="AE125">
        <f t="shared" si="59"/>
        <v>4.6037159674173349</v>
      </c>
      <c r="AF125">
        <f t="shared" si="60"/>
        <v>1.0032112895164929</v>
      </c>
      <c r="AG125">
        <f t="shared" si="61"/>
        <v>-7.6373902658965545</v>
      </c>
      <c r="AH125">
        <f t="shared" si="62"/>
        <v>42.560131440178523</v>
      </c>
      <c r="AI125">
        <f t="shared" si="63"/>
        <v>4.2554919278328374</v>
      </c>
      <c r="AJ125">
        <f t="shared" si="64"/>
        <v>39.178233102114802</v>
      </c>
      <c r="AK125">
        <v>-4.1180342388792403E-2</v>
      </c>
      <c r="AL125">
        <v>4.6228541927551901E-2</v>
      </c>
      <c r="AM125">
        <v>3.4549945945460698</v>
      </c>
      <c r="AN125">
        <v>9</v>
      </c>
      <c r="AO125">
        <v>2</v>
      </c>
      <c r="AP125">
        <f t="shared" si="65"/>
        <v>1</v>
      </c>
      <c r="AQ125">
        <f t="shared" si="66"/>
        <v>0</v>
      </c>
      <c r="AR125">
        <f t="shared" si="67"/>
        <v>51761.987985085783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-0.22754043311151989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1581445952.37097</v>
      </c>
      <c r="BY125">
        <v>400.25412903225799</v>
      </c>
      <c r="BZ125">
        <v>400.01680645161298</v>
      </c>
      <c r="CA125">
        <v>35.233735483871001</v>
      </c>
      <c r="CB125">
        <v>34.983125806451604</v>
      </c>
      <c r="CC125">
        <v>400.020193548387</v>
      </c>
      <c r="CD125">
        <v>99.404403225806504</v>
      </c>
      <c r="CE125">
        <v>0.200019677419355</v>
      </c>
      <c r="CF125">
        <v>31.3558129032258</v>
      </c>
      <c r="CG125">
        <v>31.0049322580645</v>
      </c>
      <c r="CH125">
        <v>999.9</v>
      </c>
      <c r="CI125">
        <v>0</v>
      </c>
      <c r="CJ125">
        <v>0</v>
      </c>
      <c r="CK125">
        <v>9990.3419354838697</v>
      </c>
      <c r="CL125">
        <v>0</v>
      </c>
      <c r="CM125">
        <v>2.1013590322580602</v>
      </c>
      <c r="CN125">
        <v>0</v>
      </c>
      <c r="CO125">
        <v>0</v>
      </c>
      <c r="CP125">
        <v>0</v>
      </c>
      <c r="CQ125">
        <v>0</v>
      </c>
      <c r="CR125">
        <v>3.1129032258064502</v>
      </c>
      <c r="CS125">
        <v>0</v>
      </c>
      <c r="CT125">
        <v>172.68064516128999</v>
      </c>
      <c r="CU125">
        <v>-0.69032258064516105</v>
      </c>
      <c r="CV125">
        <v>40.197161290322597</v>
      </c>
      <c r="CW125">
        <v>45.370935483871001</v>
      </c>
      <c r="CX125">
        <v>42.816258064516099</v>
      </c>
      <c r="CY125">
        <v>43.929000000000002</v>
      </c>
      <c r="CZ125">
        <v>41.247935483870997</v>
      </c>
      <c r="DA125">
        <v>0</v>
      </c>
      <c r="DB125">
        <v>0</v>
      </c>
      <c r="DC125">
        <v>0</v>
      </c>
      <c r="DD125">
        <v>1581445961</v>
      </c>
      <c r="DE125">
        <v>3.0076923076923099</v>
      </c>
      <c r="DF125">
        <v>4.9572651095238696</v>
      </c>
      <c r="DG125">
        <v>133.989743124043</v>
      </c>
      <c r="DH125">
        <v>174.85384615384601</v>
      </c>
      <c r="DI125">
        <v>15</v>
      </c>
      <c r="DJ125">
        <v>100</v>
      </c>
      <c r="DK125">
        <v>100</v>
      </c>
      <c r="DL125">
        <v>3.0190000000000001</v>
      </c>
      <c r="DM125">
        <v>0.58099999999999996</v>
      </c>
      <c r="DN125">
        <v>2</v>
      </c>
      <c r="DO125">
        <v>386.99200000000002</v>
      </c>
      <c r="DP125">
        <v>603.505</v>
      </c>
      <c r="DQ125">
        <v>30.622299999999999</v>
      </c>
      <c r="DR125">
        <v>31.638400000000001</v>
      </c>
      <c r="DS125">
        <v>30</v>
      </c>
      <c r="DT125">
        <v>31.5395</v>
      </c>
      <c r="DU125">
        <v>31.540800000000001</v>
      </c>
      <c r="DV125">
        <v>21.118600000000001</v>
      </c>
      <c r="DW125">
        <v>14.6241</v>
      </c>
      <c r="DX125">
        <v>100</v>
      </c>
      <c r="DY125">
        <v>30.617599999999999</v>
      </c>
      <c r="DZ125">
        <v>400</v>
      </c>
      <c r="EA125">
        <v>34.975499999999997</v>
      </c>
      <c r="EB125">
        <v>99.967399999999998</v>
      </c>
      <c r="EC125">
        <v>100.49299999999999</v>
      </c>
    </row>
    <row r="126" spans="1:133" x14ac:dyDescent="0.35">
      <c r="A126">
        <v>110</v>
      </c>
      <c r="B126">
        <v>1581445966</v>
      </c>
      <c r="C126">
        <v>545.40000009536698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1581445957.37097</v>
      </c>
      <c r="O126">
        <f t="shared" si="43"/>
        <v>1.7780592917584158E-4</v>
      </c>
      <c r="P126">
        <f t="shared" si="44"/>
        <v>-0.24026995070714396</v>
      </c>
      <c r="Q126">
        <f t="shared" si="45"/>
        <v>400.24983870967702</v>
      </c>
      <c r="R126">
        <f t="shared" si="46"/>
        <v>416.06530278334259</v>
      </c>
      <c r="S126">
        <f t="shared" si="47"/>
        <v>41.441721362788456</v>
      </c>
      <c r="T126">
        <f t="shared" si="48"/>
        <v>39.866439667873038</v>
      </c>
      <c r="U126">
        <f t="shared" si="49"/>
        <v>1.7026435204970873E-2</v>
      </c>
      <c r="V126">
        <f t="shared" si="50"/>
        <v>2.2499842195773154</v>
      </c>
      <c r="W126">
        <f t="shared" si="51"/>
        <v>1.6955178045243612E-2</v>
      </c>
      <c r="X126">
        <f t="shared" si="52"/>
        <v>1.0603363506078854E-2</v>
      </c>
      <c r="Y126">
        <f t="shared" si="53"/>
        <v>0</v>
      </c>
      <c r="Z126">
        <f t="shared" si="54"/>
        <v>31.296438920855106</v>
      </c>
      <c r="AA126">
        <f t="shared" si="55"/>
        <v>31.004893548387098</v>
      </c>
      <c r="AB126">
        <f t="shared" si="56"/>
        <v>4.5126372194775106</v>
      </c>
      <c r="AC126">
        <f t="shared" si="57"/>
        <v>76.249250388662759</v>
      </c>
      <c r="AD126">
        <f t="shared" si="58"/>
        <v>3.5101759216712898</v>
      </c>
      <c r="AE126">
        <f t="shared" si="59"/>
        <v>4.6035546628707653</v>
      </c>
      <c r="AF126">
        <f t="shared" si="60"/>
        <v>1.0024612978062208</v>
      </c>
      <c r="AG126">
        <f t="shared" si="61"/>
        <v>-7.8412414766546137</v>
      </c>
      <c r="AH126">
        <f t="shared" si="62"/>
        <v>42.492183874845992</v>
      </c>
      <c r="AI126">
        <f t="shared" si="63"/>
        <v>4.2484752431984401</v>
      </c>
      <c r="AJ126">
        <f t="shared" si="64"/>
        <v>38.899417641389817</v>
      </c>
      <c r="AK126">
        <v>-4.1183322492752701E-2</v>
      </c>
      <c r="AL126">
        <v>4.6231887355318801E-2</v>
      </c>
      <c r="AM126">
        <v>3.4551925051844998</v>
      </c>
      <c r="AN126">
        <v>9</v>
      </c>
      <c r="AO126">
        <v>2</v>
      </c>
      <c r="AP126">
        <f t="shared" si="65"/>
        <v>1</v>
      </c>
      <c r="AQ126">
        <f t="shared" si="66"/>
        <v>0</v>
      </c>
      <c r="AR126">
        <f t="shared" si="67"/>
        <v>51765.6758571557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-0.24026995070714396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1581445957.37097</v>
      </c>
      <c r="BY126">
        <v>400.24983870967702</v>
      </c>
      <c r="BZ126">
        <v>399.996193548387</v>
      </c>
      <c r="CA126">
        <v>35.241354838709697</v>
      </c>
      <c r="CB126">
        <v>34.984054838709703</v>
      </c>
      <c r="CC126">
        <v>400.01509677419398</v>
      </c>
      <c r="CD126">
        <v>99.403906451612897</v>
      </c>
      <c r="CE126">
        <v>0.19998045161290301</v>
      </c>
      <c r="CF126">
        <v>31.355196774193502</v>
      </c>
      <c r="CG126">
        <v>31.004893548387098</v>
      </c>
      <c r="CH126">
        <v>999.9</v>
      </c>
      <c r="CI126">
        <v>0</v>
      </c>
      <c r="CJ126">
        <v>0</v>
      </c>
      <c r="CK126">
        <v>9991.11483870968</v>
      </c>
      <c r="CL126">
        <v>0</v>
      </c>
      <c r="CM126">
        <v>2.2321467741935499</v>
      </c>
      <c r="CN126">
        <v>0</v>
      </c>
      <c r="CO126">
        <v>0</v>
      </c>
      <c r="CP126">
        <v>0</v>
      </c>
      <c r="CQ126">
        <v>0</v>
      </c>
      <c r="CR126">
        <v>3.0354838709677399</v>
      </c>
      <c r="CS126">
        <v>0</v>
      </c>
      <c r="CT126">
        <v>181.796774193548</v>
      </c>
      <c r="CU126">
        <v>-0.74193548387096797</v>
      </c>
      <c r="CV126">
        <v>40.205290322580602</v>
      </c>
      <c r="CW126">
        <v>45.370935483871001</v>
      </c>
      <c r="CX126">
        <v>42.826354838709698</v>
      </c>
      <c r="CY126">
        <v>43.936999999999998</v>
      </c>
      <c r="CZ126">
        <v>41.247935483870997</v>
      </c>
      <c r="DA126">
        <v>0</v>
      </c>
      <c r="DB126">
        <v>0</v>
      </c>
      <c r="DC126">
        <v>0</v>
      </c>
      <c r="DD126">
        <v>1581445966.4000001</v>
      </c>
      <c r="DE126">
        <v>2.8230769230769202</v>
      </c>
      <c r="DF126">
        <v>-8.8547008429963192</v>
      </c>
      <c r="DG126">
        <v>141.67179464116299</v>
      </c>
      <c r="DH126">
        <v>185.21923076923099</v>
      </c>
      <c r="DI126">
        <v>15</v>
      </c>
      <c r="DJ126">
        <v>100</v>
      </c>
      <c r="DK126">
        <v>100</v>
      </c>
      <c r="DL126">
        <v>3.0190000000000001</v>
      </c>
      <c r="DM126">
        <v>0.58099999999999996</v>
      </c>
      <c r="DN126">
        <v>2</v>
      </c>
      <c r="DO126">
        <v>386.96699999999998</v>
      </c>
      <c r="DP126">
        <v>603.505</v>
      </c>
      <c r="DQ126">
        <v>30.6159</v>
      </c>
      <c r="DR126">
        <v>31.637699999999999</v>
      </c>
      <c r="DS126">
        <v>30</v>
      </c>
      <c r="DT126">
        <v>31.537500000000001</v>
      </c>
      <c r="DU126">
        <v>31.540800000000001</v>
      </c>
      <c r="DV126">
        <v>21.122199999999999</v>
      </c>
      <c r="DW126">
        <v>14.6241</v>
      </c>
      <c r="DX126">
        <v>100</v>
      </c>
      <c r="DY126">
        <v>30.614899999999999</v>
      </c>
      <c r="DZ126">
        <v>400</v>
      </c>
      <c r="EA126">
        <v>34.975499999999997</v>
      </c>
      <c r="EB126">
        <v>99.968199999999996</v>
      </c>
      <c r="EC126">
        <v>100.488</v>
      </c>
    </row>
    <row r="127" spans="1:133" x14ac:dyDescent="0.35">
      <c r="A127">
        <v>111</v>
      </c>
      <c r="B127">
        <v>1581445971</v>
      </c>
      <c r="C127">
        <v>550.40000009536698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1581445962.37097</v>
      </c>
      <c r="O127">
        <f t="shared" si="43"/>
        <v>1.8018548672920834E-4</v>
      </c>
      <c r="P127">
        <f t="shared" si="44"/>
        <v>-0.25205789479726948</v>
      </c>
      <c r="Q127">
        <f t="shared" si="45"/>
        <v>400.24109677419398</v>
      </c>
      <c r="R127">
        <f t="shared" si="46"/>
        <v>416.83992569548695</v>
      </c>
      <c r="S127">
        <f t="shared" si="47"/>
        <v>41.518954011787272</v>
      </c>
      <c r="T127">
        <f t="shared" si="48"/>
        <v>39.865643059188784</v>
      </c>
      <c r="U127">
        <f t="shared" si="49"/>
        <v>1.7263428429675237E-2</v>
      </c>
      <c r="V127">
        <f t="shared" si="50"/>
        <v>2.251705818053126</v>
      </c>
      <c r="W127">
        <f t="shared" si="51"/>
        <v>1.7190234143724573E-2</v>
      </c>
      <c r="X127">
        <f t="shared" si="52"/>
        <v>1.0750446599453277E-2</v>
      </c>
      <c r="Y127">
        <f t="shared" si="53"/>
        <v>0</v>
      </c>
      <c r="Z127">
        <f t="shared" si="54"/>
        <v>31.294397111793391</v>
      </c>
      <c r="AA127">
        <f t="shared" si="55"/>
        <v>31.004761290322602</v>
      </c>
      <c r="AB127">
        <f t="shared" si="56"/>
        <v>4.5126031908695099</v>
      </c>
      <c r="AC127">
        <f t="shared" si="57"/>
        <v>76.264459404063672</v>
      </c>
      <c r="AD127">
        <f t="shared" si="58"/>
        <v>3.5106171717220227</v>
      </c>
      <c r="AE127">
        <f t="shared" si="59"/>
        <v>4.6032151793302596</v>
      </c>
      <c r="AF127">
        <f t="shared" si="60"/>
        <v>1.0019860191474872</v>
      </c>
      <c r="AG127">
        <f t="shared" si="61"/>
        <v>-7.9461799647580875</v>
      </c>
      <c r="AH127">
        <f t="shared" si="62"/>
        <v>42.383331975538354</v>
      </c>
      <c r="AI127">
        <f t="shared" si="63"/>
        <v>4.2343221505597795</v>
      </c>
      <c r="AJ127">
        <f t="shared" si="64"/>
        <v>38.671474161340043</v>
      </c>
      <c r="AK127">
        <v>-4.1229686155850598E-2</v>
      </c>
      <c r="AL127">
        <v>4.6283934628826198E-2</v>
      </c>
      <c r="AM127">
        <v>3.4582709118907902</v>
      </c>
      <c r="AN127">
        <v>9</v>
      </c>
      <c r="AO127">
        <v>2</v>
      </c>
      <c r="AP127">
        <f t="shared" si="65"/>
        <v>1</v>
      </c>
      <c r="AQ127">
        <f t="shared" si="66"/>
        <v>0</v>
      </c>
      <c r="AR127">
        <f t="shared" si="67"/>
        <v>51821.79955439995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-0.25205789479726948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1581445962.37097</v>
      </c>
      <c r="BY127">
        <v>400.24109677419398</v>
      </c>
      <c r="BZ127">
        <v>399.97119354838702</v>
      </c>
      <c r="CA127">
        <v>35.245719354838698</v>
      </c>
      <c r="CB127">
        <v>34.984974193548403</v>
      </c>
      <c r="CC127">
        <v>400.01061290322599</v>
      </c>
      <c r="CD127">
        <v>99.404112903225794</v>
      </c>
      <c r="CE127">
        <v>0.19995919354838701</v>
      </c>
      <c r="CF127">
        <v>31.353899999999999</v>
      </c>
      <c r="CG127">
        <v>31.004761290322602</v>
      </c>
      <c r="CH127">
        <v>999.9</v>
      </c>
      <c r="CI127">
        <v>0</v>
      </c>
      <c r="CJ127">
        <v>0</v>
      </c>
      <c r="CK127">
        <v>10002.341935483901</v>
      </c>
      <c r="CL127">
        <v>0</v>
      </c>
      <c r="CM127">
        <v>2.3389109677419402</v>
      </c>
      <c r="CN127">
        <v>0</v>
      </c>
      <c r="CO127">
        <v>0</v>
      </c>
      <c r="CP127">
        <v>0</v>
      </c>
      <c r="CQ127">
        <v>0</v>
      </c>
      <c r="CR127">
        <v>3.3193548387096801</v>
      </c>
      <c r="CS127">
        <v>0</v>
      </c>
      <c r="CT127">
        <v>192.14193548387101</v>
      </c>
      <c r="CU127">
        <v>-0.674193548387097</v>
      </c>
      <c r="CV127">
        <v>40.197161290322597</v>
      </c>
      <c r="CW127">
        <v>45.366870967741903</v>
      </c>
      <c r="CX127">
        <v>42.834387096774201</v>
      </c>
      <c r="CY127">
        <v>43.936999999999998</v>
      </c>
      <c r="CZ127">
        <v>41.247935483870997</v>
      </c>
      <c r="DA127">
        <v>0</v>
      </c>
      <c r="DB127">
        <v>0</v>
      </c>
      <c r="DC127">
        <v>0</v>
      </c>
      <c r="DD127">
        <v>1581445971.2</v>
      </c>
      <c r="DE127">
        <v>3.1115384615384598</v>
      </c>
      <c r="DF127">
        <v>-5.8837606679119103</v>
      </c>
      <c r="DG127">
        <v>90.516238972596099</v>
      </c>
      <c r="DH127">
        <v>195.16923076923101</v>
      </c>
      <c r="DI127">
        <v>15</v>
      </c>
      <c r="DJ127">
        <v>100</v>
      </c>
      <c r="DK127">
        <v>100</v>
      </c>
      <c r="DL127">
        <v>3.0190000000000001</v>
      </c>
      <c r="DM127">
        <v>0.58099999999999996</v>
      </c>
      <c r="DN127">
        <v>2</v>
      </c>
      <c r="DO127">
        <v>386.928</v>
      </c>
      <c r="DP127">
        <v>603.399</v>
      </c>
      <c r="DQ127">
        <v>30.6127</v>
      </c>
      <c r="DR127">
        <v>31.637699999999999</v>
      </c>
      <c r="DS127">
        <v>30.0001</v>
      </c>
      <c r="DT127">
        <v>31.537500000000001</v>
      </c>
      <c r="DU127">
        <v>31.540800000000001</v>
      </c>
      <c r="DV127">
        <v>21.121600000000001</v>
      </c>
      <c r="DW127">
        <v>14.6241</v>
      </c>
      <c r="DX127">
        <v>100</v>
      </c>
      <c r="DY127">
        <v>30.61</v>
      </c>
      <c r="DZ127">
        <v>400</v>
      </c>
      <c r="EA127">
        <v>34.975499999999997</v>
      </c>
      <c r="EB127">
        <v>99.9666</v>
      </c>
      <c r="EC127">
        <v>100.49</v>
      </c>
    </row>
    <row r="128" spans="1:133" x14ac:dyDescent="0.35">
      <c r="A128">
        <v>112</v>
      </c>
      <c r="B128">
        <v>1581445976</v>
      </c>
      <c r="C128">
        <v>555.40000009536698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1581445967.37097</v>
      </c>
      <c r="O128">
        <f t="shared" si="43"/>
        <v>1.8224649117996121E-4</v>
      </c>
      <c r="P128">
        <f t="shared" si="44"/>
        <v>-0.25716613532685362</v>
      </c>
      <c r="Q128">
        <f t="shared" si="45"/>
        <v>400.24519354838702</v>
      </c>
      <c r="R128">
        <f t="shared" si="46"/>
        <v>417.04774410023913</v>
      </c>
      <c r="S128">
        <f t="shared" si="47"/>
        <v>41.539619561586385</v>
      </c>
      <c r="T128">
        <f t="shared" si="48"/>
        <v>39.866018475230909</v>
      </c>
      <c r="U128">
        <f t="shared" si="49"/>
        <v>1.7460700851394013E-2</v>
      </c>
      <c r="V128">
        <f t="shared" si="50"/>
        <v>2.2525803104169038</v>
      </c>
      <c r="W128">
        <f t="shared" si="51"/>
        <v>1.7385857046551181E-2</v>
      </c>
      <c r="X128">
        <f t="shared" si="52"/>
        <v>1.08728582417747E-2</v>
      </c>
      <c r="Y128">
        <f t="shared" si="53"/>
        <v>0</v>
      </c>
      <c r="Z128">
        <f t="shared" si="54"/>
        <v>31.292002165688398</v>
      </c>
      <c r="AA128">
        <f t="shared" si="55"/>
        <v>31.0062</v>
      </c>
      <c r="AB128">
        <f t="shared" si="56"/>
        <v>4.5129733677358725</v>
      </c>
      <c r="AC128">
        <f t="shared" si="57"/>
        <v>76.278870136756453</v>
      </c>
      <c r="AD128">
        <f t="shared" si="58"/>
        <v>3.510933994169803</v>
      </c>
      <c r="AE128">
        <f t="shared" si="59"/>
        <v>4.6027608797498321</v>
      </c>
      <c r="AF128">
        <f t="shared" si="60"/>
        <v>1.0020393735660695</v>
      </c>
      <c r="AG128">
        <f t="shared" si="61"/>
        <v>-8.0370702610362894</v>
      </c>
      <c r="AH128">
        <f t="shared" si="62"/>
        <v>42.014314753867488</v>
      </c>
      <c r="AI128">
        <f t="shared" si="63"/>
        <v>4.1958196576981255</v>
      </c>
      <c r="AJ128">
        <f t="shared" si="64"/>
        <v>38.173064150529328</v>
      </c>
      <c r="AK128">
        <v>-4.1253249053221197E-2</v>
      </c>
      <c r="AL128">
        <v>4.6310386045347797E-2</v>
      </c>
      <c r="AM128">
        <v>3.4598349600607801</v>
      </c>
      <c r="AN128">
        <v>9</v>
      </c>
      <c r="AO128">
        <v>2</v>
      </c>
      <c r="AP128">
        <f t="shared" si="65"/>
        <v>1</v>
      </c>
      <c r="AQ128">
        <f t="shared" si="66"/>
        <v>0</v>
      </c>
      <c r="AR128">
        <f t="shared" si="67"/>
        <v>51850.494444063792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-0.25716613532685362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1581445967.37097</v>
      </c>
      <c r="BY128">
        <v>400.24519354838702</v>
      </c>
      <c r="BZ128">
        <v>399.96887096774202</v>
      </c>
      <c r="CA128">
        <v>35.248929032258097</v>
      </c>
      <c r="CB128">
        <v>34.985206451612903</v>
      </c>
      <c r="CC128">
        <v>400.01693548387101</v>
      </c>
      <c r="CD128">
        <v>99.403993548387106</v>
      </c>
      <c r="CE128">
        <v>0.19999700000000001</v>
      </c>
      <c r="CF128">
        <v>31.352164516129001</v>
      </c>
      <c r="CG128">
        <v>31.0062</v>
      </c>
      <c r="CH128">
        <v>999.9</v>
      </c>
      <c r="CI128">
        <v>0</v>
      </c>
      <c r="CJ128">
        <v>0</v>
      </c>
      <c r="CK128">
        <v>10008.070322580599</v>
      </c>
      <c r="CL128">
        <v>0</v>
      </c>
      <c r="CM128">
        <v>2.4023196774193498</v>
      </c>
      <c r="CN128">
        <v>0</v>
      </c>
      <c r="CO128">
        <v>0</v>
      </c>
      <c r="CP128">
        <v>0</v>
      </c>
      <c r="CQ128">
        <v>0</v>
      </c>
      <c r="CR128">
        <v>4.0774193548387103</v>
      </c>
      <c r="CS128">
        <v>0</v>
      </c>
      <c r="CT128">
        <v>199.93225806451599</v>
      </c>
      <c r="CU128">
        <v>-0.42258064516129001</v>
      </c>
      <c r="CV128">
        <v>40.195129032258102</v>
      </c>
      <c r="CW128">
        <v>45.372935483870997</v>
      </c>
      <c r="CX128">
        <v>42.820290322580597</v>
      </c>
      <c r="CY128">
        <v>43.933</v>
      </c>
      <c r="CZ128">
        <v>41.252000000000002</v>
      </c>
      <c r="DA128">
        <v>0</v>
      </c>
      <c r="DB128">
        <v>0</v>
      </c>
      <c r="DC128">
        <v>0</v>
      </c>
      <c r="DD128">
        <v>1581445976</v>
      </c>
      <c r="DE128">
        <v>3.5076923076923099</v>
      </c>
      <c r="DF128">
        <v>18.577777798486402</v>
      </c>
      <c r="DG128">
        <v>52.687179204909597</v>
      </c>
      <c r="DH128">
        <v>200.41153846153799</v>
      </c>
      <c r="DI128">
        <v>15</v>
      </c>
      <c r="DJ128">
        <v>100</v>
      </c>
      <c r="DK128">
        <v>100</v>
      </c>
      <c r="DL128">
        <v>3.0190000000000001</v>
      </c>
      <c r="DM128">
        <v>0.58099999999999996</v>
      </c>
      <c r="DN128">
        <v>2</v>
      </c>
      <c r="DO128">
        <v>387.11099999999999</v>
      </c>
      <c r="DP128">
        <v>603.44100000000003</v>
      </c>
      <c r="DQ128">
        <v>30.6081</v>
      </c>
      <c r="DR128">
        <v>31.637699999999999</v>
      </c>
      <c r="DS128">
        <v>30.0001</v>
      </c>
      <c r="DT128">
        <v>31.537500000000001</v>
      </c>
      <c r="DU128">
        <v>31.540800000000001</v>
      </c>
      <c r="DV128">
        <v>21.121700000000001</v>
      </c>
      <c r="DW128">
        <v>14.6241</v>
      </c>
      <c r="DX128">
        <v>100</v>
      </c>
      <c r="DY128">
        <v>30.599399999999999</v>
      </c>
      <c r="DZ128">
        <v>400</v>
      </c>
      <c r="EA128">
        <v>34.975499999999997</v>
      </c>
      <c r="EB128">
        <v>99.967299999999994</v>
      </c>
      <c r="EC128">
        <v>100.489</v>
      </c>
    </row>
    <row r="129" spans="1:133" x14ac:dyDescent="0.35">
      <c r="A129">
        <v>113</v>
      </c>
      <c r="B129">
        <v>1581445981</v>
      </c>
      <c r="C129">
        <v>560.40000009536698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1581445972.37097</v>
      </c>
      <c r="O129">
        <f t="shared" si="43"/>
        <v>1.8347996117939319E-4</v>
      </c>
      <c r="P129">
        <f t="shared" si="44"/>
        <v>-0.25710304298429654</v>
      </c>
      <c r="Q129">
        <f t="shared" si="45"/>
        <v>400.267290322581</v>
      </c>
      <c r="R129">
        <f t="shared" si="46"/>
        <v>416.89905564033785</v>
      </c>
      <c r="S129">
        <f t="shared" si="47"/>
        <v>41.525069002982832</v>
      </c>
      <c r="T129">
        <f t="shared" si="48"/>
        <v>39.868468458756396</v>
      </c>
      <c r="U129">
        <f t="shared" si="49"/>
        <v>1.7586776581312871E-2</v>
      </c>
      <c r="V129">
        <f t="shared" si="50"/>
        <v>2.2542360732138578</v>
      </c>
      <c r="W129">
        <f t="shared" si="51"/>
        <v>1.7510906094245441E-2</v>
      </c>
      <c r="X129">
        <f t="shared" si="52"/>
        <v>1.0951105597470652E-2</v>
      </c>
      <c r="Y129">
        <f t="shared" si="53"/>
        <v>0</v>
      </c>
      <c r="Z129">
        <f t="shared" si="54"/>
        <v>31.290793443189418</v>
      </c>
      <c r="AA129">
        <f t="shared" si="55"/>
        <v>31.005003225806401</v>
      </c>
      <c r="AB129">
        <f t="shared" si="56"/>
        <v>4.5126654384926868</v>
      </c>
      <c r="AC129">
        <f t="shared" si="57"/>
        <v>76.284842077689987</v>
      </c>
      <c r="AD129">
        <f t="shared" si="58"/>
        <v>3.5110407515365547</v>
      </c>
      <c r="AE129">
        <f t="shared" si="59"/>
        <v>4.6025404994098853</v>
      </c>
      <c r="AF129">
        <f t="shared" si="60"/>
        <v>1.001624686956132</v>
      </c>
      <c r="AG129">
        <f t="shared" si="61"/>
        <v>-8.0914662880112402</v>
      </c>
      <c r="AH129">
        <f t="shared" si="62"/>
        <v>42.088321125344855</v>
      </c>
      <c r="AI129">
        <f t="shared" si="63"/>
        <v>4.2000808796156344</v>
      </c>
      <c r="AJ129">
        <f t="shared" si="64"/>
        <v>38.196935716949248</v>
      </c>
      <c r="AK129">
        <v>-4.1297885755488602E-2</v>
      </c>
      <c r="AL129">
        <v>4.6360494654032899E-2</v>
      </c>
      <c r="AM129">
        <v>3.4627969924872501</v>
      </c>
      <c r="AN129">
        <v>9</v>
      </c>
      <c r="AO129">
        <v>2</v>
      </c>
      <c r="AP129">
        <f t="shared" si="65"/>
        <v>1</v>
      </c>
      <c r="AQ129">
        <f t="shared" si="66"/>
        <v>0</v>
      </c>
      <c r="AR129">
        <f t="shared" si="67"/>
        <v>51904.442634569445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-0.25710304298429654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1581445972.37097</v>
      </c>
      <c r="BY129">
        <v>400.267290322581</v>
      </c>
      <c r="BZ129">
        <v>399.991806451613</v>
      </c>
      <c r="CA129">
        <v>35.249780645161302</v>
      </c>
      <c r="CB129">
        <v>34.984270967741899</v>
      </c>
      <c r="CC129">
        <v>400.01329032258099</v>
      </c>
      <c r="CD129">
        <v>99.404641935483895</v>
      </c>
      <c r="CE129">
        <v>0.199970838709677</v>
      </c>
      <c r="CF129">
        <v>31.351322580645199</v>
      </c>
      <c r="CG129">
        <v>31.005003225806401</v>
      </c>
      <c r="CH129">
        <v>999.9</v>
      </c>
      <c r="CI129">
        <v>0</v>
      </c>
      <c r="CJ129">
        <v>0</v>
      </c>
      <c r="CK129">
        <v>10018.833870967699</v>
      </c>
      <c r="CL129">
        <v>0</v>
      </c>
      <c r="CM129">
        <v>2.43564548387097</v>
      </c>
      <c r="CN129">
        <v>0</v>
      </c>
      <c r="CO129">
        <v>0</v>
      </c>
      <c r="CP129">
        <v>0</v>
      </c>
      <c r="CQ129">
        <v>0</v>
      </c>
      <c r="CR129">
        <v>3.86774193548387</v>
      </c>
      <c r="CS129">
        <v>0</v>
      </c>
      <c r="CT129">
        <v>204.37741935483899</v>
      </c>
      <c r="CU129">
        <v>-0.29032258064516098</v>
      </c>
      <c r="CV129">
        <v>40.195129032258102</v>
      </c>
      <c r="CW129">
        <v>45.372935483870997</v>
      </c>
      <c r="CX129">
        <v>42.814258064516103</v>
      </c>
      <c r="CY129">
        <v>43.929000000000002</v>
      </c>
      <c r="CZ129">
        <v>41.25</v>
      </c>
      <c r="DA129">
        <v>0</v>
      </c>
      <c r="DB129">
        <v>0</v>
      </c>
      <c r="DC129">
        <v>0</v>
      </c>
      <c r="DD129">
        <v>1581445981.4000001</v>
      </c>
      <c r="DE129">
        <v>3.95</v>
      </c>
      <c r="DF129">
        <v>-9.2615382474323802</v>
      </c>
      <c r="DG129">
        <v>1.80854659506852</v>
      </c>
      <c r="DH129">
        <v>203.89615384615399</v>
      </c>
      <c r="DI129">
        <v>15</v>
      </c>
      <c r="DJ129">
        <v>100</v>
      </c>
      <c r="DK129">
        <v>100</v>
      </c>
      <c r="DL129">
        <v>3.0190000000000001</v>
      </c>
      <c r="DM129">
        <v>0.58099999999999996</v>
      </c>
      <c r="DN129">
        <v>2</v>
      </c>
      <c r="DO129">
        <v>387.03199999999998</v>
      </c>
      <c r="DP129">
        <v>603.41999999999996</v>
      </c>
      <c r="DQ129">
        <v>30.598800000000001</v>
      </c>
      <c r="DR129">
        <v>31.6356</v>
      </c>
      <c r="DS129">
        <v>30</v>
      </c>
      <c r="DT129">
        <v>31.537500000000001</v>
      </c>
      <c r="DU129">
        <v>31.540800000000001</v>
      </c>
      <c r="DV129">
        <v>21.1218</v>
      </c>
      <c r="DW129">
        <v>14.6241</v>
      </c>
      <c r="DX129">
        <v>100</v>
      </c>
      <c r="DY129">
        <v>30.598600000000001</v>
      </c>
      <c r="DZ129">
        <v>400</v>
      </c>
      <c r="EA129">
        <v>34.975499999999997</v>
      </c>
      <c r="EB129">
        <v>99.969800000000006</v>
      </c>
      <c r="EC129">
        <v>100.491</v>
      </c>
    </row>
    <row r="130" spans="1:133" x14ac:dyDescent="0.35">
      <c r="A130">
        <v>114</v>
      </c>
      <c r="B130">
        <v>1581445986</v>
      </c>
      <c r="C130">
        <v>565.40000009536698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1581445977.37097</v>
      </c>
      <c r="O130">
        <f t="shared" si="43"/>
        <v>1.8557399809544285E-4</v>
      </c>
      <c r="P130">
        <f t="shared" si="44"/>
        <v>-0.26450705383859169</v>
      </c>
      <c r="Q130">
        <f t="shared" si="45"/>
        <v>400.286</v>
      </c>
      <c r="R130">
        <f t="shared" si="46"/>
        <v>417.31617100590552</v>
      </c>
      <c r="S130">
        <f t="shared" si="47"/>
        <v>41.566832244930566</v>
      </c>
      <c r="T130">
        <f t="shared" si="48"/>
        <v>39.870539816102209</v>
      </c>
      <c r="U130">
        <f t="shared" si="49"/>
        <v>1.7789842062479889E-2</v>
      </c>
      <c r="V130">
        <f t="shared" si="50"/>
        <v>2.2530838946372311</v>
      </c>
      <c r="W130">
        <f t="shared" si="51"/>
        <v>1.7712174048939225E-2</v>
      </c>
      <c r="X130">
        <f t="shared" si="52"/>
        <v>1.1077058586824229E-2</v>
      </c>
      <c r="Y130">
        <f t="shared" si="53"/>
        <v>0</v>
      </c>
      <c r="Z130">
        <f t="shared" si="54"/>
        <v>31.289332194334197</v>
      </c>
      <c r="AA130">
        <f t="shared" si="55"/>
        <v>31.005035483871001</v>
      </c>
      <c r="AB130">
        <f t="shared" si="56"/>
        <v>4.5126737382323094</v>
      </c>
      <c r="AC130">
        <f t="shared" si="57"/>
        <v>76.289875736978757</v>
      </c>
      <c r="AD130">
        <f t="shared" si="58"/>
        <v>3.5111242748800131</v>
      </c>
      <c r="AE130">
        <f t="shared" si="59"/>
        <v>4.6023463021294742</v>
      </c>
      <c r="AF130">
        <f t="shared" si="60"/>
        <v>1.0015494633522963</v>
      </c>
      <c r="AG130">
        <f t="shared" si="61"/>
        <v>-8.1838133160090294</v>
      </c>
      <c r="AH130">
        <f t="shared" si="62"/>
        <v>41.972769122817915</v>
      </c>
      <c r="AI130">
        <f t="shared" si="63"/>
        <v>4.1906769676846016</v>
      </c>
      <c r="AJ130">
        <f t="shared" si="64"/>
        <v>37.979632774493489</v>
      </c>
      <c r="AK130">
        <v>-4.1266821722790302E-2</v>
      </c>
      <c r="AL130">
        <v>4.6325622555970301E-2</v>
      </c>
      <c r="AM130">
        <v>3.46073574132186</v>
      </c>
      <c r="AN130">
        <v>9</v>
      </c>
      <c r="AO130">
        <v>2</v>
      </c>
      <c r="AP130">
        <f t="shared" si="65"/>
        <v>1</v>
      </c>
      <c r="AQ130">
        <f t="shared" si="66"/>
        <v>0</v>
      </c>
      <c r="AR130">
        <f t="shared" si="67"/>
        <v>51867.14649891798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-0.26450705383859169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1581445977.37097</v>
      </c>
      <c r="BY130">
        <v>400.286</v>
      </c>
      <c r="BZ130">
        <v>400.00067741935499</v>
      </c>
      <c r="CA130">
        <v>35.250435483871001</v>
      </c>
      <c r="CB130">
        <v>34.981900000000003</v>
      </c>
      <c r="CC130">
        <v>400.019612903226</v>
      </c>
      <c r="CD130">
        <v>99.405122580645198</v>
      </c>
      <c r="CE130">
        <v>0.200009290322581</v>
      </c>
      <c r="CF130">
        <v>31.350580645161301</v>
      </c>
      <c r="CG130">
        <v>31.005035483871001</v>
      </c>
      <c r="CH130">
        <v>999.9</v>
      </c>
      <c r="CI130">
        <v>0</v>
      </c>
      <c r="CJ130">
        <v>0</v>
      </c>
      <c r="CK130">
        <v>10011.249354838699</v>
      </c>
      <c r="CL130">
        <v>0</v>
      </c>
      <c r="CM130">
        <v>2.45275806451613</v>
      </c>
      <c r="CN130">
        <v>0</v>
      </c>
      <c r="CO130">
        <v>0</v>
      </c>
      <c r="CP130">
        <v>0</v>
      </c>
      <c r="CQ130">
        <v>0</v>
      </c>
      <c r="CR130">
        <v>4.3419354838709703</v>
      </c>
      <c r="CS130">
        <v>0</v>
      </c>
      <c r="CT130">
        <v>205.222580645161</v>
      </c>
      <c r="CU130">
        <v>-0.40322580645161299</v>
      </c>
      <c r="CV130">
        <v>40.186999999999998</v>
      </c>
      <c r="CW130">
        <v>45.378870967741904</v>
      </c>
      <c r="CX130">
        <v>42.8062258064516</v>
      </c>
      <c r="CY130">
        <v>43.929000000000002</v>
      </c>
      <c r="CZ130">
        <v>41.25</v>
      </c>
      <c r="DA130">
        <v>0</v>
      </c>
      <c r="DB130">
        <v>0</v>
      </c>
      <c r="DC130">
        <v>0</v>
      </c>
      <c r="DD130">
        <v>1581445986.2</v>
      </c>
      <c r="DE130">
        <v>3.8538461538461499</v>
      </c>
      <c r="DF130">
        <v>-6.4478629716073197</v>
      </c>
      <c r="DG130">
        <v>12.6700852167516</v>
      </c>
      <c r="DH130">
        <v>204.092307692308</v>
      </c>
      <c r="DI130">
        <v>15</v>
      </c>
      <c r="DJ130">
        <v>100</v>
      </c>
      <c r="DK130">
        <v>100</v>
      </c>
      <c r="DL130">
        <v>3.0190000000000001</v>
      </c>
      <c r="DM130">
        <v>0.58099999999999996</v>
      </c>
      <c r="DN130">
        <v>2</v>
      </c>
      <c r="DO130">
        <v>387.04500000000002</v>
      </c>
      <c r="DP130">
        <v>603.505</v>
      </c>
      <c r="DQ130">
        <v>30.596599999999999</v>
      </c>
      <c r="DR130">
        <v>31.634899999999998</v>
      </c>
      <c r="DS130">
        <v>30.0001</v>
      </c>
      <c r="DT130">
        <v>31.537500000000001</v>
      </c>
      <c r="DU130">
        <v>31.540800000000001</v>
      </c>
      <c r="DV130">
        <v>21.1221</v>
      </c>
      <c r="DW130">
        <v>14.6241</v>
      </c>
      <c r="DX130">
        <v>100</v>
      </c>
      <c r="DY130">
        <v>30.5946</v>
      </c>
      <c r="DZ130">
        <v>400</v>
      </c>
      <c r="EA130">
        <v>34.975499999999997</v>
      </c>
      <c r="EB130">
        <v>99.967200000000005</v>
      </c>
      <c r="EC130">
        <v>100.49</v>
      </c>
    </row>
    <row r="131" spans="1:133" x14ac:dyDescent="0.35">
      <c r="A131">
        <v>115</v>
      </c>
      <c r="B131">
        <v>1581445991</v>
      </c>
      <c r="C131">
        <v>570.40000009536698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1581445982.37097</v>
      </c>
      <c r="O131">
        <f t="shared" si="43"/>
        <v>1.8664079603724932E-4</v>
      </c>
      <c r="P131">
        <f t="shared" si="44"/>
        <v>-0.27003225794962044</v>
      </c>
      <c r="Q131">
        <f t="shared" si="45"/>
        <v>400.29658064516099</v>
      </c>
      <c r="R131">
        <f t="shared" si="46"/>
        <v>417.67247213913555</v>
      </c>
      <c r="S131">
        <f t="shared" si="47"/>
        <v>41.602528468058637</v>
      </c>
      <c r="T131">
        <f t="shared" si="48"/>
        <v>39.871791901117327</v>
      </c>
      <c r="U131">
        <f t="shared" si="49"/>
        <v>1.7903555014701318E-2</v>
      </c>
      <c r="V131">
        <f t="shared" si="50"/>
        <v>2.2519320631574269</v>
      </c>
      <c r="W131">
        <f t="shared" si="51"/>
        <v>1.7824853243720858E-2</v>
      </c>
      <c r="X131">
        <f t="shared" si="52"/>
        <v>1.1147575388810517E-2</v>
      </c>
      <c r="Y131">
        <f t="shared" si="53"/>
        <v>0</v>
      </c>
      <c r="Z131">
        <f t="shared" si="54"/>
        <v>31.288725638371027</v>
      </c>
      <c r="AA131">
        <f t="shared" si="55"/>
        <v>31.002332258064499</v>
      </c>
      <c r="AB131">
        <f t="shared" si="56"/>
        <v>4.5119782661805692</v>
      </c>
      <c r="AC131">
        <f t="shared" si="57"/>
        <v>76.288798137519649</v>
      </c>
      <c r="AD131">
        <f t="shared" si="58"/>
        <v>3.5110295917365275</v>
      </c>
      <c r="AE131">
        <f t="shared" si="59"/>
        <v>4.6022872000257218</v>
      </c>
      <c r="AF131">
        <f t="shared" si="60"/>
        <v>1.0009486744440417</v>
      </c>
      <c r="AG131">
        <f t="shared" si="61"/>
        <v>-8.2308591052426952</v>
      </c>
      <c r="AH131">
        <f t="shared" si="62"/>
        <v>42.252085592807624</v>
      </c>
      <c r="AI131">
        <f t="shared" si="63"/>
        <v>4.2206614860426139</v>
      </c>
      <c r="AJ131">
        <f t="shared" si="64"/>
        <v>38.241887973607547</v>
      </c>
      <c r="AK131">
        <v>-4.1235781457389799E-2</v>
      </c>
      <c r="AL131">
        <v>4.6290777138781602E-2</v>
      </c>
      <c r="AM131">
        <v>3.4586755327907701</v>
      </c>
      <c r="AN131">
        <v>9</v>
      </c>
      <c r="AO131">
        <v>2</v>
      </c>
      <c r="AP131">
        <f t="shared" si="65"/>
        <v>1</v>
      </c>
      <c r="AQ131">
        <f t="shared" si="66"/>
        <v>0</v>
      </c>
      <c r="AR131">
        <f t="shared" si="67"/>
        <v>51829.783697974381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-0.27003225794962044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1581445982.37097</v>
      </c>
      <c r="BY131">
        <v>400.29658064516099</v>
      </c>
      <c r="BZ131">
        <v>400.00361290322599</v>
      </c>
      <c r="CA131">
        <v>35.249309677419397</v>
      </c>
      <c r="CB131">
        <v>34.979229032258097</v>
      </c>
      <c r="CC131">
        <v>400.01793548387099</v>
      </c>
      <c r="CD131">
        <v>99.405654838709694</v>
      </c>
      <c r="CE131">
        <v>0.199972161290323</v>
      </c>
      <c r="CF131">
        <v>31.350354838709698</v>
      </c>
      <c r="CG131">
        <v>31.002332258064499</v>
      </c>
      <c r="CH131">
        <v>999.9</v>
      </c>
      <c r="CI131">
        <v>0</v>
      </c>
      <c r="CJ131">
        <v>0</v>
      </c>
      <c r="CK131">
        <v>10003.665483871</v>
      </c>
      <c r="CL131">
        <v>0</v>
      </c>
      <c r="CM131">
        <v>2.4673961290322599</v>
      </c>
      <c r="CN131">
        <v>0</v>
      </c>
      <c r="CO131">
        <v>0</v>
      </c>
      <c r="CP131">
        <v>0</v>
      </c>
      <c r="CQ131">
        <v>0</v>
      </c>
      <c r="CR131">
        <v>3.1032258064516101</v>
      </c>
      <c r="CS131">
        <v>0</v>
      </c>
      <c r="CT131">
        <v>207</v>
      </c>
      <c r="CU131">
        <v>-0.40967741935483898</v>
      </c>
      <c r="CV131">
        <v>40.186999999999998</v>
      </c>
      <c r="CW131">
        <v>45.376870967741901</v>
      </c>
      <c r="CX131">
        <v>42.804258064516098</v>
      </c>
      <c r="CY131">
        <v>43.933</v>
      </c>
      <c r="CZ131">
        <v>41.25</v>
      </c>
      <c r="DA131">
        <v>0</v>
      </c>
      <c r="DB131">
        <v>0</v>
      </c>
      <c r="DC131">
        <v>0</v>
      </c>
      <c r="DD131">
        <v>1581445991</v>
      </c>
      <c r="DE131">
        <v>3.6653846153846201</v>
      </c>
      <c r="DF131">
        <v>11.647863405317</v>
      </c>
      <c r="DG131">
        <v>28.099144674512601</v>
      </c>
      <c r="DH131">
        <v>206.45769230769201</v>
      </c>
      <c r="DI131">
        <v>15</v>
      </c>
      <c r="DJ131">
        <v>100</v>
      </c>
      <c r="DK131">
        <v>100</v>
      </c>
      <c r="DL131">
        <v>3.0190000000000001</v>
      </c>
      <c r="DM131">
        <v>0.58099999999999996</v>
      </c>
      <c r="DN131">
        <v>2</v>
      </c>
      <c r="DO131">
        <v>386.94499999999999</v>
      </c>
      <c r="DP131">
        <v>603.41200000000003</v>
      </c>
      <c r="DQ131">
        <v>30.593399999999999</v>
      </c>
      <c r="DR131">
        <v>31.634899999999998</v>
      </c>
      <c r="DS131">
        <v>30</v>
      </c>
      <c r="DT131">
        <v>31.536000000000001</v>
      </c>
      <c r="DU131">
        <v>31.538</v>
      </c>
      <c r="DV131">
        <v>21.1187</v>
      </c>
      <c r="DW131">
        <v>14.6241</v>
      </c>
      <c r="DX131">
        <v>100</v>
      </c>
      <c r="DY131">
        <v>30.593299999999999</v>
      </c>
      <c r="DZ131">
        <v>400</v>
      </c>
      <c r="EA131">
        <v>34.975499999999997</v>
      </c>
      <c r="EB131">
        <v>99.969200000000001</v>
      </c>
      <c r="EC131">
        <v>100.491</v>
      </c>
    </row>
    <row r="132" spans="1:133" x14ac:dyDescent="0.35">
      <c r="A132">
        <v>116</v>
      </c>
      <c r="B132">
        <v>1581445996</v>
      </c>
      <c r="C132">
        <v>575.40000009536698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1581445987.37097</v>
      </c>
      <c r="O132">
        <f t="shared" si="43"/>
        <v>1.868077631578088E-4</v>
      </c>
      <c r="P132">
        <f t="shared" si="44"/>
        <v>-0.26911202990027872</v>
      </c>
      <c r="Q132">
        <f t="shared" si="45"/>
        <v>400.30799999999999</v>
      </c>
      <c r="R132">
        <f t="shared" si="46"/>
        <v>417.58134546511747</v>
      </c>
      <c r="S132">
        <f t="shared" si="47"/>
        <v>41.593400173995654</v>
      </c>
      <c r="T132">
        <f t="shared" si="48"/>
        <v>39.872879901534581</v>
      </c>
      <c r="U132">
        <f t="shared" si="49"/>
        <v>1.7918715809577164E-2</v>
      </c>
      <c r="V132">
        <f t="shared" si="50"/>
        <v>2.2507760711616731</v>
      </c>
      <c r="W132">
        <f t="shared" si="51"/>
        <v>1.78398407121334E-2</v>
      </c>
      <c r="X132">
        <f t="shared" si="52"/>
        <v>1.1156958026514917E-2</v>
      </c>
      <c r="Y132">
        <f t="shared" si="53"/>
        <v>0</v>
      </c>
      <c r="Z132">
        <f t="shared" si="54"/>
        <v>31.288319109164888</v>
      </c>
      <c r="AA132">
        <f t="shared" si="55"/>
        <v>31.001896774193501</v>
      </c>
      <c r="AB132">
        <f t="shared" si="56"/>
        <v>4.5118662358587507</v>
      </c>
      <c r="AC132">
        <f t="shared" si="57"/>
        <v>76.286591374194302</v>
      </c>
      <c r="AD132">
        <f t="shared" si="58"/>
        <v>3.5108636210531587</v>
      </c>
      <c r="AE132">
        <f t="shared" si="59"/>
        <v>4.6022027695954826</v>
      </c>
      <c r="AF132">
        <f t="shared" si="60"/>
        <v>1.0010026148055919</v>
      </c>
      <c r="AG132">
        <f t="shared" si="61"/>
        <v>-8.238222355259369</v>
      </c>
      <c r="AH132">
        <f t="shared" si="62"/>
        <v>42.24409629597065</v>
      </c>
      <c r="AI132">
        <f t="shared" si="63"/>
        <v>4.2220149434173031</v>
      </c>
      <c r="AJ132">
        <f t="shared" si="64"/>
        <v>38.227888884128582</v>
      </c>
      <c r="AK132">
        <v>-4.1204643536829899E-2</v>
      </c>
      <c r="AL132">
        <v>4.6255822095121503E-2</v>
      </c>
      <c r="AM132">
        <v>3.45660830591682</v>
      </c>
      <c r="AN132">
        <v>9</v>
      </c>
      <c r="AO132">
        <v>2</v>
      </c>
      <c r="AP132">
        <f t="shared" si="65"/>
        <v>1</v>
      </c>
      <c r="AQ132">
        <f t="shared" si="66"/>
        <v>0</v>
      </c>
      <c r="AR132">
        <f t="shared" si="67"/>
        <v>51792.29662727363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-0.26911202990027872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1581445987.37097</v>
      </c>
      <c r="BY132">
        <v>400.30799999999999</v>
      </c>
      <c r="BZ132">
        <v>400.01651612903203</v>
      </c>
      <c r="CA132">
        <v>35.2476870967742</v>
      </c>
      <c r="CB132">
        <v>34.977364516129001</v>
      </c>
      <c r="CC132">
        <v>400.018129032258</v>
      </c>
      <c r="CD132">
        <v>99.405500000000004</v>
      </c>
      <c r="CE132">
        <v>0.200003516129032</v>
      </c>
      <c r="CF132">
        <v>31.350032258064498</v>
      </c>
      <c r="CG132">
        <v>31.001896774193501</v>
      </c>
      <c r="CH132">
        <v>999.9</v>
      </c>
      <c r="CI132">
        <v>0</v>
      </c>
      <c r="CJ132">
        <v>0</v>
      </c>
      <c r="CK132">
        <v>9996.1270967741893</v>
      </c>
      <c r="CL132">
        <v>0</v>
      </c>
      <c r="CM132">
        <v>2.4857464516129002</v>
      </c>
      <c r="CN132">
        <v>0</v>
      </c>
      <c r="CO132">
        <v>0</v>
      </c>
      <c r="CP132">
        <v>0</v>
      </c>
      <c r="CQ132">
        <v>0</v>
      </c>
      <c r="CR132">
        <v>4.4645161290322601</v>
      </c>
      <c r="CS132">
        <v>0</v>
      </c>
      <c r="CT132">
        <v>210.63548387096799</v>
      </c>
      <c r="CU132">
        <v>-0.49354838709677401</v>
      </c>
      <c r="CV132">
        <v>40.191064516129003</v>
      </c>
      <c r="CW132">
        <v>45.376870967741901</v>
      </c>
      <c r="CX132">
        <v>42.798129032258103</v>
      </c>
      <c r="CY132">
        <v>43.936999999999998</v>
      </c>
      <c r="CZ132">
        <v>41.25</v>
      </c>
      <c r="DA132">
        <v>0</v>
      </c>
      <c r="DB132">
        <v>0</v>
      </c>
      <c r="DC132">
        <v>0</v>
      </c>
      <c r="DD132">
        <v>1581445996.4000001</v>
      </c>
      <c r="DE132">
        <v>4.8461538461538503</v>
      </c>
      <c r="DF132">
        <v>13.415384718136099</v>
      </c>
      <c r="DG132">
        <v>94.711110574232293</v>
      </c>
      <c r="DH132">
        <v>211.45</v>
      </c>
      <c r="DI132">
        <v>15</v>
      </c>
      <c r="DJ132">
        <v>100</v>
      </c>
      <c r="DK132">
        <v>100</v>
      </c>
      <c r="DL132">
        <v>3.0190000000000001</v>
      </c>
      <c r="DM132">
        <v>0.58099999999999996</v>
      </c>
      <c r="DN132">
        <v>2</v>
      </c>
      <c r="DO132">
        <v>386.87200000000001</v>
      </c>
      <c r="DP132">
        <v>603.64400000000001</v>
      </c>
      <c r="DQ132">
        <v>30.592099999999999</v>
      </c>
      <c r="DR132">
        <v>31.634899999999998</v>
      </c>
      <c r="DS132">
        <v>30</v>
      </c>
      <c r="DT132">
        <v>31.534700000000001</v>
      </c>
      <c r="DU132">
        <v>31.538</v>
      </c>
      <c r="DV132">
        <v>21.120100000000001</v>
      </c>
      <c r="DW132">
        <v>14.6241</v>
      </c>
      <c r="DX132">
        <v>100</v>
      </c>
      <c r="DY132">
        <v>30.592600000000001</v>
      </c>
      <c r="DZ132">
        <v>400</v>
      </c>
      <c r="EA132">
        <v>34.975499999999997</v>
      </c>
      <c r="EB132">
        <v>99.970799999999997</v>
      </c>
      <c r="EC132">
        <v>100.49</v>
      </c>
    </row>
    <row r="133" spans="1:133" x14ac:dyDescent="0.35">
      <c r="A133">
        <v>117</v>
      </c>
      <c r="B133">
        <v>1581446001</v>
      </c>
      <c r="C133">
        <v>580.40000009536698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1581445992.37097</v>
      </c>
      <c r="O133">
        <f t="shared" si="43"/>
        <v>1.8569493571188119E-4</v>
      </c>
      <c r="P133">
        <f t="shared" si="44"/>
        <v>-0.2812114865406723</v>
      </c>
      <c r="Q133">
        <f t="shared" si="45"/>
        <v>400.31754838709702</v>
      </c>
      <c r="R133">
        <f t="shared" si="46"/>
        <v>418.8253468646202</v>
      </c>
      <c r="S133">
        <f t="shared" si="47"/>
        <v>41.716984740445646</v>
      </c>
      <c r="T133">
        <f t="shared" si="48"/>
        <v>39.873520507810163</v>
      </c>
      <c r="U133">
        <f t="shared" si="49"/>
        <v>1.7802470084236927E-2</v>
      </c>
      <c r="V133">
        <f t="shared" si="50"/>
        <v>2.250717691676297</v>
      </c>
      <c r="W133">
        <f t="shared" si="51"/>
        <v>1.7724610644502786E-2</v>
      </c>
      <c r="X133">
        <f t="shared" si="52"/>
        <v>1.1084848538496873E-2</v>
      </c>
      <c r="Y133">
        <f t="shared" si="53"/>
        <v>0</v>
      </c>
      <c r="Z133">
        <f t="shared" si="54"/>
        <v>31.287711045344359</v>
      </c>
      <c r="AA133">
        <f t="shared" si="55"/>
        <v>31.002838709677398</v>
      </c>
      <c r="AB133">
        <f t="shared" si="56"/>
        <v>4.5121085563429668</v>
      </c>
      <c r="AC133">
        <f t="shared" si="57"/>
        <v>76.285266847720351</v>
      </c>
      <c r="AD133">
        <f t="shared" si="58"/>
        <v>3.5106081578086723</v>
      </c>
      <c r="AE133">
        <f t="shared" si="59"/>
        <v>4.6019477978840948</v>
      </c>
      <c r="AF133">
        <f t="shared" si="60"/>
        <v>1.0015003985342945</v>
      </c>
      <c r="AG133">
        <f t="shared" si="61"/>
        <v>-8.1891466648939613</v>
      </c>
      <c r="AH133">
        <f t="shared" si="62"/>
        <v>42.010496166967904</v>
      </c>
      <c r="AI133">
        <f t="shared" si="63"/>
        <v>4.1987763953060098</v>
      </c>
      <c r="AJ133">
        <f t="shared" si="64"/>
        <v>38.020125897379955</v>
      </c>
      <c r="AK133">
        <v>-4.1203071404968199E-2</v>
      </c>
      <c r="AL133">
        <v>4.6254057239380399E-2</v>
      </c>
      <c r="AM133">
        <v>3.45650391881887</v>
      </c>
      <c r="AN133">
        <v>9</v>
      </c>
      <c r="AO133">
        <v>2</v>
      </c>
      <c r="AP133">
        <f t="shared" si="65"/>
        <v>1</v>
      </c>
      <c r="AQ133">
        <f t="shared" si="66"/>
        <v>0</v>
      </c>
      <c r="AR133">
        <f t="shared" si="67"/>
        <v>51790.550573067376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-0.2812114865406723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1581445992.37097</v>
      </c>
      <c r="BY133">
        <v>400.31754838709702</v>
      </c>
      <c r="BZ133">
        <v>400.00725806451601</v>
      </c>
      <c r="CA133">
        <v>35.245396774193502</v>
      </c>
      <c r="CB133">
        <v>34.976690322580602</v>
      </c>
      <c r="CC133">
        <v>400.02770967741901</v>
      </c>
      <c r="CD133">
        <v>99.404732258064499</v>
      </c>
      <c r="CE133">
        <v>0.199995709677419</v>
      </c>
      <c r="CF133">
        <v>31.3490580645161</v>
      </c>
      <c r="CG133">
        <v>31.002838709677398</v>
      </c>
      <c r="CH133">
        <v>999.9</v>
      </c>
      <c r="CI133">
        <v>0</v>
      </c>
      <c r="CJ133">
        <v>0</v>
      </c>
      <c r="CK133">
        <v>9995.8229032258096</v>
      </c>
      <c r="CL133">
        <v>0</v>
      </c>
      <c r="CM133">
        <v>2.5213341935483902</v>
      </c>
      <c r="CN133">
        <v>0</v>
      </c>
      <c r="CO133">
        <v>0</v>
      </c>
      <c r="CP133">
        <v>0</v>
      </c>
      <c r="CQ133">
        <v>0</v>
      </c>
      <c r="CR133">
        <v>4.0709677419354797</v>
      </c>
      <c r="CS133">
        <v>0</v>
      </c>
      <c r="CT133">
        <v>221.53225806451599</v>
      </c>
      <c r="CU133">
        <v>-0.22258064516129</v>
      </c>
      <c r="CV133">
        <v>40.2093548387097</v>
      </c>
      <c r="CW133">
        <v>45.370870967741901</v>
      </c>
      <c r="CX133">
        <v>42.848580645161299</v>
      </c>
      <c r="CY133">
        <v>43.936999999999998</v>
      </c>
      <c r="CZ133">
        <v>41.258000000000003</v>
      </c>
      <c r="DA133">
        <v>0</v>
      </c>
      <c r="DB133">
        <v>0</v>
      </c>
      <c r="DC133">
        <v>0</v>
      </c>
      <c r="DD133">
        <v>1581446001.2</v>
      </c>
      <c r="DE133">
        <v>4.0538461538461501</v>
      </c>
      <c r="DF133">
        <v>-10.9538462679159</v>
      </c>
      <c r="DG133">
        <v>172.26324792777399</v>
      </c>
      <c r="DH133">
        <v>224.18076923076899</v>
      </c>
      <c r="DI133">
        <v>15</v>
      </c>
      <c r="DJ133">
        <v>100</v>
      </c>
      <c r="DK133">
        <v>100</v>
      </c>
      <c r="DL133">
        <v>3.0190000000000001</v>
      </c>
      <c r="DM133">
        <v>0.58099999999999996</v>
      </c>
      <c r="DN133">
        <v>2</v>
      </c>
      <c r="DO133">
        <v>387.09399999999999</v>
      </c>
      <c r="DP133">
        <v>603.49599999999998</v>
      </c>
      <c r="DQ133">
        <v>30.5915</v>
      </c>
      <c r="DR133">
        <v>31.633500000000002</v>
      </c>
      <c r="DS133">
        <v>30.0001</v>
      </c>
      <c r="DT133">
        <v>31.534700000000001</v>
      </c>
      <c r="DU133">
        <v>31.538</v>
      </c>
      <c r="DV133">
        <v>21.120899999999999</v>
      </c>
      <c r="DW133">
        <v>14.6241</v>
      </c>
      <c r="DX133">
        <v>100</v>
      </c>
      <c r="DY133">
        <v>30.587700000000002</v>
      </c>
      <c r="DZ133">
        <v>400</v>
      </c>
      <c r="EA133">
        <v>34.975499999999997</v>
      </c>
      <c r="EB133">
        <v>99.969800000000006</v>
      </c>
      <c r="EC133">
        <v>100.492</v>
      </c>
    </row>
    <row r="134" spans="1:133" x14ac:dyDescent="0.35">
      <c r="A134">
        <v>118</v>
      </c>
      <c r="B134">
        <v>1581446006</v>
      </c>
      <c r="C134">
        <v>585.40000009536698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1581445997.37097</v>
      </c>
      <c r="O134">
        <f t="shared" si="43"/>
        <v>1.8382105621214117E-4</v>
      </c>
      <c r="P134">
        <f t="shared" si="44"/>
        <v>-0.29205329100335103</v>
      </c>
      <c r="Q134">
        <f t="shared" si="45"/>
        <v>400.33574193548401</v>
      </c>
      <c r="R134">
        <f t="shared" si="46"/>
        <v>420.08319625222424</v>
      </c>
      <c r="S134">
        <f t="shared" si="47"/>
        <v>41.841609161604417</v>
      </c>
      <c r="T134">
        <f t="shared" si="48"/>
        <v>39.874700528197472</v>
      </c>
      <c r="U134">
        <f t="shared" si="49"/>
        <v>1.7618818697971772E-2</v>
      </c>
      <c r="V134">
        <f t="shared" si="50"/>
        <v>2.2518415541107659</v>
      </c>
      <c r="W134">
        <f t="shared" si="51"/>
        <v>1.7542591548575383E-2</v>
      </c>
      <c r="X134">
        <f t="shared" si="52"/>
        <v>1.0970940843885973E-2</v>
      </c>
      <c r="Y134">
        <f t="shared" si="53"/>
        <v>0</v>
      </c>
      <c r="Z134">
        <f t="shared" si="54"/>
        <v>31.287112431078778</v>
      </c>
      <c r="AA134">
        <f t="shared" si="55"/>
        <v>31.002235483871001</v>
      </c>
      <c r="AB134">
        <f t="shared" si="56"/>
        <v>4.5119533703441244</v>
      </c>
      <c r="AC134">
        <f t="shared" si="57"/>
        <v>76.28368531919908</v>
      </c>
      <c r="AD134">
        <f t="shared" si="58"/>
        <v>3.5102867886929068</v>
      </c>
      <c r="AE134">
        <f t="shared" si="59"/>
        <v>4.6016219247989554</v>
      </c>
      <c r="AF134">
        <f t="shared" si="60"/>
        <v>1.0016665816512176</v>
      </c>
      <c r="AG134">
        <f t="shared" si="61"/>
        <v>-8.1065085789554256</v>
      </c>
      <c r="AH134">
        <f t="shared" si="62"/>
        <v>41.953541693347312</v>
      </c>
      <c r="AI134">
        <f t="shared" si="63"/>
        <v>4.19095311453375</v>
      </c>
      <c r="AJ134">
        <f t="shared" si="64"/>
        <v>38.037986228925632</v>
      </c>
      <c r="AK134">
        <v>-4.1233342973685499E-2</v>
      </c>
      <c r="AL134">
        <v>4.6288039727200699E-2</v>
      </c>
      <c r="AM134">
        <v>3.45851366280024</v>
      </c>
      <c r="AN134">
        <v>9</v>
      </c>
      <c r="AO134">
        <v>2</v>
      </c>
      <c r="AP134">
        <f t="shared" si="65"/>
        <v>1</v>
      </c>
      <c r="AQ134">
        <f t="shared" si="66"/>
        <v>0</v>
      </c>
      <c r="AR134">
        <f t="shared" si="67"/>
        <v>51827.224085151167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-0.29205329100335103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1581445997.37097</v>
      </c>
      <c r="BY134">
        <v>400.33574193548401</v>
      </c>
      <c r="BZ134">
        <v>400.00806451612902</v>
      </c>
      <c r="CA134">
        <v>35.242729032258097</v>
      </c>
      <c r="CB134">
        <v>34.976729032258099</v>
      </c>
      <c r="CC134">
        <v>400.02112903225799</v>
      </c>
      <c r="CD134">
        <v>99.403170967742</v>
      </c>
      <c r="CE134">
        <v>0.19997796774193499</v>
      </c>
      <c r="CF134">
        <v>31.347812903225801</v>
      </c>
      <c r="CG134">
        <v>31.002235483871001</v>
      </c>
      <c r="CH134">
        <v>999.9</v>
      </c>
      <c r="CI134">
        <v>0</v>
      </c>
      <c r="CJ134">
        <v>0</v>
      </c>
      <c r="CK134">
        <v>10003.323870967701</v>
      </c>
      <c r="CL134">
        <v>0</v>
      </c>
      <c r="CM134">
        <v>2.6803699999999999</v>
      </c>
      <c r="CN134">
        <v>0</v>
      </c>
      <c r="CO134">
        <v>0</v>
      </c>
      <c r="CP134">
        <v>0</v>
      </c>
      <c r="CQ134">
        <v>0</v>
      </c>
      <c r="CR134">
        <v>4.41290322580645</v>
      </c>
      <c r="CS134">
        <v>0</v>
      </c>
      <c r="CT134">
        <v>264.62580645161302</v>
      </c>
      <c r="CU134">
        <v>-0.33870967741935498</v>
      </c>
      <c r="CV134">
        <v>40.227645161290297</v>
      </c>
      <c r="CW134">
        <v>45.378999999999998</v>
      </c>
      <c r="CX134">
        <v>42.913193548387099</v>
      </c>
      <c r="CY134">
        <v>43.936999999999998</v>
      </c>
      <c r="CZ134">
        <v>41.262</v>
      </c>
      <c r="DA134">
        <v>0</v>
      </c>
      <c r="DB134">
        <v>0</v>
      </c>
      <c r="DC134">
        <v>0</v>
      </c>
      <c r="DD134">
        <v>1581446006</v>
      </c>
      <c r="DE134">
        <v>4.4423076923076898</v>
      </c>
      <c r="DF134">
        <v>-31.292307554038398</v>
      </c>
      <c r="DG134">
        <v>788.71794749876801</v>
      </c>
      <c r="DH134">
        <v>270.98461538461498</v>
      </c>
      <c r="DI134">
        <v>15</v>
      </c>
      <c r="DJ134">
        <v>100</v>
      </c>
      <c r="DK134">
        <v>100</v>
      </c>
      <c r="DL134">
        <v>3.0190000000000001</v>
      </c>
      <c r="DM134">
        <v>0.58099999999999996</v>
      </c>
      <c r="DN134">
        <v>2</v>
      </c>
      <c r="DO134">
        <v>387.05500000000001</v>
      </c>
      <c r="DP134">
        <v>603.43299999999999</v>
      </c>
      <c r="DQ134">
        <v>30.587499999999999</v>
      </c>
      <c r="DR134">
        <v>31.632200000000001</v>
      </c>
      <c r="DS134">
        <v>30</v>
      </c>
      <c r="DT134">
        <v>31.534700000000001</v>
      </c>
      <c r="DU134">
        <v>31.538</v>
      </c>
      <c r="DV134">
        <v>21.120899999999999</v>
      </c>
      <c r="DW134">
        <v>14.6241</v>
      </c>
      <c r="DX134">
        <v>100</v>
      </c>
      <c r="DY134">
        <v>30.586500000000001</v>
      </c>
      <c r="DZ134">
        <v>400</v>
      </c>
      <c r="EA134">
        <v>34.975499999999997</v>
      </c>
      <c r="EB134">
        <v>99.968999999999994</v>
      </c>
      <c r="EC134">
        <v>100.491</v>
      </c>
    </row>
    <row r="135" spans="1:133" x14ac:dyDescent="0.35">
      <c r="A135">
        <v>119</v>
      </c>
      <c r="B135">
        <v>1581446011</v>
      </c>
      <c r="C135">
        <v>590.40000009536698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1581446002.37097</v>
      </c>
      <c r="O135">
        <f t="shared" si="43"/>
        <v>1.8188728811871439E-4</v>
      </c>
      <c r="P135">
        <f t="shared" si="44"/>
        <v>-0.2903941004183328</v>
      </c>
      <c r="Q135">
        <f t="shared" si="45"/>
        <v>400.31951612903202</v>
      </c>
      <c r="R135">
        <f t="shared" si="46"/>
        <v>420.20905957097733</v>
      </c>
      <c r="S135">
        <f t="shared" si="47"/>
        <v>41.85380341298238</v>
      </c>
      <c r="T135">
        <f t="shared" si="48"/>
        <v>39.872758449213478</v>
      </c>
      <c r="U135">
        <f t="shared" si="49"/>
        <v>1.7421498667264973E-2</v>
      </c>
      <c r="V135">
        <f t="shared" si="50"/>
        <v>2.2520328611492477</v>
      </c>
      <c r="W135">
        <f t="shared" si="51"/>
        <v>1.7346971755918397E-2</v>
      </c>
      <c r="X135">
        <f t="shared" si="52"/>
        <v>1.0848526630042895E-2</v>
      </c>
      <c r="Y135">
        <f t="shared" si="53"/>
        <v>0</v>
      </c>
      <c r="Z135">
        <f t="shared" si="54"/>
        <v>31.286387812851025</v>
      </c>
      <c r="AA135">
        <f t="shared" si="55"/>
        <v>31.002990322580601</v>
      </c>
      <c r="AB135">
        <f t="shared" si="56"/>
        <v>4.5121475610416706</v>
      </c>
      <c r="AC135">
        <f t="shared" si="57"/>
        <v>76.280099670901663</v>
      </c>
      <c r="AD135">
        <f t="shared" si="58"/>
        <v>3.5098487608242896</v>
      </c>
      <c r="AE135">
        <f t="shared" si="59"/>
        <v>4.6012639941045865</v>
      </c>
      <c r="AF135">
        <f t="shared" si="60"/>
        <v>1.0022988002173809</v>
      </c>
      <c r="AG135">
        <f t="shared" si="61"/>
        <v>-8.0212294060353049</v>
      </c>
      <c r="AH135">
        <f t="shared" si="62"/>
        <v>41.699399987815475</v>
      </c>
      <c r="AI135">
        <f t="shared" si="63"/>
        <v>4.1651991396532217</v>
      </c>
      <c r="AJ135">
        <f t="shared" si="64"/>
        <v>37.84336972143339</v>
      </c>
      <c r="AK135">
        <v>-4.1238497249156E-2</v>
      </c>
      <c r="AL135">
        <v>4.6293825852955599E-2</v>
      </c>
      <c r="AM135">
        <v>3.4588558070011302</v>
      </c>
      <c r="AN135">
        <v>9</v>
      </c>
      <c r="AO135">
        <v>2</v>
      </c>
      <c r="AP135">
        <f t="shared" si="65"/>
        <v>1</v>
      </c>
      <c r="AQ135">
        <f t="shared" si="66"/>
        <v>0</v>
      </c>
      <c r="AR135">
        <f t="shared" si="67"/>
        <v>51833.652764570361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-0.2903941004183328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1581446002.37097</v>
      </c>
      <c r="BY135">
        <v>400.31951612903202</v>
      </c>
      <c r="BZ135">
        <v>399.99316129032297</v>
      </c>
      <c r="CA135">
        <v>35.238619354838697</v>
      </c>
      <c r="CB135">
        <v>34.975416129032297</v>
      </c>
      <c r="CC135">
        <v>400.02054838709699</v>
      </c>
      <c r="CD135">
        <v>99.402358064516093</v>
      </c>
      <c r="CE135">
        <v>0.19997667741935499</v>
      </c>
      <c r="CF135">
        <v>31.346445161290301</v>
      </c>
      <c r="CG135">
        <v>31.002990322580601</v>
      </c>
      <c r="CH135">
        <v>999.9</v>
      </c>
      <c r="CI135">
        <v>0</v>
      </c>
      <c r="CJ135">
        <v>0</v>
      </c>
      <c r="CK135">
        <v>10004.656129032301</v>
      </c>
      <c r="CL135">
        <v>0</v>
      </c>
      <c r="CM135">
        <v>3.0586090322580599</v>
      </c>
      <c r="CN135">
        <v>0</v>
      </c>
      <c r="CO135">
        <v>0</v>
      </c>
      <c r="CP135">
        <v>0</v>
      </c>
      <c r="CQ135">
        <v>0</v>
      </c>
      <c r="CR135">
        <v>4.1709677419354803</v>
      </c>
      <c r="CS135">
        <v>0</v>
      </c>
      <c r="CT135">
        <v>293.13225806451601</v>
      </c>
      <c r="CU135">
        <v>-0.62580645161290305</v>
      </c>
      <c r="CV135">
        <v>40.241870967741903</v>
      </c>
      <c r="CW135">
        <v>45.387</v>
      </c>
      <c r="CX135">
        <v>42.975741935483903</v>
      </c>
      <c r="CY135">
        <v>43.936999999999998</v>
      </c>
      <c r="CZ135">
        <v>41.271999999999998</v>
      </c>
      <c r="DA135">
        <v>0</v>
      </c>
      <c r="DB135">
        <v>0</v>
      </c>
      <c r="DC135">
        <v>0</v>
      </c>
      <c r="DD135">
        <v>1581446011.4000001</v>
      </c>
      <c r="DE135">
        <v>3.12692307692308</v>
      </c>
      <c r="DF135">
        <v>-1.3299146916009501</v>
      </c>
      <c r="DG135">
        <v>341.07692252263899</v>
      </c>
      <c r="DH135">
        <v>301.25</v>
      </c>
      <c r="DI135">
        <v>15</v>
      </c>
      <c r="DJ135">
        <v>100</v>
      </c>
      <c r="DK135">
        <v>100</v>
      </c>
      <c r="DL135">
        <v>3.0190000000000001</v>
      </c>
      <c r="DM135">
        <v>0.58099999999999996</v>
      </c>
      <c r="DN135">
        <v>2</v>
      </c>
      <c r="DO135">
        <v>387.06400000000002</v>
      </c>
      <c r="DP135">
        <v>603.48299999999995</v>
      </c>
      <c r="DQ135">
        <v>30.586099999999998</v>
      </c>
      <c r="DR135">
        <v>31.632200000000001</v>
      </c>
      <c r="DS135">
        <v>30</v>
      </c>
      <c r="DT135">
        <v>31.533899999999999</v>
      </c>
      <c r="DU135">
        <v>31.5367</v>
      </c>
      <c r="DV135">
        <v>21.1205</v>
      </c>
      <c r="DW135">
        <v>14.6241</v>
      </c>
      <c r="DX135">
        <v>100</v>
      </c>
      <c r="DY135">
        <v>30.584399999999999</v>
      </c>
      <c r="DZ135">
        <v>400</v>
      </c>
      <c r="EA135">
        <v>34.975499999999997</v>
      </c>
      <c r="EB135">
        <v>99.967299999999994</v>
      </c>
      <c r="EC135">
        <v>100.492</v>
      </c>
    </row>
    <row r="136" spans="1:133" x14ac:dyDescent="0.35">
      <c r="A136">
        <v>120</v>
      </c>
      <c r="B136">
        <v>1581446016</v>
      </c>
      <c r="C136">
        <v>595.40000009536698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1581446007.37097</v>
      </c>
      <c r="O136">
        <f t="shared" si="43"/>
        <v>1.8045751784751037E-4</v>
      </c>
      <c r="P136">
        <f t="shared" si="44"/>
        <v>-0.27418725305096758</v>
      </c>
      <c r="Q136">
        <f t="shared" si="45"/>
        <v>400.312096774194</v>
      </c>
      <c r="R136">
        <f t="shared" si="46"/>
        <v>418.92110780888845</v>
      </c>
      <c r="S136">
        <f t="shared" si="47"/>
        <v>41.72531413909531</v>
      </c>
      <c r="T136">
        <f t="shared" si="48"/>
        <v>39.871822355638223</v>
      </c>
      <c r="U136">
        <f t="shared" si="49"/>
        <v>1.7281946703475305E-2</v>
      </c>
      <c r="V136">
        <f t="shared" si="50"/>
        <v>2.2512782386382302</v>
      </c>
      <c r="W136">
        <f t="shared" si="51"/>
        <v>1.720858179662731E-2</v>
      </c>
      <c r="X136">
        <f t="shared" si="52"/>
        <v>1.0761929119120092E-2</v>
      </c>
      <c r="Y136">
        <f t="shared" si="53"/>
        <v>0</v>
      </c>
      <c r="Z136">
        <f t="shared" si="54"/>
        <v>31.28543200016691</v>
      </c>
      <c r="AA136">
        <f t="shared" si="55"/>
        <v>31.0023967741935</v>
      </c>
      <c r="AB136">
        <f t="shared" si="56"/>
        <v>4.5119948634713394</v>
      </c>
      <c r="AC136">
        <f t="shared" si="57"/>
        <v>76.280391344732053</v>
      </c>
      <c r="AD136">
        <f t="shared" si="58"/>
        <v>3.5095807986956036</v>
      </c>
      <c r="AE136">
        <f t="shared" si="59"/>
        <v>4.6008951144925874</v>
      </c>
      <c r="AF136">
        <f t="shared" si="60"/>
        <v>1.0024140647757358</v>
      </c>
      <c r="AG136">
        <f t="shared" si="61"/>
        <v>-7.9581765370752073</v>
      </c>
      <c r="AH136">
        <f t="shared" si="62"/>
        <v>41.586372817618802</v>
      </c>
      <c r="AI136">
        <f t="shared" si="63"/>
        <v>4.1552605972853147</v>
      </c>
      <c r="AJ136">
        <f t="shared" si="64"/>
        <v>37.783456877828911</v>
      </c>
      <c r="AK136">
        <v>-4.1218168193263599E-2</v>
      </c>
      <c r="AL136">
        <v>4.6271004706793302E-2</v>
      </c>
      <c r="AM136">
        <v>3.4575062653549602</v>
      </c>
      <c r="AN136">
        <v>9</v>
      </c>
      <c r="AO136">
        <v>2</v>
      </c>
      <c r="AP136">
        <f t="shared" si="65"/>
        <v>1</v>
      </c>
      <c r="AQ136">
        <f t="shared" si="66"/>
        <v>0</v>
      </c>
      <c r="AR136">
        <f t="shared" si="67"/>
        <v>51809.375011656179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-0.27418725305096758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1581446007.37097</v>
      </c>
      <c r="BY136">
        <v>400.312096774194</v>
      </c>
      <c r="BZ136">
        <v>400.00919354838697</v>
      </c>
      <c r="CA136">
        <v>35.236103225806502</v>
      </c>
      <c r="CB136">
        <v>34.974970967741903</v>
      </c>
      <c r="CC136">
        <v>400.02464516128998</v>
      </c>
      <c r="CD136">
        <v>99.401835483870997</v>
      </c>
      <c r="CE136">
        <v>0.200006870967742</v>
      </c>
      <c r="CF136">
        <v>31.345035483871001</v>
      </c>
      <c r="CG136">
        <v>31.0023967741935</v>
      </c>
      <c r="CH136">
        <v>999.9</v>
      </c>
      <c r="CI136">
        <v>0</v>
      </c>
      <c r="CJ136">
        <v>0</v>
      </c>
      <c r="CK136">
        <v>9999.7767741935495</v>
      </c>
      <c r="CL136">
        <v>0</v>
      </c>
      <c r="CM136">
        <v>3.14992580645161</v>
      </c>
      <c r="CN136">
        <v>0</v>
      </c>
      <c r="CO136">
        <v>0</v>
      </c>
      <c r="CP136">
        <v>0</v>
      </c>
      <c r="CQ136">
        <v>0</v>
      </c>
      <c r="CR136">
        <v>3.5677419354838702</v>
      </c>
      <c r="CS136">
        <v>0</v>
      </c>
      <c r="CT136">
        <v>295.11612903225802</v>
      </c>
      <c r="CU136">
        <v>-0.61612903225806503</v>
      </c>
      <c r="CV136">
        <v>40.25</v>
      </c>
      <c r="CW136">
        <v>45.387</v>
      </c>
      <c r="CX136">
        <v>43</v>
      </c>
      <c r="CY136">
        <v>43.936999999999998</v>
      </c>
      <c r="CZ136">
        <v>41.271999999999998</v>
      </c>
      <c r="DA136">
        <v>0</v>
      </c>
      <c r="DB136">
        <v>0</v>
      </c>
      <c r="DC136">
        <v>0</v>
      </c>
      <c r="DD136">
        <v>1581446016.2</v>
      </c>
      <c r="DE136">
        <v>3.10769230769231</v>
      </c>
      <c r="DF136">
        <v>-3.2410258084985202</v>
      </c>
      <c r="DG136">
        <v>-595.06666764489103</v>
      </c>
      <c r="DH136">
        <v>299.24230769230797</v>
      </c>
      <c r="DI136">
        <v>15</v>
      </c>
      <c r="DJ136">
        <v>100</v>
      </c>
      <c r="DK136">
        <v>100</v>
      </c>
      <c r="DL136">
        <v>3.0190000000000001</v>
      </c>
      <c r="DM136">
        <v>0.58099999999999996</v>
      </c>
      <c r="DN136">
        <v>2</v>
      </c>
      <c r="DO136">
        <v>386.96</v>
      </c>
      <c r="DP136">
        <v>603.46699999999998</v>
      </c>
      <c r="DQ136">
        <v>30.583400000000001</v>
      </c>
      <c r="DR136">
        <v>31.632200000000001</v>
      </c>
      <c r="DS136">
        <v>30</v>
      </c>
      <c r="DT136">
        <v>31.5319</v>
      </c>
      <c r="DU136">
        <v>31.535299999999999</v>
      </c>
      <c r="DV136">
        <v>21.114999999999998</v>
      </c>
      <c r="DW136">
        <v>14.6241</v>
      </c>
      <c r="DX136">
        <v>100</v>
      </c>
      <c r="DY136">
        <v>30.579899999999999</v>
      </c>
      <c r="DZ136">
        <v>400</v>
      </c>
      <c r="EA136">
        <v>34.975499999999997</v>
      </c>
      <c r="EB136">
        <v>99.970500000000001</v>
      </c>
      <c r="EC136">
        <v>100.494</v>
      </c>
    </row>
    <row r="137" spans="1:133" x14ac:dyDescent="0.35">
      <c r="A137">
        <v>121</v>
      </c>
      <c r="B137">
        <v>1581446021</v>
      </c>
      <c r="C137">
        <v>600.40000009536698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1581446012.37097</v>
      </c>
      <c r="O137">
        <f t="shared" si="43"/>
        <v>1.7975602911700627E-4</v>
      </c>
      <c r="P137">
        <f t="shared" si="44"/>
        <v>-0.25155335313059224</v>
      </c>
      <c r="Q137">
        <f t="shared" si="45"/>
        <v>400.301516129032</v>
      </c>
      <c r="R137">
        <f t="shared" si="46"/>
        <v>416.90582830510681</v>
      </c>
      <c r="S137">
        <f t="shared" si="47"/>
        <v>41.524748020516583</v>
      </c>
      <c r="T137">
        <f t="shared" si="48"/>
        <v>39.870921586934301</v>
      </c>
      <c r="U137">
        <f t="shared" si="49"/>
        <v>1.7224698665023637E-2</v>
      </c>
      <c r="V137">
        <f t="shared" si="50"/>
        <v>2.2503899463938146</v>
      </c>
      <c r="W137">
        <f t="shared" si="51"/>
        <v>1.7151789266116536E-2</v>
      </c>
      <c r="X137">
        <f t="shared" si="52"/>
        <v>1.0726393098466082E-2</v>
      </c>
      <c r="Y137">
        <f t="shared" si="53"/>
        <v>0</v>
      </c>
      <c r="Z137">
        <f t="shared" si="54"/>
        <v>31.284826220289233</v>
      </c>
      <c r="AA137">
        <f t="shared" si="55"/>
        <v>30.999674193548401</v>
      </c>
      <c r="AB137">
        <f t="shared" si="56"/>
        <v>4.5112945040280428</v>
      </c>
      <c r="AC137">
        <f t="shared" si="57"/>
        <v>76.281361632538633</v>
      </c>
      <c r="AD137">
        <f t="shared" si="58"/>
        <v>3.5094625416887597</v>
      </c>
      <c r="AE137">
        <f t="shared" si="59"/>
        <v>4.6006815643832981</v>
      </c>
      <c r="AF137">
        <f t="shared" si="60"/>
        <v>1.0018319623392831</v>
      </c>
      <c r="AG137">
        <f t="shared" si="61"/>
        <v>-7.9272408840599766</v>
      </c>
      <c r="AH137">
        <f t="shared" si="62"/>
        <v>41.801260455401376</v>
      </c>
      <c r="AI137">
        <f t="shared" si="63"/>
        <v>4.178307685771081</v>
      </c>
      <c r="AJ137">
        <f t="shared" si="64"/>
        <v>38.052327257112481</v>
      </c>
      <c r="AK137">
        <v>-4.1194246064984903E-2</v>
      </c>
      <c r="AL137">
        <v>4.6244150022106897E-2</v>
      </c>
      <c r="AM137">
        <v>3.4559179046006299</v>
      </c>
      <c r="AN137">
        <v>9</v>
      </c>
      <c r="AO137">
        <v>2</v>
      </c>
      <c r="AP137">
        <f t="shared" si="65"/>
        <v>1</v>
      </c>
      <c r="AQ137">
        <f t="shared" si="66"/>
        <v>0</v>
      </c>
      <c r="AR137">
        <f t="shared" si="67"/>
        <v>51780.679784950335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-0.25155335313059224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1581446012.37097</v>
      </c>
      <c r="BY137">
        <v>400.301516129032</v>
      </c>
      <c r="BZ137">
        <v>400.03212903225801</v>
      </c>
      <c r="CA137">
        <v>35.234780645161301</v>
      </c>
      <c r="CB137">
        <v>34.974654838709696</v>
      </c>
      <c r="CC137">
        <v>400.01190322580601</v>
      </c>
      <c r="CD137">
        <v>99.402238709677405</v>
      </c>
      <c r="CE137">
        <v>0.19998606451612899</v>
      </c>
      <c r="CF137">
        <v>31.3442193548387</v>
      </c>
      <c r="CG137">
        <v>30.999674193548401</v>
      </c>
      <c r="CH137">
        <v>999.9</v>
      </c>
      <c r="CI137">
        <v>0</v>
      </c>
      <c r="CJ137">
        <v>0</v>
      </c>
      <c r="CK137">
        <v>9993.9325806451598</v>
      </c>
      <c r="CL137">
        <v>0</v>
      </c>
      <c r="CM137">
        <v>3.1136980645161301</v>
      </c>
      <c r="CN137">
        <v>0</v>
      </c>
      <c r="CO137">
        <v>0</v>
      </c>
      <c r="CP137">
        <v>0</v>
      </c>
      <c r="CQ137">
        <v>0</v>
      </c>
      <c r="CR137">
        <v>4.3032258064516098</v>
      </c>
      <c r="CS137">
        <v>0</v>
      </c>
      <c r="CT137">
        <v>280.351612903226</v>
      </c>
      <c r="CU137">
        <v>-0.81290322580645202</v>
      </c>
      <c r="CV137">
        <v>40.25</v>
      </c>
      <c r="CW137">
        <v>45.383000000000003</v>
      </c>
      <c r="CX137">
        <v>43</v>
      </c>
      <c r="CY137">
        <v>43.941064516129003</v>
      </c>
      <c r="CZ137">
        <v>41.274000000000001</v>
      </c>
      <c r="DA137">
        <v>0</v>
      </c>
      <c r="DB137">
        <v>0</v>
      </c>
      <c r="DC137">
        <v>0</v>
      </c>
      <c r="DD137">
        <v>1581446021</v>
      </c>
      <c r="DE137">
        <v>4.4230769230769198</v>
      </c>
      <c r="DF137">
        <v>11.0495723875067</v>
      </c>
      <c r="DG137">
        <v>-500.91965713411503</v>
      </c>
      <c r="DH137">
        <v>266.12692307692299</v>
      </c>
      <c r="DI137">
        <v>15</v>
      </c>
      <c r="DJ137">
        <v>100</v>
      </c>
      <c r="DK137">
        <v>100</v>
      </c>
      <c r="DL137">
        <v>3.0190000000000001</v>
      </c>
      <c r="DM137">
        <v>0.58099999999999996</v>
      </c>
      <c r="DN137">
        <v>2</v>
      </c>
      <c r="DO137">
        <v>386.92200000000003</v>
      </c>
      <c r="DP137">
        <v>603.67899999999997</v>
      </c>
      <c r="DQ137">
        <v>30.581399999999999</v>
      </c>
      <c r="DR137">
        <v>31.6294</v>
      </c>
      <c r="DS137">
        <v>29.9999</v>
      </c>
      <c r="DT137">
        <v>31.5319</v>
      </c>
      <c r="DU137">
        <v>31.535299999999999</v>
      </c>
      <c r="DV137">
        <v>21.118600000000001</v>
      </c>
      <c r="DW137">
        <v>14.6241</v>
      </c>
      <c r="DX137">
        <v>100</v>
      </c>
      <c r="DY137">
        <v>30.610399999999998</v>
      </c>
      <c r="DZ137">
        <v>400</v>
      </c>
      <c r="EA137">
        <v>34.975499999999997</v>
      </c>
      <c r="EB137">
        <v>99.969099999999997</v>
      </c>
      <c r="EC137">
        <v>100.495</v>
      </c>
    </row>
    <row r="138" spans="1:133" x14ac:dyDescent="0.35">
      <c r="A138">
        <v>122</v>
      </c>
      <c r="B138">
        <v>1581446026</v>
      </c>
      <c r="C138">
        <v>605.40000009536698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1581446017.37097</v>
      </c>
      <c r="O138">
        <f t="shared" si="43"/>
        <v>1.7890580999879317E-4</v>
      </c>
      <c r="P138">
        <f t="shared" si="44"/>
        <v>-0.25796406746669037</v>
      </c>
      <c r="Q138">
        <f t="shared" si="45"/>
        <v>400.28338709677399</v>
      </c>
      <c r="R138">
        <f t="shared" si="46"/>
        <v>417.59510056478365</v>
      </c>
      <c r="S138">
        <f t="shared" si="47"/>
        <v>41.593575571924326</v>
      </c>
      <c r="T138">
        <f t="shared" si="48"/>
        <v>39.869283161794733</v>
      </c>
      <c r="U138">
        <f t="shared" si="49"/>
        <v>1.7141851847196625E-2</v>
      </c>
      <c r="V138">
        <f t="shared" si="50"/>
        <v>2.2508320158704946</v>
      </c>
      <c r="W138">
        <f t="shared" si="51"/>
        <v>1.7069654647282304E-2</v>
      </c>
      <c r="X138">
        <f t="shared" si="52"/>
        <v>1.0674995352155495E-2</v>
      </c>
      <c r="Y138">
        <f t="shared" si="53"/>
        <v>0</v>
      </c>
      <c r="Z138">
        <f t="shared" si="54"/>
        <v>31.284224098508886</v>
      </c>
      <c r="AA138">
        <f t="shared" si="55"/>
        <v>30.999890322580601</v>
      </c>
      <c r="AB138">
        <f t="shared" si="56"/>
        <v>4.5113500978221239</v>
      </c>
      <c r="AC138">
        <f t="shared" si="57"/>
        <v>76.285069465433537</v>
      </c>
      <c r="AD138">
        <f t="shared" si="58"/>
        <v>3.5094547743613393</v>
      </c>
      <c r="AE138">
        <f t="shared" si="59"/>
        <v>4.6004477664552059</v>
      </c>
      <c r="AF138">
        <f t="shared" si="60"/>
        <v>1.0018953234607846</v>
      </c>
      <c r="AG138">
        <f t="shared" si="61"/>
        <v>-7.8897462209467788</v>
      </c>
      <c r="AH138">
        <f t="shared" si="62"/>
        <v>41.674816082813628</v>
      </c>
      <c r="AI138">
        <f t="shared" si="63"/>
        <v>4.164836678443681</v>
      </c>
      <c r="AJ138">
        <f t="shared" si="64"/>
        <v>37.949906540310529</v>
      </c>
      <c r="AK138">
        <v>-4.1206150135943503E-2</v>
      </c>
      <c r="AL138">
        <v>4.6257513384611801E-2</v>
      </c>
      <c r="AM138">
        <v>3.4567083404567902</v>
      </c>
      <c r="AN138">
        <v>9</v>
      </c>
      <c r="AO138">
        <v>2</v>
      </c>
      <c r="AP138">
        <f t="shared" si="65"/>
        <v>1</v>
      </c>
      <c r="AQ138">
        <f t="shared" si="66"/>
        <v>0</v>
      </c>
      <c r="AR138">
        <f t="shared" si="67"/>
        <v>51795.19431140778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-0.25796406746669037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1581446017.37097</v>
      </c>
      <c r="BY138">
        <v>400.28338709677399</v>
      </c>
      <c r="BZ138">
        <v>400.00387096774199</v>
      </c>
      <c r="CA138">
        <v>35.234554838709698</v>
      </c>
      <c r="CB138">
        <v>34.975661290322599</v>
      </c>
      <c r="CC138">
        <v>400.014935483871</v>
      </c>
      <c r="CD138">
        <v>99.402670967741898</v>
      </c>
      <c r="CE138">
        <v>0.19997167741935501</v>
      </c>
      <c r="CF138">
        <v>31.343325806451599</v>
      </c>
      <c r="CG138">
        <v>30.999890322580601</v>
      </c>
      <c r="CH138">
        <v>999.9</v>
      </c>
      <c r="CI138">
        <v>0</v>
      </c>
      <c r="CJ138">
        <v>0</v>
      </c>
      <c r="CK138">
        <v>9996.7770967741908</v>
      </c>
      <c r="CL138">
        <v>0</v>
      </c>
      <c r="CM138">
        <v>2.9262848387096798</v>
      </c>
      <c r="CN138">
        <v>0</v>
      </c>
      <c r="CO138">
        <v>0</v>
      </c>
      <c r="CP138">
        <v>0</v>
      </c>
      <c r="CQ138">
        <v>0</v>
      </c>
      <c r="CR138">
        <v>3.7258064516128999</v>
      </c>
      <c r="CS138">
        <v>0</v>
      </c>
      <c r="CT138">
        <v>245.325806451613</v>
      </c>
      <c r="CU138">
        <v>-0.63548387096774195</v>
      </c>
      <c r="CV138">
        <v>40.25</v>
      </c>
      <c r="CW138">
        <v>45.378999999999998</v>
      </c>
      <c r="CX138">
        <v>43</v>
      </c>
      <c r="CY138">
        <v>43.945129032258002</v>
      </c>
      <c r="CZ138">
        <v>41.268000000000001</v>
      </c>
      <c r="DA138">
        <v>0</v>
      </c>
      <c r="DB138">
        <v>0</v>
      </c>
      <c r="DC138">
        <v>0</v>
      </c>
      <c r="DD138">
        <v>1581446026.4000001</v>
      </c>
      <c r="DE138">
        <v>3.2307692307692299</v>
      </c>
      <c r="DF138">
        <v>5.4632477531558497</v>
      </c>
      <c r="DG138">
        <v>82.659829373159695</v>
      </c>
      <c r="DH138">
        <v>242.369230769231</v>
      </c>
      <c r="DI138">
        <v>15</v>
      </c>
      <c r="DJ138">
        <v>100</v>
      </c>
      <c r="DK138">
        <v>100</v>
      </c>
      <c r="DL138">
        <v>3.0190000000000001</v>
      </c>
      <c r="DM138">
        <v>0.58099999999999996</v>
      </c>
      <c r="DN138">
        <v>2</v>
      </c>
      <c r="DO138">
        <v>386.90800000000002</v>
      </c>
      <c r="DP138">
        <v>603.721</v>
      </c>
      <c r="DQ138">
        <v>30.607099999999999</v>
      </c>
      <c r="DR138">
        <v>31.6294</v>
      </c>
      <c r="DS138">
        <v>29.9998</v>
      </c>
      <c r="DT138">
        <v>31.5319</v>
      </c>
      <c r="DU138">
        <v>31.535299999999999</v>
      </c>
      <c r="DV138">
        <v>21.1188</v>
      </c>
      <c r="DW138">
        <v>14.6241</v>
      </c>
      <c r="DX138">
        <v>100</v>
      </c>
      <c r="DY138">
        <v>30.611799999999999</v>
      </c>
      <c r="DZ138">
        <v>400</v>
      </c>
      <c r="EA138">
        <v>34.975499999999997</v>
      </c>
      <c r="EB138">
        <v>99.969700000000003</v>
      </c>
      <c r="EC138">
        <v>100.494</v>
      </c>
    </row>
    <row r="139" spans="1:133" x14ac:dyDescent="0.35">
      <c r="A139">
        <v>123</v>
      </c>
      <c r="B139">
        <v>1581446031</v>
      </c>
      <c r="C139">
        <v>610.40000009536698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1581446022.37097</v>
      </c>
      <c r="O139">
        <f t="shared" si="43"/>
        <v>1.7798828556108909E-4</v>
      </c>
      <c r="P139">
        <f t="shared" si="44"/>
        <v>-0.24824122621545697</v>
      </c>
      <c r="Q139">
        <f t="shared" si="45"/>
        <v>400.27674193548398</v>
      </c>
      <c r="R139">
        <f t="shared" si="46"/>
        <v>416.79249028937767</v>
      </c>
      <c r="S139">
        <f t="shared" si="47"/>
        <v>41.513271342030265</v>
      </c>
      <c r="T139">
        <f t="shared" si="48"/>
        <v>39.868273510241472</v>
      </c>
      <c r="U139">
        <f t="shared" si="49"/>
        <v>1.7065864866722614E-2</v>
      </c>
      <c r="V139">
        <f t="shared" si="50"/>
        <v>2.2509730462651696</v>
      </c>
      <c r="W139">
        <f t="shared" si="51"/>
        <v>1.6994309345410727E-2</v>
      </c>
      <c r="X139">
        <f t="shared" si="52"/>
        <v>1.0627847224365501E-2</v>
      </c>
      <c r="Y139">
        <f t="shared" si="53"/>
        <v>0</v>
      </c>
      <c r="Z139">
        <f t="shared" si="54"/>
        <v>31.283724058165287</v>
      </c>
      <c r="AA139">
        <f t="shared" si="55"/>
        <v>30.997135483870998</v>
      </c>
      <c r="AB139">
        <f t="shared" si="56"/>
        <v>4.5106415290570485</v>
      </c>
      <c r="AC139">
        <f t="shared" si="57"/>
        <v>76.288915709565188</v>
      </c>
      <c r="AD139">
        <f t="shared" si="58"/>
        <v>3.509470749142638</v>
      </c>
      <c r="AE139">
        <f t="shared" si="59"/>
        <v>4.6002367663781287</v>
      </c>
      <c r="AF139">
        <f t="shared" si="60"/>
        <v>1.0011707799144105</v>
      </c>
      <c r="AG139">
        <f t="shared" si="61"/>
        <v>-7.8492833932440291</v>
      </c>
      <c r="AH139">
        <f t="shared" si="62"/>
        <v>41.913872763796917</v>
      </c>
      <c r="AI139">
        <f t="shared" si="63"/>
        <v>4.1883911947373864</v>
      </c>
      <c r="AJ139">
        <f t="shared" si="64"/>
        <v>38.252980565290272</v>
      </c>
      <c r="AK139">
        <v>-4.1209948255330697E-2</v>
      </c>
      <c r="AL139">
        <v>4.6261777106357503E-2</v>
      </c>
      <c r="AM139">
        <v>3.4569605208189298</v>
      </c>
      <c r="AN139">
        <v>9</v>
      </c>
      <c r="AO139">
        <v>2</v>
      </c>
      <c r="AP139">
        <f t="shared" si="65"/>
        <v>1</v>
      </c>
      <c r="AQ139">
        <f t="shared" si="66"/>
        <v>0</v>
      </c>
      <c r="AR139">
        <f t="shared" si="67"/>
        <v>51799.892645607346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-0.24824122621545697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1581446022.37097</v>
      </c>
      <c r="BY139">
        <v>400.27674193548398</v>
      </c>
      <c r="BZ139">
        <v>400.01125806451603</v>
      </c>
      <c r="CA139">
        <v>35.2350225806452</v>
      </c>
      <c r="CB139">
        <v>34.9774580645161</v>
      </c>
      <c r="CC139">
        <v>400.01674193548399</v>
      </c>
      <c r="CD139">
        <v>99.401812903225803</v>
      </c>
      <c r="CE139">
        <v>0.19996090322580601</v>
      </c>
      <c r="CF139">
        <v>31.3425193548387</v>
      </c>
      <c r="CG139">
        <v>30.997135483870998</v>
      </c>
      <c r="CH139">
        <v>999.9</v>
      </c>
      <c r="CI139">
        <v>0</v>
      </c>
      <c r="CJ139">
        <v>0</v>
      </c>
      <c r="CK139">
        <v>9997.7848387096801</v>
      </c>
      <c r="CL139">
        <v>0</v>
      </c>
      <c r="CM139">
        <v>2.84555032258065</v>
      </c>
      <c r="CN139">
        <v>0</v>
      </c>
      <c r="CO139">
        <v>0</v>
      </c>
      <c r="CP139">
        <v>0</v>
      </c>
      <c r="CQ139">
        <v>0</v>
      </c>
      <c r="CR139">
        <v>4.2548387096774203</v>
      </c>
      <c r="CS139">
        <v>0</v>
      </c>
      <c r="CT139">
        <v>238.35806451612899</v>
      </c>
      <c r="CU139">
        <v>-0.57419354838709702</v>
      </c>
      <c r="CV139">
        <v>40.25</v>
      </c>
      <c r="CW139">
        <v>45.375</v>
      </c>
      <c r="CX139">
        <v>43</v>
      </c>
      <c r="CY139">
        <v>43.9491935483871</v>
      </c>
      <c r="CZ139">
        <v>41.264000000000003</v>
      </c>
      <c r="DA139">
        <v>0</v>
      </c>
      <c r="DB139">
        <v>0</v>
      </c>
      <c r="DC139">
        <v>0</v>
      </c>
      <c r="DD139">
        <v>1581446031.2</v>
      </c>
      <c r="DE139">
        <v>4.5</v>
      </c>
      <c r="DF139">
        <v>0.25982892389604001</v>
      </c>
      <c r="DG139">
        <v>-57.678632403688802</v>
      </c>
      <c r="DH139">
        <v>238.96538461538501</v>
      </c>
      <c r="DI139">
        <v>15</v>
      </c>
      <c r="DJ139">
        <v>100</v>
      </c>
      <c r="DK139">
        <v>100</v>
      </c>
      <c r="DL139">
        <v>3.0190000000000001</v>
      </c>
      <c r="DM139">
        <v>0.58099999999999996</v>
      </c>
      <c r="DN139">
        <v>2</v>
      </c>
      <c r="DO139">
        <v>386.90899999999999</v>
      </c>
      <c r="DP139">
        <v>603.69200000000001</v>
      </c>
      <c r="DQ139">
        <v>30.6144</v>
      </c>
      <c r="DR139">
        <v>31.6294</v>
      </c>
      <c r="DS139">
        <v>30</v>
      </c>
      <c r="DT139">
        <v>31.529800000000002</v>
      </c>
      <c r="DU139">
        <v>31.532499999999999</v>
      </c>
      <c r="DV139">
        <v>21.1188</v>
      </c>
      <c r="DW139">
        <v>14.6241</v>
      </c>
      <c r="DX139">
        <v>100</v>
      </c>
      <c r="DY139">
        <v>30.614100000000001</v>
      </c>
      <c r="DZ139">
        <v>400</v>
      </c>
      <c r="EA139">
        <v>34.975499999999997</v>
      </c>
      <c r="EB139">
        <v>99.970600000000005</v>
      </c>
      <c r="EC139">
        <v>100.496</v>
      </c>
    </row>
    <row r="140" spans="1:133" x14ac:dyDescent="0.35">
      <c r="A140">
        <v>124</v>
      </c>
      <c r="B140">
        <v>1581446036</v>
      </c>
      <c r="C140">
        <v>615.40000009536698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1581446027.37097</v>
      </c>
      <c r="O140">
        <f t="shared" si="43"/>
        <v>1.7558763605997311E-4</v>
      </c>
      <c r="P140">
        <f t="shared" si="44"/>
        <v>-0.26072197100481886</v>
      </c>
      <c r="Q140">
        <f t="shared" si="45"/>
        <v>400.26222580645202</v>
      </c>
      <c r="R140">
        <f t="shared" si="46"/>
        <v>418.28348729896453</v>
      </c>
      <c r="S140">
        <f t="shared" si="47"/>
        <v>41.661262368459369</v>
      </c>
      <c r="T140">
        <f t="shared" si="48"/>
        <v>39.866334942329452</v>
      </c>
      <c r="U140">
        <f t="shared" si="49"/>
        <v>1.6827244736969074E-2</v>
      </c>
      <c r="V140">
        <f t="shared" si="50"/>
        <v>2.2510122314759426</v>
      </c>
      <c r="W140">
        <f t="shared" si="51"/>
        <v>1.6757673051015998E-2</v>
      </c>
      <c r="X140">
        <f t="shared" si="52"/>
        <v>1.0479772334344262E-2</v>
      </c>
      <c r="Y140">
        <f t="shared" si="53"/>
        <v>0</v>
      </c>
      <c r="Z140">
        <f t="shared" si="54"/>
        <v>31.283059847919503</v>
      </c>
      <c r="AA140">
        <f t="shared" si="55"/>
        <v>30.998258064516101</v>
      </c>
      <c r="AB140">
        <f t="shared" si="56"/>
        <v>4.5109302549770502</v>
      </c>
      <c r="AC140">
        <f t="shared" si="57"/>
        <v>76.292175999178156</v>
      </c>
      <c r="AD140">
        <f t="shared" si="58"/>
        <v>3.5093297009028941</v>
      </c>
      <c r="AE140">
        <f t="shared" si="59"/>
        <v>4.5998552996321633</v>
      </c>
      <c r="AF140">
        <f t="shared" si="60"/>
        <v>1.0016005540741562</v>
      </c>
      <c r="AG140">
        <f t="shared" si="61"/>
        <v>-7.7434147502448143</v>
      </c>
      <c r="AH140">
        <f t="shared" si="62"/>
        <v>41.601424156734652</v>
      </c>
      <c r="AI140">
        <f t="shared" si="63"/>
        <v>4.1570894036607946</v>
      </c>
      <c r="AJ140">
        <f t="shared" si="64"/>
        <v>38.015098810150633</v>
      </c>
      <c r="AK140">
        <v>-4.1211003598772902E-2</v>
      </c>
      <c r="AL140">
        <v>4.62629618218246E-2</v>
      </c>
      <c r="AM140">
        <v>3.4570305901008198</v>
      </c>
      <c r="AN140">
        <v>9</v>
      </c>
      <c r="AO140">
        <v>2</v>
      </c>
      <c r="AP140">
        <f t="shared" si="65"/>
        <v>1</v>
      </c>
      <c r="AQ140">
        <f t="shared" si="66"/>
        <v>0</v>
      </c>
      <c r="AR140">
        <f t="shared" si="67"/>
        <v>51801.386165120464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-0.26072197100481886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1581446027.37097</v>
      </c>
      <c r="BY140">
        <v>400.26222580645202</v>
      </c>
      <c r="BZ140">
        <v>399.97658064516099</v>
      </c>
      <c r="CA140">
        <v>35.234041935483901</v>
      </c>
      <c r="CB140">
        <v>34.979954838709702</v>
      </c>
      <c r="CC140">
        <v>400.02261290322599</v>
      </c>
      <c r="CD140">
        <v>99.400541935483901</v>
      </c>
      <c r="CE140">
        <v>0.200000838709677</v>
      </c>
      <c r="CF140">
        <v>31.3410612903226</v>
      </c>
      <c r="CG140">
        <v>30.998258064516101</v>
      </c>
      <c r="CH140">
        <v>999.9</v>
      </c>
      <c r="CI140">
        <v>0</v>
      </c>
      <c r="CJ140">
        <v>0</v>
      </c>
      <c r="CK140">
        <v>9998.1687096774203</v>
      </c>
      <c r="CL140">
        <v>0</v>
      </c>
      <c r="CM140">
        <v>2.8922748387096799</v>
      </c>
      <c r="CN140">
        <v>0</v>
      </c>
      <c r="CO140">
        <v>0</v>
      </c>
      <c r="CP140">
        <v>0</v>
      </c>
      <c r="CQ140">
        <v>0</v>
      </c>
      <c r="CR140">
        <v>5.0451612903225804</v>
      </c>
      <c r="CS140">
        <v>0</v>
      </c>
      <c r="CT140">
        <v>232.45806451612901</v>
      </c>
      <c r="CU140">
        <v>-0.42258064516129001</v>
      </c>
      <c r="CV140">
        <v>40.25</v>
      </c>
      <c r="CW140">
        <v>45.375</v>
      </c>
      <c r="CX140">
        <v>43</v>
      </c>
      <c r="CY140">
        <v>43.947161290322597</v>
      </c>
      <c r="CZ140">
        <v>41.258000000000003</v>
      </c>
      <c r="DA140">
        <v>0</v>
      </c>
      <c r="DB140">
        <v>0</v>
      </c>
      <c r="DC140">
        <v>0</v>
      </c>
      <c r="DD140">
        <v>1581446036</v>
      </c>
      <c r="DE140">
        <v>4.3230769230769202</v>
      </c>
      <c r="DF140">
        <v>33.347008497696599</v>
      </c>
      <c r="DG140">
        <v>-253.958973737924</v>
      </c>
      <c r="DH140">
        <v>230.18076923076899</v>
      </c>
      <c r="DI140">
        <v>15</v>
      </c>
      <c r="DJ140">
        <v>100</v>
      </c>
      <c r="DK140">
        <v>100</v>
      </c>
      <c r="DL140">
        <v>3.0190000000000001</v>
      </c>
      <c r="DM140">
        <v>0.58099999999999996</v>
      </c>
      <c r="DN140">
        <v>2</v>
      </c>
      <c r="DO140">
        <v>386.983</v>
      </c>
      <c r="DP140">
        <v>603.56500000000005</v>
      </c>
      <c r="DQ140">
        <v>30.616700000000002</v>
      </c>
      <c r="DR140">
        <v>31.627199999999998</v>
      </c>
      <c r="DS140">
        <v>30</v>
      </c>
      <c r="DT140">
        <v>31.5291</v>
      </c>
      <c r="DU140">
        <v>31.532499999999999</v>
      </c>
      <c r="DV140">
        <v>21.118500000000001</v>
      </c>
      <c r="DW140">
        <v>14.6241</v>
      </c>
      <c r="DX140">
        <v>100</v>
      </c>
      <c r="DY140">
        <v>30.614699999999999</v>
      </c>
      <c r="DZ140">
        <v>400</v>
      </c>
      <c r="EA140">
        <v>34.975499999999997</v>
      </c>
      <c r="EB140">
        <v>99.971999999999994</v>
      </c>
      <c r="EC140">
        <v>100.497</v>
      </c>
    </row>
    <row r="141" spans="1:133" x14ac:dyDescent="0.35">
      <c r="A141">
        <v>125</v>
      </c>
      <c r="B141">
        <v>1581446041</v>
      </c>
      <c r="C141">
        <v>620.40000009536698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1581446032.37097</v>
      </c>
      <c r="O141">
        <f t="shared" si="43"/>
        <v>1.7422208820196084E-4</v>
      </c>
      <c r="P141">
        <f t="shared" si="44"/>
        <v>-0.23404534827691525</v>
      </c>
      <c r="Q141">
        <f t="shared" si="45"/>
        <v>400.24754838709703</v>
      </c>
      <c r="R141">
        <f t="shared" si="46"/>
        <v>415.91996110305047</v>
      </c>
      <c r="S141">
        <f t="shared" si="47"/>
        <v>41.425421145307716</v>
      </c>
      <c r="T141">
        <f t="shared" si="48"/>
        <v>39.864456638099107</v>
      </c>
      <c r="U141">
        <f t="shared" si="49"/>
        <v>1.6694105602920513E-2</v>
      </c>
      <c r="V141">
        <f t="shared" si="50"/>
        <v>2.250122947822315</v>
      </c>
      <c r="W141">
        <f t="shared" si="51"/>
        <v>1.6625601118636882E-2</v>
      </c>
      <c r="X141">
        <f t="shared" si="52"/>
        <v>1.0397132038136097E-2</v>
      </c>
      <c r="Y141">
        <f t="shared" si="53"/>
        <v>0</v>
      </c>
      <c r="Z141">
        <f t="shared" si="54"/>
        <v>31.281644994914714</v>
      </c>
      <c r="AA141">
        <f t="shared" si="55"/>
        <v>30.998438709677401</v>
      </c>
      <c r="AB141">
        <f t="shared" si="56"/>
        <v>4.5109767181229676</v>
      </c>
      <c r="AC141">
        <f t="shared" si="57"/>
        <v>76.299141303120734</v>
      </c>
      <c r="AD141">
        <f t="shared" si="58"/>
        <v>3.5092817976186117</v>
      </c>
      <c r="AE141">
        <f t="shared" si="59"/>
        <v>4.5993725980177942</v>
      </c>
      <c r="AF141">
        <f t="shared" si="60"/>
        <v>1.0016949205043559</v>
      </c>
      <c r="AG141">
        <f t="shared" si="61"/>
        <v>-7.6831940897064737</v>
      </c>
      <c r="AH141">
        <f t="shared" si="62"/>
        <v>41.339241319024659</v>
      </c>
      <c r="AI141">
        <f t="shared" si="63"/>
        <v>4.1324890158529515</v>
      </c>
      <c r="AJ141">
        <f t="shared" si="64"/>
        <v>37.788536245171137</v>
      </c>
      <c r="AK141">
        <v>-4.1187057337562998E-2</v>
      </c>
      <c r="AL141">
        <v>4.62360800458088E-2</v>
      </c>
      <c r="AM141">
        <v>3.4554405316997299</v>
      </c>
      <c r="AN141">
        <v>9</v>
      </c>
      <c r="AO141">
        <v>2</v>
      </c>
      <c r="AP141">
        <f t="shared" si="65"/>
        <v>1</v>
      </c>
      <c r="AQ141">
        <f t="shared" si="66"/>
        <v>0</v>
      </c>
      <c r="AR141">
        <f t="shared" si="67"/>
        <v>51772.804435493854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-0.23404534827691525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1581446032.37097</v>
      </c>
      <c r="BY141">
        <v>400.24754838709703</v>
      </c>
      <c r="BZ141">
        <v>400.00109677419402</v>
      </c>
      <c r="CA141">
        <v>35.233929032258096</v>
      </c>
      <c r="CB141">
        <v>34.981822580645201</v>
      </c>
      <c r="CC141">
        <v>400.02996774193599</v>
      </c>
      <c r="CD141">
        <v>99.399496774193594</v>
      </c>
      <c r="CE141">
        <v>0.200005580645161</v>
      </c>
      <c r="CF141">
        <v>31.339216129032302</v>
      </c>
      <c r="CG141">
        <v>30.998438709677401</v>
      </c>
      <c r="CH141">
        <v>999.9</v>
      </c>
      <c r="CI141">
        <v>0</v>
      </c>
      <c r="CJ141">
        <v>0</v>
      </c>
      <c r="CK141">
        <v>9992.4641935483905</v>
      </c>
      <c r="CL141">
        <v>0</v>
      </c>
      <c r="CM141">
        <v>2.85847838709677</v>
      </c>
      <c r="CN141">
        <v>0</v>
      </c>
      <c r="CO141">
        <v>0</v>
      </c>
      <c r="CP141">
        <v>0</v>
      </c>
      <c r="CQ141">
        <v>0</v>
      </c>
      <c r="CR141">
        <v>3.9483870967741899</v>
      </c>
      <c r="CS141">
        <v>0</v>
      </c>
      <c r="CT141">
        <v>218.935483870968</v>
      </c>
      <c r="CU141">
        <v>-0.65483870967741897</v>
      </c>
      <c r="CV141">
        <v>40.25</v>
      </c>
      <c r="CW141">
        <v>45.375</v>
      </c>
      <c r="CX141">
        <v>43</v>
      </c>
      <c r="CY141">
        <v>43.957322580645098</v>
      </c>
      <c r="CZ141">
        <v>41.25</v>
      </c>
      <c r="DA141">
        <v>0</v>
      </c>
      <c r="DB141">
        <v>0</v>
      </c>
      <c r="DC141">
        <v>0</v>
      </c>
      <c r="DD141">
        <v>1581446041.4000001</v>
      </c>
      <c r="DE141">
        <v>3.4615384615384599</v>
      </c>
      <c r="DF141">
        <v>-24.670085518028401</v>
      </c>
      <c r="DG141">
        <v>-130.410255708221</v>
      </c>
      <c r="DH141">
        <v>214.303846153846</v>
      </c>
      <c r="DI141">
        <v>15</v>
      </c>
      <c r="DJ141">
        <v>100</v>
      </c>
      <c r="DK141">
        <v>100</v>
      </c>
      <c r="DL141">
        <v>3.0190000000000001</v>
      </c>
      <c r="DM141">
        <v>0.58099999999999996</v>
      </c>
      <c r="DN141">
        <v>2</v>
      </c>
      <c r="DO141">
        <v>387.04899999999998</v>
      </c>
      <c r="DP141">
        <v>603.66999999999996</v>
      </c>
      <c r="DQ141">
        <v>30.616499999999998</v>
      </c>
      <c r="DR141">
        <v>31.6266</v>
      </c>
      <c r="DS141">
        <v>30</v>
      </c>
      <c r="DT141">
        <v>31.5291</v>
      </c>
      <c r="DU141">
        <v>31.532499999999999</v>
      </c>
      <c r="DV141">
        <v>21.1174</v>
      </c>
      <c r="DW141">
        <v>14.6241</v>
      </c>
      <c r="DX141">
        <v>100</v>
      </c>
      <c r="DY141">
        <v>30.6158</v>
      </c>
      <c r="DZ141">
        <v>400</v>
      </c>
      <c r="EA141">
        <v>34.975499999999997</v>
      </c>
      <c r="EB141">
        <v>99.971100000000007</v>
      </c>
      <c r="EC141">
        <v>100.496</v>
      </c>
    </row>
    <row r="142" spans="1:133" x14ac:dyDescent="0.35">
      <c r="A142">
        <v>126</v>
      </c>
      <c r="B142">
        <v>1581446046</v>
      </c>
      <c r="C142">
        <v>625.40000009536698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1581446037.37097</v>
      </c>
      <c r="O142">
        <f t="shared" si="43"/>
        <v>1.7364957767241232E-4</v>
      </c>
      <c r="P142">
        <f t="shared" si="44"/>
        <v>-0.2343518101086586</v>
      </c>
      <c r="Q142">
        <f t="shared" si="45"/>
        <v>400.24651612903199</v>
      </c>
      <c r="R142">
        <f t="shared" si="46"/>
        <v>416.02703310310164</v>
      </c>
      <c r="S142">
        <f t="shared" si="47"/>
        <v>41.435615647926547</v>
      </c>
      <c r="T142">
        <f t="shared" si="48"/>
        <v>39.863901831192223</v>
      </c>
      <c r="U142">
        <f t="shared" si="49"/>
        <v>1.6633513130044866E-2</v>
      </c>
      <c r="V142">
        <f t="shared" si="50"/>
        <v>2.2514563597917188</v>
      </c>
      <c r="W142">
        <f t="shared" si="51"/>
        <v>1.6565544034222876E-2</v>
      </c>
      <c r="X142">
        <f t="shared" si="52"/>
        <v>1.0359548539038695E-2</v>
      </c>
      <c r="Y142">
        <f t="shared" si="53"/>
        <v>0</v>
      </c>
      <c r="Z142">
        <f t="shared" si="54"/>
        <v>31.280577908809676</v>
      </c>
      <c r="AA142">
        <f t="shared" si="55"/>
        <v>30.999858064516101</v>
      </c>
      <c r="AB142">
        <f t="shared" si="56"/>
        <v>4.5113418002030352</v>
      </c>
      <c r="AC142">
        <f t="shared" si="57"/>
        <v>76.305838815878019</v>
      </c>
      <c r="AD142">
        <f t="shared" si="58"/>
        <v>3.5093329319595856</v>
      </c>
      <c r="AE142">
        <f t="shared" si="59"/>
        <v>4.5990359144434825</v>
      </c>
      <c r="AF142">
        <f t="shared" si="60"/>
        <v>1.0020088682434496</v>
      </c>
      <c r="AG142">
        <f t="shared" si="61"/>
        <v>-7.6579463753533838</v>
      </c>
      <c r="AH142">
        <f t="shared" si="62"/>
        <v>41.035228262044086</v>
      </c>
      <c r="AI142">
        <f t="shared" si="63"/>
        <v>4.0996714738055333</v>
      </c>
      <c r="AJ142">
        <f t="shared" si="64"/>
        <v>37.476953360496239</v>
      </c>
      <c r="AK142">
        <v>-4.1222966108583399E-2</v>
      </c>
      <c r="AL142">
        <v>4.6276390787060202E-2</v>
      </c>
      <c r="AM142">
        <v>3.45782479497836</v>
      </c>
      <c r="AN142">
        <v>9</v>
      </c>
      <c r="AO142">
        <v>2</v>
      </c>
      <c r="AP142">
        <f t="shared" si="65"/>
        <v>1</v>
      </c>
      <c r="AQ142">
        <f t="shared" si="66"/>
        <v>0</v>
      </c>
      <c r="AR142">
        <f t="shared" si="67"/>
        <v>51816.295398430702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-0.2343518101086586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1581446037.37097</v>
      </c>
      <c r="BY142">
        <v>400.24651612903199</v>
      </c>
      <c r="BZ142">
        <v>399.99925806451603</v>
      </c>
      <c r="CA142">
        <v>35.2348419354839</v>
      </c>
      <c r="CB142">
        <v>34.983561290322598</v>
      </c>
      <c r="CC142">
        <v>400.02538709677401</v>
      </c>
      <c r="CD142">
        <v>99.398377419354901</v>
      </c>
      <c r="CE142">
        <v>0.19999564516129001</v>
      </c>
      <c r="CF142">
        <v>31.337929032258099</v>
      </c>
      <c r="CG142">
        <v>30.999858064516101</v>
      </c>
      <c r="CH142">
        <v>999.9</v>
      </c>
      <c r="CI142">
        <v>0</v>
      </c>
      <c r="CJ142">
        <v>0</v>
      </c>
      <c r="CK142">
        <v>10001.288709677399</v>
      </c>
      <c r="CL142">
        <v>0</v>
      </c>
      <c r="CM142">
        <v>2.7545312903225798</v>
      </c>
      <c r="CN142">
        <v>0</v>
      </c>
      <c r="CO142">
        <v>0</v>
      </c>
      <c r="CP142">
        <v>0</v>
      </c>
      <c r="CQ142">
        <v>0</v>
      </c>
      <c r="CR142">
        <v>2.0354838709677399</v>
      </c>
      <c r="CS142">
        <v>0</v>
      </c>
      <c r="CT142">
        <v>208.712903225806</v>
      </c>
      <c r="CU142">
        <v>-0.53548387096774197</v>
      </c>
      <c r="CV142">
        <v>40.25</v>
      </c>
      <c r="CW142">
        <v>45.384999999999998</v>
      </c>
      <c r="CX142">
        <v>43</v>
      </c>
      <c r="CY142">
        <v>43.963419354838699</v>
      </c>
      <c r="CZ142">
        <v>41.256</v>
      </c>
      <c r="DA142">
        <v>0</v>
      </c>
      <c r="DB142">
        <v>0</v>
      </c>
      <c r="DC142">
        <v>0</v>
      </c>
      <c r="DD142">
        <v>1581446046.2</v>
      </c>
      <c r="DE142">
        <v>2.39230769230769</v>
      </c>
      <c r="DF142">
        <v>-25.3811966200009</v>
      </c>
      <c r="DG142">
        <v>-14.3658111829763</v>
      </c>
      <c r="DH142">
        <v>205.638461538462</v>
      </c>
      <c r="DI142">
        <v>15</v>
      </c>
      <c r="DJ142">
        <v>100</v>
      </c>
      <c r="DK142">
        <v>100</v>
      </c>
      <c r="DL142">
        <v>3.0190000000000001</v>
      </c>
      <c r="DM142">
        <v>0.58099999999999996</v>
      </c>
      <c r="DN142">
        <v>2</v>
      </c>
      <c r="DO142">
        <v>387.048</v>
      </c>
      <c r="DP142">
        <v>603.56500000000005</v>
      </c>
      <c r="DQ142">
        <v>30.616800000000001</v>
      </c>
      <c r="DR142">
        <v>31.6266</v>
      </c>
      <c r="DS142">
        <v>30.0001</v>
      </c>
      <c r="DT142">
        <v>31.5291</v>
      </c>
      <c r="DU142">
        <v>31.532499999999999</v>
      </c>
      <c r="DV142">
        <v>21.1203</v>
      </c>
      <c r="DW142">
        <v>14.6241</v>
      </c>
      <c r="DX142">
        <v>100</v>
      </c>
      <c r="DY142">
        <v>30.613600000000002</v>
      </c>
      <c r="DZ142">
        <v>400</v>
      </c>
      <c r="EA142">
        <v>34.975499999999997</v>
      </c>
      <c r="EB142">
        <v>99.9709</v>
      </c>
      <c r="EC142">
        <v>100.49299999999999</v>
      </c>
    </row>
    <row r="143" spans="1:133" x14ac:dyDescent="0.35">
      <c r="A143">
        <v>127</v>
      </c>
      <c r="B143">
        <v>1581446051</v>
      </c>
      <c r="C143">
        <v>630.40000009536698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1581446042.37097</v>
      </c>
      <c r="O143">
        <f t="shared" si="43"/>
        <v>1.7394451465103908E-4</v>
      </c>
      <c r="P143">
        <f t="shared" si="44"/>
        <v>-0.23418825229119433</v>
      </c>
      <c r="Q143">
        <f t="shared" si="45"/>
        <v>400.23232258064502</v>
      </c>
      <c r="R143">
        <f t="shared" si="46"/>
        <v>415.95522182749016</v>
      </c>
      <c r="S143">
        <f t="shared" si="47"/>
        <v>41.428639096080211</v>
      </c>
      <c r="T143">
        <f t="shared" si="48"/>
        <v>39.862657268565791</v>
      </c>
      <c r="U143">
        <f t="shared" si="49"/>
        <v>1.6666366103659541E-2</v>
      </c>
      <c r="V143">
        <f t="shared" si="50"/>
        <v>2.2509048462628956</v>
      </c>
      <c r="W143">
        <f t="shared" si="51"/>
        <v>1.6598112199218695E-2</v>
      </c>
      <c r="X143">
        <f t="shared" si="52"/>
        <v>1.0379929082468257E-2</v>
      </c>
      <c r="Y143">
        <f t="shared" si="53"/>
        <v>0</v>
      </c>
      <c r="Z143">
        <f t="shared" si="54"/>
        <v>31.279496687203768</v>
      </c>
      <c r="AA143">
        <f t="shared" si="55"/>
        <v>30.9993290322581</v>
      </c>
      <c r="AB143">
        <f t="shared" si="56"/>
        <v>4.511205721146573</v>
      </c>
      <c r="AC143">
        <f t="shared" si="57"/>
        <v>76.312814858648863</v>
      </c>
      <c r="AD143">
        <f t="shared" si="58"/>
        <v>3.5094599470785974</v>
      </c>
      <c r="AE143">
        <f t="shared" si="59"/>
        <v>4.5987819392837599</v>
      </c>
      <c r="AF143">
        <f t="shared" si="60"/>
        <v>1.0017457740679756</v>
      </c>
      <c r="AG143">
        <f t="shared" si="61"/>
        <v>-7.6709530961108232</v>
      </c>
      <c r="AH143">
        <f t="shared" si="62"/>
        <v>40.971547114628102</v>
      </c>
      <c r="AI143">
        <f t="shared" si="63"/>
        <v>4.0942819830264288</v>
      </c>
      <c r="AJ143">
        <f t="shared" si="64"/>
        <v>37.394876001543707</v>
      </c>
      <c r="AK143">
        <v>-4.1208111519747001E-2</v>
      </c>
      <c r="AL143">
        <v>4.6259715209757898E-2</v>
      </c>
      <c r="AM143">
        <v>3.4568385697152402</v>
      </c>
      <c r="AN143">
        <v>9</v>
      </c>
      <c r="AO143">
        <v>2</v>
      </c>
      <c r="AP143">
        <f t="shared" si="65"/>
        <v>1</v>
      </c>
      <c r="AQ143">
        <f t="shared" si="66"/>
        <v>0</v>
      </c>
      <c r="AR143">
        <f t="shared" si="67"/>
        <v>51798.560929096027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-0.23418825229119433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1581446042.37097</v>
      </c>
      <c r="BY143">
        <v>400.23232258064502</v>
      </c>
      <c r="BZ143">
        <v>399.98548387096798</v>
      </c>
      <c r="CA143">
        <v>35.235967741935497</v>
      </c>
      <c r="CB143">
        <v>34.9842612903226</v>
      </c>
      <c r="CC143">
        <v>400.02648387096798</v>
      </c>
      <c r="CD143">
        <v>99.398816129032298</v>
      </c>
      <c r="CE143">
        <v>0.19997941935483901</v>
      </c>
      <c r="CF143">
        <v>31.3369580645161</v>
      </c>
      <c r="CG143">
        <v>30.9993290322581</v>
      </c>
      <c r="CH143">
        <v>999.9</v>
      </c>
      <c r="CI143">
        <v>0</v>
      </c>
      <c r="CJ143">
        <v>0</v>
      </c>
      <c r="CK143">
        <v>9997.6406451612893</v>
      </c>
      <c r="CL143">
        <v>0</v>
      </c>
      <c r="CM143">
        <v>2.6913767741935501</v>
      </c>
      <c r="CN143">
        <v>0</v>
      </c>
      <c r="CO143">
        <v>0</v>
      </c>
      <c r="CP143">
        <v>0</v>
      </c>
      <c r="CQ143">
        <v>0</v>
      </c>
      <c r="CR143">
        <v>2.3451612903225798</v>
      </c>
      <c r="CS143">
        <v>0</v>
      </c>
      <c r="CT143">
        <v>203.73548387096801</v>
      </c>
      <c r="CU143">
        <v>-0.69677419354838699</v>
      </c>
      <c r="CV143">
        <v>40.25</v>
      </c>
      <c r="CW143">
        <v>45.384999999999998</v>
      </c>
      <c r="CX143">
        <v>43</v>
      </c>
      <c r="CY143">
        <v>43.961387096774203</v>
      </c>
      <c r="CZ143">
        <v>41.262</v>
      </c>
      <c r="DA143">
        <v>0</v>
      </c>
      <c r="DB143">
        <v>0</v>
      </c>
      <c r="DC143">
        <v>0</v>
      </c>
      <c r="DD143">
        <v>1581446051</v>
      </c>
      <c r="DE143">
        <v>1.9115384615384601</v>
      </c>
      <c r="DF143">
        <v>20.461538454856999</v>
      </c>
      <c r="DG143">
        <v>-30.810255958626399</v>
      </c>
      <c r="DH143">
        <v>203.4</v>
      </c>
      <c r="DI143">
        <v>15</v>
      </c>
      <c r="DJ143">
        <v>100</v>
      </c>
      <c r="DK143">
        <v>100</v>
      </c>
      <c r="DL143">
        <v>3.0190000000000001</v>
      </c>
      <c r="DM143">
        <v>0.58099999999999996</v>
      </c>
      <c r="DN143">
        <v>2</v>
      </c>
      <c r="DO143">
        <v>387.00599999999997</v>
      </c>
      <c r="DP143">
        <v>603.55200000000002</v>
      </c>
      <c r="DQ143">
        <v>30.614899999999999</v>
      </c>
      <c r="DR143">
        <v>31.6266</v>
      </c>
      <c r="DS143">
        <v>30</v>
      </c>
      <c r="DT143">
        <v>31.526399999999999</v>
      </c>
      <c r="DU143">
        <v>31.531199999999998</v>
      </c>
      <c r="DV143">
        <v>21.122199999999999</v>
      </c>
      <c r="DW143">
        <v>14.6241</v>
      </c>
      <c r="DX143">
        <v>100</v>
      </c>
      <c r="DY143">
        <v>30.6145</v>
      </c>
      <c r="DZ143">
        <v>400</v>
      </c>
      <c r="EA143">
        <v>34.975499999999997</v>
      </c>
      <c r="EB143">
        <v>99.970500000000001</v>
      </c>
      <c r="EC143">
        <v>100.49299999999999</v>
      </c>
    </row>
    <row r="144" spans="1:133" x14ac:dyDescent="0.35">
      <c r="A144">
        <v>128</v>
      </c>
      <c r="B144">
        <v>1581446056</v>
      </c>
      <c r="C144">
        <v>635.40000009536698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1581446047.37097</v>
      </c>
      <c r="O144">
        <f t="shared" si="43"/>
        <v>1.7366038605919694E-4</v>
      </c>
      <c r="P144">
        <f t="shared" si="44"/>
        <v>-0.24291124923820487</v>
      </c>
      <c r="Q144">
        <f t="shared" si="45"/>
        <v>400.23574193548399</v>
      </c>
      <c r="R144">
        <f t="shared" si="46"/>
        <v>416.83571116949287</v>
      </c>
      <c r="S144">
        <f t="shared" si="47"/>
        <v>41.516669654468686</v>
      </c>
      <c r="T144">
        <f t="shared" si="48"/>
        <v>39.86331937642003</v>
      </c>
      <c r="U144">
        <f t="shared" si="49"/>
        <v>1.6633169385168199E-2</v>
      </c>
      <c r="V144">
        <f t="shared" si="50"/>
        <v>2.2519488968532415</v>
      </c>
      <c r="W144">
        <f t="shared" si="51"/>
        <v>1.6565217892143724E-2</v>
      </c>
      <c r="X144">
        <f t="shared" si="52"/>
        <v>1.0359343130215894E-2</v>
      </c>
      <c r="Y144">
        <f t="shared" si="53"/>
        <v>0</v>
      </c>
      <c r="Z144">
        <f t="shared" si="54"/>
        <v>31.279653436596806</v>
      </c>
      <c r="AA144">
        <f t="shared" si="55"/>
        <v>31.0006806451613</v>
      </c>
      <c r="AB144">
        <f t="shared" si="56"/>
        <v>4.5115533936424894</v>
      </c>
      <c r="AC144">
        <f t="shared" si="57"/>
        <v>76.312458965070789</v>
      </c>
      <c r="AD144">
        <f t="shared" si="58"/>
        <v>3.5094513069621027</v>
      </c>
      <c r="AE144">
        <f t="shared" si="59"/>
        <v>4.598792064305548</v>
      </c>
      <c r="AF144">
        <f t="shared" si="60"/>
        <v>1.0021020866803867</v>
      </c>
      <c r="AG144">
        <f t="shared" si="61"/>
        <v>-7.6584230252105847</v>
      </c>
      <c r="AH144">
        <f t="shared" si="62"/>
        <v>40.831155458737541</v>
      </c>
      <c r="AI144">
        <f t="shared" si="63"/>
        <v>4.078388923572569</v>
      </c>
      <c r="AJ144">
        <f t="shared" si="64"/>
        <v>37.251121357099528</v>
      </c>
      <c r="AK144">
        <v>-4.1236234998568003E-2</v>
      </c>
      <c r="AL144">
        <v>4.6291286278486603E-2</v>
      </c>
      <c r="AM144">
        <v>3.4587056391307698</v>
      </c>
      <c r="AN144">
        <v>9</v>
      </c>
      <c r="AO144">
        <v>2</v>
      </c>
      <c r="AP144">
        <f t="shared" si="65"/>
        <v>1</v>
      </c>
      <c r="AQ144">
        <f t="shared" si="66"/>
        <v>0</v>
      </c>
      <c r="AR144">
        <f t="shared" si="67"/>
        <v>51832.477455876491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-0.24291124923820487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1581446047.37097</v>
      </c>
      <c r="BY144">
        <v>400.23574193548399</v>
      </c>
      <c r="BZ144">
        <v>399.97564516129</v>
      </c>
      <c r="CA144">
        <v>35.235596774193503</v>
      </c>
      <c r="CB144">
        <v>34.984296774193602</v>
      </c>
      <c r="CC144">
        <v>400.01916129032298</v>
      </c>
      <c r="CD144">
        <v>99.399667741935502</v>
      </c>
      <c r="CE144">
        <v>0.19993119354838701</v>
      </c>
      <c r="CF144">
        <v>31.336996774193601</v>
      </c>
      <c r="CG144">
        <v>31.0006806451613</v>
      </c>
      <c r="CH144">
        <v>999.9</v>
      </c>
      <c r="CI144">
        <v>0</v>
      </c>
      <c r="CJ144">
        <v>0</v>
      </c>
      <c r="CK144">
        <v>10004.3780645161</v>
      </c>
      <c r="CL144">
        <v>0</v>
      </c>
      <c r="CM144">
        <v>2.65787967741936</v>
      </c>
      <c r="CN144">
        <v>0</v>
      </c>
      <c r="CO144">
        <v>0</v>
      </c>
      <c r="CP144">
        <v>0</v>
      </c>
      <c r="CQ144">
        <v>0</v>
      </c>
      <c r="CR144">
        <v>2.9903225806451599</v>
      </c>
      <c r="CS144">
        <v>0</v>
      </c>
      <c r="CT144">
        <v>203.970967741935</v>
      </c>
      <c r="CU144">
        <v>-0.43548387096774199</v>
      </c>
      <c r="CV144">
        <v>40.25</v>
      </c>
      <c r="CW144">
        <v>45.384999999999998</v>
      </c>
      <c r="CX144">
        <v>43</v>
      </c>
      <c r="CY144">
        <v>43.961387096774203</v>
      </c>
      <c r="CZ144">
        <v>41.262</v>
      </c>
      <c r="DA144">
        <v>0</v>
      </c>
      <c r="DB144">
        <v>0</v>
      </c>
      <c r="DC144">
        <v>0</v>
      </c>
      <c r="DD144">
        <v>1581446056.4000001</v>
      </c>
      <c r="DE144">
        <v>3.0884615384615399</v>
      </c>
      <c r="DF144">
        <v>23.620512999946399</v>
      </c>
      <c r="DG144">
        <v>3.2547013044225599</v>
      </c>
      <c r="DH144">
        <v>203.66923076923101</v>
      </c>
      <c r="DI144">
        <v>15</v>
      </c>
      <c r="DJ144">
        <v>100</v>
      </c>
      <c r="DK144">
        <v>100</v>
      </c>
      <c r="DL144">
        <v>3.0190000000000001</v>
      </c>
      <c r="DM144">
        <v>0.58099999999999996</v>
      </c>
      <c r="DN144">
        <v>2</v>
      </c>
      <c r="DO144">
        <v>386.96699999999998</v>
      </c>
      <c r="DP144">
        <v>603.64099999999996</v>
      </c>
      <c r="DQ144">
        <v>30.614899999999999</v>
      </c>
      <c r="DR144">
        <v>31.623899999999999</v>
      </c>
      <c r="DS144">
        <v>30</v>
      </c>
      <c r="DT144">
        <v>31.526399999999999</v>
      </c>
      <c r="DU144">
        <v>31.529699999999998</v>
      </c>
      <c r="DV144">
        <v>21.121600000000001</v>
      </c>
      <c r="DW144">
        <v>14.6241</v>
      </c>
      <c r="DX144">
        <v>100</v>
      </c>
      <c r="DY144">
        <v>30.614699999999999</v>
      </c>
      <c r="DZ144">
        <v>400</v>
      </c>
      <c r="EA144">
        <v>34.975499999999997</v>
      </c>
      <c r="EB144">
        <v>99.970799999999997</v>
      </c>
      <c r="EC144">
        <v>100.496</v>
      </c>
    </row>
    <row r="145" spans="1:133" x14ac:dyDescent="0.35">
      <c r="A145">
        <v>129</v>
      </c>
      <c r="B145">
        <v>1581446061</v>
      </c>
      <c r="C145">
        <v>640.40000009536698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1581446052.37097</v>
      </c>
      <c r="O145">
        <f t="shared" ref="O145:O208" si="86">CC145*AP145*(CA145-CB145)/(100*BU145*(1000-AP145*CA145))</f>
        <v>1.7218052904611987E-4</v>
      </c>
      <c r="P145">
        <f t="shared" ref="P145:P208" si="87">CC145*AP145*(BZ145-BY145*(1000-AP145*CB145)/(1000-AP145*CA145))/(100*BU145)</f>
        <v>-0.24509783152038125</v>
      </c>
      <c r="Q145">
        <f t="shared" ref="Q145:Q208" si="88">BY145 - IF(AP145&gt;1, P145*BU145*100/(AR145*CK145), 0)</f>
        <v>400.24400000000003</v>
      </c>
      <c r="R145">
        <f t="shared" ref="R145:R208" si="89">((X145-O145/2)*Q145-P145)/(X145+O145/2)</f>
        <v>417.25362360841297</v>
      </c>
      <c r="S145">
        <f t="shared" ref="S145:S208" si="90">R145*(CD145+CE145)/1000</f>
        <v>41.55838948026954</v>
      </c>
      <c r="T145">
        <f t="shared" ref="T145:T208" si="91">(BY145 - IF(AP145&gt;1, P145*BU145*100/(AR145*CK145), 0))*(CD145+CE145)/1000</f>
        <v>39.864233880809437</v>
      </c>
      <c r="U145">
        <f t="shared" ref="U145:U208" si="92">2/((1/W145-1/V145)+SIGN(W145)*SQRT((1/W145-1/V145)*(1/W145-1/V145) + 4*BV145/((BV145+1)*(BV145+1))*(2*1/W145*1/V145-1/V145*1/V145)))</f>
        <v>1.6492101662221103E-2</v>
      </c>
      <c r="V145">
        <f t="shared" ref="V145:V208" si="93">AM145+AL145*BU145+AK145*BU145*BU145</f>
        <v>2.2518590937930072</v>
      </c>
      <c r="W145">
        <f t="shared" ref="W145:W208" si="94">O145*(1000-(1000*0.61365*EXP(17.502*AA145/(240.97+AA145))/(CD145+CE145)+CA145)/2)/(1000*0.61365*EXP(17.502*AA145/(240.97+AA145))/(CD145+CE145)-CA145)</f>
        <v>1.6425292738203069E-2</v>
      </c>
      <c r="X145">
        <f t="shared" ref="X145:X208" si="95">1/((BV145+1)/(U145/1.6)+1/(V145/1.37)) + BV145/((BV145+1)/(U145/1.6) + BV145/(V145/1.37))</f>
        <v>1.0271787834890342E-2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31.279594840965665</v>
      </c>
      <c r="AA145">
        <f t="shared" ref="AA145:AA208" si="98">($C$7*CG145+$D$7*CH145+$E$7*Z145)</f>
        <v>30.999351612903201</v>
      </c>
      <c r="AB145">
        <f t="shared" ref="AB145:AB208" si="99">0.61365*EXP(17.502*AA145/(240.97+AA145))</f>
        <v>4.5112115293259221</v>
      </c>
      <c r="AC145">
        <f t="shared" ref="AC145:AC208" si="100">(AD145/AE145*100)</f>
        <v>76.308909023419901</v>
      </c>
      <c r="AD145">
        <f t="shared" ref="AD145:AD208" si="101">CA145*(CD145+CE145)/1000</f>
        <v>3.5091792419230936</v>
      </c>
      <c r="AE145">
        <f t="shared" ref="AE145:AE208" si="102">0.61365*EXP(17.502*CF145/(240.97+CF145))</f>
        <v>4.5986494720375237</v>
      </c>
      <c r="AF145">
        <f t="shared" ref="AF145:AF208" si="103">(AB145-CA145*(CD145+CE145)/1000)</f>
        <v>1.0020322874028285</v>
      </c>
      <c r="AG145">
        <f t="shared" ref="AG145:AG208" si="104">(-O145*44100)</f>
        <v>-7.5931613309338859</v>
      </c>
      <c r="AH145">
        <f t="shared" ref="AH145:AH208" si="105">2*29.3*V145*0.92*(CF145-AA145)</f>
        <v>40.924690878306016</v>
      </c>
      <c r="AI145">
        <f t="shared" ref="AI145:AI208" si="106">2*0.95*0.0000000567*(((CF145+$B$7)+273)^4-(AA145+273)^4)</f>
        <v>4.0878568780845717</v>
      </c>
      <c r="AJ145">
        <f t="shared" ref="AJ145:AJ208" si="107">Y145+AI145+AG145+AH145</f>
        <v>37.4193864254567</v>
      </c>
      <c r="AK145">
        <v>-4.1233815518728102E-2</v>
      </c>
      <c r="AL145">
        <v>4.6288570200408198E-2</v>
      </c>
      <c r="AM145">
        <v>3.4585450312647699</v>
      </c>
      <c r="AN145">
        <v>9</v>
      </c>
      <c r="AO145">
        <v>2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51829.657141556228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-0.24509783152038125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1581446052.37097</v>
      </c>
      <c r="BY145">
        <v>400.24400000000003</v>
      </c>
      <c r="BZ145">
        <v>399.97974193548401</v>
      </c>
      <c r="CA145">
        <v>35.232783870967701</v>
      </c>
      <c r="CB145">
        <v>34.983629032258101</v>
      </c>
      <c r="CC145">
        <v>400.02625806451601</v>
      </c>
      <c r="CD145">
        <v>99.399829032258097</v>
      </c>
      <c r="CE145">
        <v>0.199999774193548</v>
      </c>
      <c r="CF145">
        <v>31.3364516129032</v>
      </c>
      <c r="CG145">
        <v>30.999351612903201</v>
      </c>
      <c r="CH145">
        <v>999.9</v>
      </c>
      <c r="CI145">
        <v>0</v>
      </c>
      <c r="CJ145">
        <v>0</v>
      </c>
      <c r="CK145">
        <v>10003.7748387097</v>
      </c>
      <c r="CL145">
        <v>0</v>
      </c>
      <c r="CM145">
        <v>2.6469554838709701</v>
      </c>
      <c r="CN145">
        <v>0</v>
      </c>
      <c r="CO145">
        <v>0</v>
      </c>
      <c r="CP145">
        <v>0</v>
      </c>
      <c r="CQ145">
        <v>0</v>
      </c>
      <c r="CR145">
        <v>4.2290322580645201</v>
      </c>
      <c r="CS145">
        <v>0</v>
      </c>
      <c r="CT145">
        <v>203.71612903225801</v>
      </c>
      <c r="CU145">
        <v>-0.47419354838709699</v>
      </c>
      <c r="CV145">
        <v>40.25</v>
      </c>
      <c r="CW145">
        <v>45.375</v>
      </c>
      <c r="CX145">
        <v>43</v>
      </c>
      <c r="CY145">
        <v>43.955290322580602</v>
      </c>
      <c r="CZ145">
        <v>41.26</v>
      </c>
      <c r="DA145">
        <v>0</v>
      </c>
      <c r="DB145">
        <v>0</v>
      </c>
      <c r="DC145">
        <v>0</v>
      </c>
      <c r="DD145">
        <v>1581446061.2</v>
      </c>
      <c r="DE145">
        <v>4.9423076923076898</v>
      </c>
      <c r="DF145">
        <v>-10.1641021521051</v>
      </c>
      <c r="DG145">
        <v>6.6051281488591096</v>
      </c>
      <c r="DH145">
        <v>203.30769230769201</v>
      </c>
      <c r="DI145">
        <v>15</v>
      </c>
      <c r="DJ145">
        <v>100</v>
      </c>
      <c r="DK145">
        <v>100</v>
      </c>
      <c r="DL145">
        <v>3.0190000000000001</v>
      </c>
      <c r="DM145">
        <v>0.58099999999999996</v>
      </c>
      <c r="DN145">
        <v>2</v>
      </c>
      <c r="DO145">
        <v>387.03199999999998</v>
      </c>
      <c r="DP145">
        <v>603.70500000000004</v>
      </c>
      <c r="DQ145">
        <v>30.614799999999999</v>
      </c>
      <c r="DR145">
        <v>31.623899999999999</v>
      </c>
      <c r="DS145">
        <v>30.0001</v>
      </c>
      <c r="DT145">
        <v>31.526399999999999</v>
      </c>
      <c r="DU145">
        <v>31.529699999999998</v>
      </c>
      <c r="DV145">
        <v>21.1204</v>
      </c>
      <c r="DW145">
        <v>14.6241</v>
      </c>
      <c r="DX145">
        <v>100</v>
      </c>
      <c r="DY145">
        <v>30.614799999999999</v>
      </c>
      <c r="DZ145">
        <v>400</v>
      </c>
      <c r="EA145">
        <v>34.975900000000003</v>
      </c>
      <c r="EB145">
        <v>99.972700000000003</v>
      </c>
      <c r="EC145">
        <v>100.496</v>
      </c>
    </row>
    <row r="146" spans="1:133" x14ac:dyDescent="0.35">
      <c r="A146">
        <v>130</v>
      </c>
      <c r="B146">
        <v>1581446066</v>
      </c>
      <c r="C146">
        <v>645.40000009536698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1581446057.37097</v>
      </c>
      <c r="O146">
        <f t="shared" si="86"/>
        <v>1.695827452742565E-4</v>
      </c>
      <c r="P146">
        <f t="shared" si="87"/>
        <v>-0.24487390892841773</v>
      </c>
      <c r="Q146">
        <f t="shared" si="88"/>
        <v>400.26290322580599</v>
      </c>
      <c r="R146">
        <f t="shared" si="89"/>
        <v>417.6254367840246</v>
      </c>
      <c r="S146">
        <f t="shared" si="90"/>
        <v>41.59487303353589</v>
      </c>
      <c r="T146">
        <f t="shared" si="91"/>
        <v>39.865590486821446</v>
      </c>
      <c r="U146">
        <f t="shared" si="92"/>
        <v>1.6230381338393805E-2</v>
      </c>
      <c r="V146">
        <f t="shared" si="93"/>
        <v>2.2531004863138739</v>
      </c>
      <c r="W146">
        <f t="shared" si="94"/>
        <v>1.6165707037947147E-2</v>
      </c>
      <c r="X146">
        <f t="shared" si="95"/>
        <v>1.0109356064109513E-2</v>
      </c>
      <c r="Y146">
        <f t="shared" si="96"/>
        <v>0</v>
      </c>
      <c r="Z146">
        <f t="shared" si="97"/>
        <v>31.280132315191953</v>
      </c>
      <c r="AA146">
        <f t="shared" si="98"/>
        <v>31.000293548387098</v>
      </c>
      <c r="AB146">
        <f t="shared" si="99"/>
        <v>4.5114538191824458</v>
      </c>
      <c r="AC146">
        <f t="shared" si="100"/>
        <v>76.300100753274307</v>
      </c>
      <c r="AD146">
        <f t="shared" si="101"/>
        <v>3.5087046542489757</v>
      </c>
      <c r="AE146">
        <f t="shared" si="102"/>
        <v>4.5985583500011371</v>
      </c>
      <c r="AF146">
        <f t="shared" si="103"/>
        <v>1.0027491649334701</v>
      </c>
      <c r="AG146">
        <f t="shared" si="104"/>
        <v>-7.4785990665947111</v>
      </c>
      <c r="AH146">
        <f t="shared" si="105"/>
        <v>40.790517225757966</v>
      </c>
      <c r="AI146">
        <f t="shared" si="106"/>
        <v>4.0722216388859351</v>
      </c>
      <c r="AJ146">
        <f t="shared" si="107"/>
        <v>37.384139798049191</v>
      </c>
      <c r="AK146">
        <v>-4.1267268950739497E-2</v>
      </c>
      <c r="AL146">
        <v>4.6326124608522597E-2</v>
      </c>
      <c r="AM146">
        <v>3.4607654208893601</v>
      </c>
      <c r="AN146">
        <v>9</v>
      </c>
      <c r="AO146">
        <v>2</v>
      </c>
      <c r="AP146">
        <f t="shared" si="108"/>
        <v>1</v>
      </c>
      <c r="AQ146">
        <f t="shared" si="109"/>
        <v>0</v>
      </c>
      <c r="AR146">
        <f t="shared" si="110"/>
        <v>51870.011670040527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-0.24487390892841773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1581446057.37097</v>
      </c>
      <c r="BY146">
        <v>400.26290322580599</v>
      </c>
      <c r="BZ146">
        <v>399.997419354839</v>
      </c>
      <c r="CA146">
        <v>35.2284838709677</v>
      </c>
      <c r="CB146">
        <v>34.983080645161301</v>
      </c>
      <c r="CC146">
        <v>400.015774193548</v>
      </c>
      <c r="CD146">
        <v>99.398548387096795</v>
      </c>
      <c r="CE146">
        <v>0.19996590322580601</v>
      </c>
      <c r="CF146">
        <v>31.3361032258065</v>
      </c>
      <c r="CG146">
        <v>31.000293548387098</v>
      </c>
      <c r="CH146">
        <v>999.9</v>
      </c>
      <c r="CI146">
        <v>0</v>
      </c>
      <c r="CJ146">
        <v>0</v>
      </c>
      <c r="CK146">
        <v>10012.02</v>
      </c>
      <c r="CL146">
        <v>0</v>
      </c>
      <c r="CM146">
        <v>2.65655741935484</v>
      </c>
      <c r="CN146">
        <v>0</v>
      </c>
      <c r="CO146">
        <v>0</v>
      </c>
      <c r="CP146">
        <v>0</v>
      </c>
      <c r="CQ146">
        <v>0</v>
      </c>
      <c r="CR146">
        <v>5.14838709677419</v>
      </c>
      <c r="CS146">
        <v>0</v>
      </c>
      <c r="CT146">
        <v>202.75483870967699</v>
      </c>
      <c r="CU146">
        <v>-0.93870967741935496</v>
      </c>
      <c r="CV146">
        <v>40.25</v>
      </c>
      <c r="CW146">
        <v>45.377000000000002</v>
      </c>
      <c r="CX146">
        <v>43</v>
      </c>
      <c r="CY146">
        <v>43.965451612903202</v>
      </c>
      <c r="CZ146">
        <v>41.253999999999998</v>
      </c>
      <c r="DA146">
        <v>0</v>
      </c>
      <c r="DB146">
        <v>0</v>
      </c>
      <c r="DC146">
        <v>0</v>
      </c>
      <c r="DD146">
        <v>1581446066</v>
      </c>
      <c r="DE146">
        <v>3.9461538461538499</v>
      </c>
      <c r="DF146">
        <v>-15.2820508900177</v>
      </c>
      <c r="DG146">
        <v>-18.1094017623684</v>
      </c>
      <c r="DH146">
        <v>203.48846153846199</v>
      </c>
      <c r="DI146">
        <v>15</v>
      </c>
      <c r="DJ146">
        <v>100</v>
      </c>
      <c r="DK146">
        <v>100</v>
      </c>
      <c r="DL146">
        <v>3.0190000000000001</v>
      </c>
      <c r="DM146">
        <v>0.58099999999999996</v>
      </c>
      <c r="DN146">
        <v>2</v>
      </c>
      <c r="DO146">
        <v>386.88299999999998</v>
      </c>
      <c r="DP146">
        <v>603.59900000000005</v>
      </c>
      <c r="DQ146">
        <v>30.614699999999999</v>
      </c>
      <c r="DR146">
        <v>31.623899999999999</v>
      </c>
      <c r="DS146">
        <v>30</v>
      </c>
      <c r="DT146">
        <v>31.525600000000001</v>
      </c>
      <c r="DU146">
        <v>31.529699999999998</v>
      </c>
      <c r="DV146">
        <v>21.1188</v>
      </c>
      <c r="DW146">
        <v>14.6241</v>
      </c>
      <c r="DX146">
        <v>100</v>
      </c>
      <c r="DY146">
        <v>30.616099999999999</v>
      </c>
      <c r="DZ146">
        <v>400</v>
      </c>
      <c r="EA146">
        <v>34.984699999999997</v>
      </c>
      <c r="EB146">
        <v>99.971400000000003</v>
      </c>
      <c r="EC146">
        <v>100.496</v>
      </c>
    </row>
    <row r="147" spans="1:133" x14ac:dyDescent="0.35">
      <c r="A147">
        <v>131</v>
      </c>
      <c r="B147">
        <v>1581446071</v>
      </c>
      <c r="C147">
        <v>650.40000009536698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1581446062.37097</v>
      </c>
      <c r="O147">
        <f t="shared" si="86"/>
        <v>1.6650326431913781E-4</v>
      </c>
      <c r="P147">
        <f t="shared" si="87"/>
        <v>-0.24919362266029907</v>
      </c>
      <c r="Q147">
        <f t="shared" si="88"/>
        <v>400.28712903225801</v>
      </c>
      <c r="R147">
        <f t="shared" si="89"/>
        <v>418.50896631438178</v>
      </c>
      <c r="S147">
        <f t="shared" si="90"/>
        <v>41.682512302900605</v>
      </c>
      <c r="T147">
        <f t="shared" si="91"/>
        <v>39.867660011007246</v>
      </c>
      <c r="U147">
        <f t="shared" si="92"/>
        <v>1.5948943238288105E-2</v>
      </c>
      <c r="V147">
        <f t="shared" si="93"/>
        <v>2.2531479356236619</v>
      </c>
      <c r="W147">
        <f t="shared" si="94"/>
        <v>1.5886489073301733E-2</v>
      </c>
      <c r="X147">
        <f t="shared" si="95"/>
        <v>9.9346464636913111E-3</v>
      </c>
      <c r="Y147">
        <f t="shared" si="96"/>
        <v>0</v>
      </c>
      <c r="Z147">
        <f t="shared" si="97"/>
        <v>31.281030391533839</v>
      </c>
      <c r="AA147">
        <f t="shared" si="98"/>
        <v>30.995029032258099</v>
      </c>
      <c r="AB147">
        <f t="shared" si="99"/>
        <v>4.5100997965613425</v>
      </c>
      <c r="AC147">
        <f t="shared" si="100"/>
        <v>76.290844073514393</v>
      </c>
      <c r="AD147">
        <f t="shared" si="101"/>
        <v>3.5082551644315165</v>
      </c>
      <c r="AE147">
        <f t="shared" si="102"/>
        <v>4.5985271326280488</v>
      </c>
      <c r="AF147">
        <f t="shared" si="103"/>
        <v>1.001844632129826</v>
      </c>
      <c r="AG147">
        <f t="shared" si="104"/>
        <v>-7.3427939564739777</v>
      </c>
      <c r="AH147">
        <f t="shared" si="105"/>
        <v>41.41636780408318</v>
      </c>
      <c r="AI147">
        <f t="shared" si="106"/>
        <v>4.1345050932456902</v>
      </c>
      <c r="AJ147">
        <f t="shared" si="107"/>
        <v>38.20807894085489</v>
      </c>
      <c r="AK147">
        <v>-4.12685479613982E-2</v>
      </c>
      <c r="AL147">
        <v>4.6327560410034503E-2</v>
      </c>
      <c r="AM147">
        <v>3.46085029977379</v>
      </c>
      <c r="AN147">
        <v>9</v>
      </c>
      <c r="AO147">
        <v>2</v>
      </c>
      <c r="AP147">
        <f t="shared" si="108"/>
        <v>1</v>
      </c>
      <c r="AQ147">
        <f t="shared" si="109"/>
        <v>0</v>
      </c>
      <c r="AR147">
        <f t="shared" si="110"/>
        <v>51871.553983078193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-0.24919362266029907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1581446062.37097</v>
      </c>
      <c r="BY147">
        <v>400.28712903225801</v>
      </c>
      <c r="BZ147">
        <v>400.01332258064502</v>
      </c>
      <c r="CA147">
        <v>35.224274193548403</v>
      </c>
      <c r="CB147">
        <v>34.983325806451603</v>
      </c>
      <c r="CC147">
        <v>400.01506451612897</v>
      </c>
      <c r="CD147">
        <v>99.397641935483904</v>
      </c>
      <c r="CE147">
        <v>0.20001464516129</v>
      </c>
      <c r="CF147">
        <v>31.335983870967699</v>
      </c>
      <c r="CG147">
        <v>30.995029032258099</v>
      </c>
      <c r="CH147">
        <v>999.9</v>
      </c>
      <c r="CI147">
        <v>0</v>
      </c>
      <c r="CJ147">
        <v>0</v>
      </c>
      <c r="CK147">
        <v>10012.421612903199</v>
      </c>
      <c r="CL147">
        <v>0</v>
      </c>
      <c r="CM147">
        <v>2.6697006451612899</v>
      </c>
      <c r="CN147">
        <v>0</v>
      </c>
      <c r="CO147">
        <v>0</v>
      </c>
      <c r="CP147">
        <v>0</v>
      </c>
      <c r="CQ147">
        <v>0</v>
      </c>
      <c r="CR147">
        <v>3.40967741935484</v>
      </c>
      <c r="CS147">
        <v>0</v>
      </c>
      <c r="CT147">
        <v>202.80967741935501</v>
      </c>
      <c r="CU147">
        <v>-1.2548387096774201</v>
      </c>
      <c r="CV147">
        <v>40.245935483871001</v>
      </c>
      <c r="CW147">
        <v>45.377000000000002</v>
      </c>
      <c r="CX147">
        <v>43</v>
      </c>
      <c r="CY147">
        <v>43.977645161290297</v>
      </c>
      <c r="CZ147">
        <v>41.252000000000002</v>
      </c>
      <c r="DA147">
        <v>0</v>
      </c>
      <c r="DB147">
        <v>0</v>
      </c>
      <c r="DC147">
        <v>0</v>
      </c>
      <c r="DD147">
        <v>1581446071.4000001</v>
      </c>
      <c r="DE147">
        <v>3.5692307692307699</v>
      </c>
      <c r="DF147">
        <v>-9.1282048077963296</v>
      </c>
      <c r="DG147">
        <v>8.0102561540272408</v>
      </c>
      <c r="DH147">
        <v>203.473076923077</v>
      </c>
      <c r="DI147">
        <v>15</v>
      </c>
      <c r="DJ147">
        <v>100</v>
      </c>
      <c r="DK147">
        <v>100</v>
      </c>
      <c r="DL147">
        <v>3.0190000000000001</v>
      </c>
      <c r="DM147">
        <v>0.58099999999999996</v>
      </c>
      <c r="DN147">
        <v>2</v>
      </c>
      <c r="DO147">
        <v>386.98899999999998</v>
      </c>
      <c r="DP147">
        <v>603.55100000000004</v>
      </c>
      <c r="DQ147">
        <v>30.616199999999999</v>
      </c>
      <c r="DR147">
        <v>31.622399999999999</v>
      </c>
      <c r="DS147">
        <v>30</v>
      </c>
      <c r="DT147">
        <v>31.523499999999999</v>
      </c>
      <c r="DU147">
        <v>31.5291</v>
      </c>
      <c r="DV147">
        <v>21.119399999999999</v>
      </c>
      <c r="DW147">
        <v>14.6241</v>
      </c>
      <c r="DX147">
        <v>100</v>
      </c>
      <c r="DY147">
        <v>30.6204</v>
      </c>
      <c r="DZ147">
        <v>400</v>
      </c>
      <c r="EA147">
        <v>34.9846</v>
      </c>
      <c r="EB147">
        <v>99.971500000000006</v>
      </c>
      <c r="EC147">
        <v>100.496</v>
      </c>
    </row>
    <row r="148" spans="1:133" x14ac:dyDescent="0.35">
      <c r="A148">
        <v>132</v>
      </c>
      <c r="B148">
        <v>1581446076</v>
      </c>
      <c r="C148">
        <v>655.40000009536698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1581446067.37097</v>
      </c>
      <c r="O148">
        <f t="shared" si="86"/>
        <v>1.6411294419705564E-4</v>
      </c>
      <c r="P148">
        <f t="shared" si="87"/>
        <v>-0.2532094581160198</v>
      </c>
      <c r="Q148">
        <f t="shared" si="88"/>
        <v>400.30161290322599</v>
      </c>
      <c r="R148">
        <f t="shared" si="89"/>
        <v>419.28664325724236</v>
      </c>
      <c r="S148">
        <f t="shared" si="90"/>
        <v>41.759991098002615</v>
      </c>
      <c r="T148">
        <f t="shared" si="91"/>
        <v>39.869125478196501</v>
      </c>
      <c r="U148">
        <f t="shared" si="92"/>
        <v>1.5723925378769411E-2</v>
      </c>
      <c r="V148">
        <f t="shared" si="93"/>
        <v>2.2516710962321156</v>
      </c>
      <c r="W148">
        <f t="shared" si="94"/>
        <v>1.5663177796206577E-2</v>
      </c>
      <c r="X148">
        <f t="shared" si="95"/>
        <v>9.794924410155989E-3</v>
      </c>
      <c r="Y148">
        <f t="shared" si="96"/>
        <v>0</v>
      </c>
      <c r="Z148">
        <f t="shared" si="97"/>
        <v>31.281109556804555</v>
      </c>
      <c r="AA148">
        <f t="shared" si="98"/>
        <v>30.9927225806452</v>
      </c>
      <c r="AB148">
        <f t="shared" si="99"/>
        <v>4.5095066935135346</v>
      </c>
      <c r="AC148">
        <f t="shared" si="100"/>
        <v>76.287385486586643</v>
      </c>
      <c r="AD148">
        <f t="shared" si="101"/>
        <v>3.5079609572911759</v>
      </c>
      <c r="AE148">
        <f t="shared" si="102"/>
        <v>4.5983499564393497</v>
      </c>
      <c r="AF148">
        <f t="shared" si="103"/>
        <v>1.0015457362223588</v>
      </c>
      <c r="AG148">
        <f t="shared" si="104"/>
        <v>-7.2373808390901537</v>
      </c>
      <c r="AH148">
        <f t="shared" si="105"/>
        <v>41.586972830211579</v>
      </c>
      <c r="AI148">
        <f t="shared" si="106"/>
        <v>4.1541980354768322</v>
      </c>
      <c r="AJ148">
        <f t="shared" si="107"/>
        <v>38.50379002659826</v>
      </c>
      <c r="AK148">
        <v>-4.12287507594521E-2</v>
      </c>
      <c r="AL148">
        <v>4.6282884564423601E-2</v>
      </c>
      <c r="AM148">
        <v>3.45820881618585</v>
      </c>
      <c r="AN148">
        <v>9</v>
      </c>
      <c r="AO148">
        <v>2</v>
      </c>
      <c r="AP148">
        <f t="shared" si="108"/>
        <v>1</v>
      </c>
      <c r="AQ148">
        <f t="shared" si="109"/>
        <v>0</v>
      </c>
      <c r="AR148">
        <f t="shared" si="110"/>
        <v>51823.701061360225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-0.2532094581160198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1581446067.37097</v>
      </c>
      <c r="BY148">
        <v>400.30161290322599</v>
      </c>
      <c r="BZ148">
        <v>400.02035483870998</v>
      </c>
      <c r="CA148">
        <v>35.221299999999999</v>
      </c>
      <c r="CB148">
        <v>34.983812903225797</v>
      </c>
      <c r="CC148">
        <v>400.02006451612903</v>
      </c>
      <c r="CD148">
        <v>99.397696774193605</v>
      </c>
      <c r="CE148">
        <v>0.200017032258065</v>
      </c>
      <c r="CF148">
        <v>31.335306451612901</v>
      </c>
      <c r="CG148">
        <v>30.9927225806452</v>
      </c>
      <c r="CH148">
        <v>999.9</v>
      </c>
      <c r="CI148">
        <v>0</v>
      </c>
      <c r="CJ148">
        <v>0</v>
      </c>
      <c r="CK148">
        <v>10002.760645161299</v>
      </c>
      <c r="CL148">
        <v>0</v>
      </c>
      <c r="CM148">
        <v>2.6677793548387099</v>
      </c>
      <c r="CN148">
        <v>0</v>
      </c>
      <c r="CO148">
        <v>0</v>
      </c>
      <c r="CP148">
        <v>0</v>
      </c>
      <c r="CQ148">
        <v>0</v>
      </c>
      <c r="CR148">
        <v>3.6032258064516101</v>
      </c>
      <c r="CS148">
        <v>0</v>
      </c>
      <c r="CT148">
        <v>205.00322580645201</v>
      </c>
      <c r="CU148">
        <v>-1.0322580645161299</v>
      </c>
      <c r="CV148">
        <v>40.245935483871001</v>
      </c>
      <c r="CW148">
        <v>45.377000000000002</v>
      </c>
      <c r="CX148">
        <v>43</v>
      </c>
      <c r="CY148">
        <v>43.983741935483899</v>
      </c>
      <c r="CZ148">
        <v>41.256</v>
      </c>
      <c r="DA148">
        <v>0</v>
      </c>
      <c r="DB148">
        <v>0</v>
      </c>
      <c r="DC148">
        <v>0</v>
      </c>
      <c r="DD148">
        <v>1581446076.2</v>
      </c>
      <c r="DE148">
        <v>3.2384615384615398</v>
      </c>
      <c r="DF148">
        <v>9.8735044345199299</v>
      </c>
      <c r="DG148">
        <v>59.958974045618298</v>
      </c>
      <c r="DH148">
        <v>205.74615384615399</v>
      </c>
      <c r="DI148">
        <v>15</v>
      </c>
      <c r="DJ148">
        <v>100</v>
      </c>
      <c r="DK148">
        <v>100</v>
      </c>
      <c r="DL148">
        <v>3.0190000000000001</v>
      </c>
      <c r="DM148">
        <v>0.58099999999999996</v>
      </c>
      <c r="DN148">
        <v>2</v>
      </c>
      <c r="DO148">
        <v>386.98899999999998</v>
      </c>
      <c r="DP148">
        <v>603.65499999999997</v>
      </c>
      <c r="DQ148">
        <v>30.621300000000002</v>
      </c>
      <c r="DR148">
        <v>31.621099999999998</v>
      </c>
      <c r="DS148">
        <v>30</v>
      </c>
      <c r="DT148">
        <v>31.523499999999999</v>
      </c>
      <c r="DU148">
        <v>31.527000000000001</v>
      </c>
      <c r="DV148">
        <v>21.117699999999999</v>
      </c>
      <c r="DW148">
        <v>14.6241</v>
      </c>
      <c r="DX148">
        <v>100</v>
      </c>
      <c r="DY148">
        <v>30.6312</v>
      </c>
      <c r="DZ148">
        <v>400</v>
      </c>
      <c r="EA148">
        <v>34.985100000000003</v>
      </c>
      <c r="EB148">
        <v>99.971800000000002</v>
      </c>
      <c r="EC148">
        <v>100.499</v>
      </c>
    </row>
    <row r="149" spans="1:133" x14ac:dyDescent="0.35">
      <c r="A149">
        <v>133</v>
      </c>
      <c r="B149">
        <v>1581446081</v>
      </c>
      <c r="C149">
        <v>660.40000009536698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1581446072.37097</v>
      </c>
      <c r="O149">
        <f t="shared" si="86"/>
        <v>1.6235499891858242E-4</v>
      </c>
      <c r="P149">
        <f t="shared" si="87"/>
        <v>-0.25078696718755578</v>
      </c>
      <c r="Q149">
        <f t="shared" si="88"/>
        <v>400.30370967741902</v>
      </c>
      <c r="R149">
        <f t="shared" si="89"/>
        <v>419.3135428132839</v>
      </c>
      <c r="S149">
        <f t="shared" si="90"/>
        <v>41.763180631552032</v>
      </c>
      <c r="T149">
        <f t="shared" si="91"/>
        <v>39.86982157211829</v>
      </c>
      <c r="U149">
        <f t="shared" si="92"/>
        <v>1.5558961659816118E-2</v>
      </c>
      <c r="V149">
        <f t="shared" si="93"/>
        <v>2.2504897615212394</v>
      </c>
      <c r="W149">
        <f t="shared" si="94"/>
        <v>1.5499448330395566E-2</v>
      </c>
      <c r="X149">
        <f t="shared" si="95"/>
        <v>9.6924831901362748E-3</v>
      </c>
      <c r="Y149">
        <f t="shared" si="96"/>
        <v>0</v>
      </c>
      <c r="Z149">
        <f t="shared" si="97"/>
        <v>31.280558015072415</v>
      </c>
      <c r="AA149">
        <f t="shared" si="98"/>
        <v>30.991112903225801</v>
      </c>
      <c r="AB149">
        <f t="shared" si="99"/>
        <v>4.5090928059049782</v>
      </c>
      <c r="AC149">
        <f t="shared" si="100"/>
        <v>76.288535203929413</v>
      </c>
      <c r="AD149">
        <f t="shared" si="101"/>
        <v>3.5077930653769256</v>
      </c>
      <c r="AE149">
        <f t="shared" si="102"/>
        <v>4.5980605814492668</v>
      </c>
      <c r="AF149">
        <f t="shared" si="103"/>
        <v>1.0012997405280526</v>
      </c>
      <c r="AG149">
        <f t="shared" si="104"/>
        <v>-7.1598554523094853</v>
      </c>
      <c r="AH149">
        <f t="shared" si="105"/>
        <v>41.62620989254367</v>
      </c>
      <c r="AI149">
        <f t="shared" si="106"/>
        <v>4.160244467881264</v>
      </c>
      <c r="AJ149">
        <f t="shared" si="107"/>
        <v>38.626598908115447</v>
      </c>
      <c r="AK149">
        <v>-4.11969337072517E-2</v>
      </c>
      <c r="AL149">
        <v>4.6247167136001799E-2</v>
      </c>
      <c r="AM149">
        <v>3.4560963721662898</v>
      </c>
      <c r="AN149">
        <v>9</v>
      </c>
      <c r="AO149">
        <v>2</v>
      </c>
      <c r="AP149">
        <f t="shared" si="108"/>
        <v>1</v>
      </c>
      <c r="AQ149">
        <f t="shared" si="109"/>
        <v>0</v>
      </c>
      <c r="AR149">
        <f t="shared" si="110"/>
        <v>51785.55453625408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-0.25078696718755578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1581446072.37097</v>
      </c>
      <c r="BY149">
        <v>400.30370967741902</v>
      </c>
      <c r="BZ149">
        <v>400.02503225806498</v>
      </c>
      <c r="CA149">
        <v>35.219183870967697</v>
      </c>
      <c r="CB149">
        <v>34.984241935483901</v>
      </c>
      <c r="CC149">
        <v>400.02306451612901</v>
      </c>
      <c r="CD149">
        <v>99.398903225806393</v>
      </c>
      <c r="CE149">
        <v>0.200027806451613</v>
      </c>
      <c r="CF149">
        <v>31.334199999999999</v>
      </c>
      <c r="CG149">
        <v>30.991112903225801</v>
      </c>
      <c r="CH149">
        <v>999.9</v>
      </c>
      <c r="CI149">
        <v>0</v>
      </c>
      <c r="CJ149">
        <v>0</v>
      </c>
      <c r="CK149">
        <v>9994.92</v>
      </c>
      <c r="CL149">
        <v>0</v>
      </c>
      <c r="CM149">
        <v>2.6587748387096801</v>
      </c>
      <c r="CN149">
        <v>0</v>
      </c>
      <c r="CO149">
        <v>0</v>
      </c>
      <c r="CP149">
        <v>0</v>
      </c>
      <c r="CQ149">
        <v>0</v>
      </c>
      <c r="CR149">
        <v>5.0774193548387103</v>
      </c>
      <c r="CS149">
        <v>0</v>
      </c>
      <c r="CT149">
        <v>209.174193548387</v>
      </c>
      <c r="CU149">
        <v>-0.51612903225806395</v>
      </c>
      <c r="CV149">
        <v>40.237806451612897</v>
      </c>
      <c r="CW149">
        <v>45.375</v>
      </c>
      <c r="CX149">
        <v>43</v>
      </c>
      <c r="CY149">
        <v>43.987806451612897</v>
      </c>
      <c r="CZ149">
        <v>41.256</v>
      </c>
      <c r="DA149">
        <v>0</v>
      </c>
      <c r="DB149">
        <v>0</v>
      </c>
      <c r="DC149">
        <v>0</v>
      </c>
      <c r="DD149">
        <v>1581446081</v>
      </c>
      <c r="DE149">
        <v>4.4192307692307704</v>
      </c>
      <c r="DF149">
        <v>24.557265060087499</v>
      </c>
      <c r="DG149">
        <v>62.454700653505398</v>
      </c>
      <c r="DH149">
        <v>210.56153846153799</v>
      </c>
      <c r="DI149">
        <v>15</v>
      </c>
      <c r="DJ149">
        <v>100</v>
      </c>
      <c r="DK149">
        <v>100</v>
      </c>
      <c r="DL149">
        <v>3.0190000000000001</v>
      </c>
      <c r="DM149">
        <v>0.58099999999999996</v>
      </c>
      <c r="DN149">
        <v>2</v>
      </c>
      <c r="DO149">
        <v>386.94900000000001</v>
      </c>
      <c r="DP149">
        <v>603.71799999999996</v>
      </c>
      <c r="DQ149">
        <v>30.631699999999999</v>
      </c>
      <c r="DR149">
        <v>31.621099999999998</v>
      </c>
      <c r="DS149">
        <v>29.9999</v>
      </c>
      <c r="DT149">
        <v>31.523499999999999</v>
      </c>
      <c r="DU149">
        <v>31.527000000000001</v>
      </c>
      <c r="DV149">
        <v>21.1172</v>
      </c>
      <c r="DW149">
        <v>14.6241</v>
      </c>
      <c r="DX149">
        <v>100</v>
      </c>
      <c r="DY149">
        <v>30.634499999999999</v>
      </c>
      <c r="DZ149">
        <v>400</v>
      </c>
      <c r="EA149">
        <v>34.986400000000003</v>
      </c>
      <c r="EB149">
        <v>99.972099999999998</v>
      </c>
      <c r="EC149">
        <v>100.5</v>
      </c>
    </row>
    <row r="150" spans="1:133" x14ac:dyDescent="0.35">
      <c r="A150">
        <v>134</v>
      </c>
      <c r="B150">
        <v>1581446086</v>
      </c>
      <c r="C150">
        <v>665.40000009536698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1581446077.37097</v>
      </c>
      <c r="O150">
        <f t="shared" si="86"/>
        <v>1.6183899891508162E-4</v>
      </c>
      <c r="P150">
        <f t="shared" si="87"/>
        <v>-0.25664449838837761</v>
      </c>
      <c r="Q150">
        <f t="shared" si="88"/>
        <v>400.28838709677399</v>
      </c>
      <c r="R150">
        <f t="shared" si="89"/>
        <v>419.97486560631904</v>
      </c>
      <c r="S150">
        <f t="shared" si="90"/>
        <v>41.829462948662254</v>
      </c>
      <c r="T150">
        <f t="shared" si="91"/>
        <v>39.868691267205079</v>
      </c>
      <c r="U150">
        <f t="shared" si="92"/>
        <v>1.551469527698817E-2</v>
      </c>
      <c r="V150">
        <f t="shared" si="93"/>
        <v>2.2484707493290141</v>
      </c>
      <c r="W150">
        <f t="shared" si="94"/>
        <v>1.5455466492248767E-2</v>
      </c>
      <c r="X150">
        <f t="shared" si="95"/>
        <v>9.6649691037417797E-3</v>
      </c>
      <c r="Y150">
        <f t="shared" si="96"/>
        <v>0</v>
      </c>
      <c r="Z150">
        <f t="shared" si="97"/>
        <v>31.279781590234144</v>
      </c>
      <c r="AA150">
        <f t="shared" si="98"/>
        <v>30.989351612903199</v>
      </c>
      <c r="AB150">
        <f t="shared" si="99"/>
        <v>4.5086399728042093</v>
      </c>
      <c r="AC150">
        <f t="shared" si="100"/>
        <v>76.289752945138005</v>
      </c>
      <c r="AD150">
        <f t="shared" si="101"/>
        <v>3.5076688517514873</v>
      </c>
      <c r="AE150">
        <f t="shared" si="102"/>
        <v>4.5978243687247824</v>
      </c>
      <c r="AF150">
        <f t="shared" si="103"/>
        <v>1.0009711210527219</v>
      </c>
      <c r="AG150">
        <f t="shared" si="104"/>
        <v>-7.1370998521550995</v>
      </c>
      <c r="AH150">
        <f t="shared" si="105"/>
        <v>41.692879409023398</v>
      </c>
      <c r="AI150">
        <f t="shared" si="106"/>
        <v>4.1705944875149488</v>
      </c>
      <c r="AJ150">
        <f t="shared" si="107"/>
        <v>38.726374044383249</v>
      </c>
      <c r="AK150">
        <v>-4.1142590332782503E-2</v>
      </c>
      <c r="AL150">
        <v>4.6186161937419097E-2</v>
      </c>
      <c r="AM150">
        <v>3.4524870296846699</v>
      </c>
      <c r="AN150">
        <v>9</v>
      </c>
      <c r="AO150">
        <v>2</v>
      </c>
      <c r="AP150">
        <f t="shared" si="108"/>
        <v>1</v>
      </c>
      <c r="AQ150">
        <f t="shared" si="109"/>
        <v>0</v>
      </c>
      <c r="AR150">
        <f t="shared" si="110"/>
        <v>51720.189135505505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-0.25664449838837761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1581446077.37097</v>
      </c>
      <c r="BY150">
        <v>400.28838709677399</v>
      </c>
      <c r="BZ150">
        <v>400.000612903226</v>
      </c>
      <c r="CA150">
        <v>35.217587096774203</v>
      </c>
      <c r="CB150">
        <v>34.983393548387099</v>
      </c>
      <c r="CC150">
        <v>400.02661290322601</v>
      </c>
      <c r="CD150">
        <v>99.399900000000002</v>
      </c>
      <c r="CE150">
        <v>0.20001983870967699</v>
      </c>
      <c r="CF150">
        <v>31.333296774193499</v>
      </c>
      <c r="CG150">
        <v>30.989351612903199</v>
      </c>
      <c r="CH150">
        <v>999.9</v>
      </c>
      <c r="CI150">
        <v>0</v>
      </c>
      <c r="CJ150">
        <v>0</v>
      </c>
      <c r="CK150">
        <v>9981.6354838709703</v>
      </c>
      <c r="CL150">
        <v>0</v>
      </c>
      <c r="CM150">
        <v>2.6403403225806401</v>
      </c>
      <c r="CN150">
        <v>0</v>
      </c>
      <c r="CO150">
        <v>0</v>
      </c>
      <c r="CP150">
        <v>0</v>
      </c>
      <c r="CQ150">
        <v>0</v>
      </c>
      <c r="CR150">
        <v>5.6129032258064502</v>
      </c>
      <c r="CS150">
        <v>0</v>
      </c>
      <c r="CT150">
        <v>211.69032258064499</v>
      </c>
      <c r="CU150">
        <v>-0.45806451612903198</v>
      </c>
      <c r="CV150">
        <v>40.2398387096774</v>
      </c>
      <c r="CW150">
        <v>45.375</v>
      </c>
      <c r="CX150">
        <v>43</v>
      </c>
      <c r="CY150">
        <v>43.981709677419303</v>
      </c>
      <c r="CZ150">
        <v>41.253999999999998</v>
      </c>
      <c r="DA150">
        <v>0</v>
      </c>
      <c r="DB150">
        <v>0</v>
      </c>
      <c r="DC150">
        <v>0</v>
      </c>
      <c r="DD150">
        <v>1581446086.4000001</v>
      </c>
      <c r="DE150">
        <v>4.8384615384615399</v>
      </c>
      <c r="DF150">
        <v>8.6974360415628809</v>
      </c>
      <c r="DG150">
        <v>8.7008544506816605</v>
      </c>
      <c r="DH150">
        <v>213.41923076923101</v>
      </c>
      <c r="DI150">
        <v>15</v>
      </c>
      <c r="DJ150">
        <v>100</v>
      </c>
      <c r="DK150">
        <v>100</v>
      </c>
      <c r="DL150">
        <v>3.0190000000000001</v>
      </c>
      <c r="DM150">
        <v>0.58099999999999996</v>
      </c>
      <c r="DN150">
        <v>2</v>
      </c>
      <c r="DO150">
        <v>387.02800000000002</v>
      </c>
      <c r="DP150">
        <v>603.65499999999997</v>
      </c>
      <c r="DQ150">
        <v>30.636199999999999</v>
      </c>
      <c r="DR150">
        <v>31.620999999999999</v>
      </c>
      <c r="DS150">
        <v>29.9999</v>
      </c>
      <c r="DT150">
        <v>31.523499999999999</v>
      </c>
      <c r="DU150">
        <v>31.527000000000001</v>
      </c>
      <c r="DV150">
        <v>21.1205</v>
      </c>
      <c r="DW150">
        <v>14.6241</v>
      </c>
      <c r="DX150">
        <v>100</v>
      </c>
      <c r="DY150">
        <v>30.642700000000001</v>
      </c>
      <c r="DZ150">
        <v>400</v>
      </c>
      <c r="EA150">
        <v>34.997999999999998</v>
      </c>
      <c r="EB150">
        <v>99.974400000000003</v>
      </c>
      <c r="EC150">
        <v>100.499</v>
      </c>
    </row>
    <row r="151" spans="1:133" x14ac:dyDescent="0.35">
      <c r="A151">
        <v>135</v>
      </c>
      <c r="B151">
        <v>1581446091</v>
      </c>
      <c r="C151">
        <v>670.40000009536698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1581446082.37097</v>
      </c>
      <c r="O151">
        <f t="shared" si="86"/>
        <v>1.6092889467521129E-4</v>
      </c>
      <c r="P151">
        <f t="shared" si="87"/>
        <v>-0.24483308405194842</v>
      </c>
      <c r="Q151">
        <f t="shared" si="88"/>
        <v>400.27199999999999</v>
      </c>
      <c r="R151">
        <f t="shared" si="89"/>
        <v>418.89738538685924</v>
      </c>
      <c r="S151">
        <f t="shared" si="90"/>
        <v>41.722107236898879</v>
      </c>
      <c r="T151">
        <f t="shared" si="91"/>
        <v>39.867022069151993</v>
      </c>
      <c r="U151">
        <f t="shared" si="92"/>
        <v>1.5420013540966998E-2</v>
      </c>
      <c r="V151">
        <f t="shared" si="93"/>
        <v>2.2496311351877063</v>
      </c>
      <c r="W151">
        <f t="shared" si="94"/>
        <v>1.5361534047692698E-2</v>
      </c>
      <c r="X151">
        <f t="shared" si="95"/>
        <v>9.6061943667024446E-3</v>
      </c>
      <c r="Y151">
        <f t="shared" si="96"/>
        <v>0</v>
      </c>
      <c r="Z151">
        <f t="shared" si="97"/>
        <v>31.280646218945233</v>
      </c>
      <c r="AA151">
        <f t="shared" si="98"/>
        <v>30.990458064516101</v>
      </c>
      <c r="AB151">
        <f t="shared" si="99"/>
        <v>4.5089244402541881</v>
      </c>
      <c r="AC151">
        <f t="shared" si="100"/>
        <v>76.283689981157181</v>
      </c>
      <c r="AD151">
        <f t="shared" si="101"/>
        <v>3.5074975578732701</v>
      </c>
      <c r="AE151">
        <f t="shared" si="102"/>
        <v>4.5979652514707352</v>
      </c>
      <c r="AF151">
        <f t="shared" si="103"/>
        <v>1.001426882380918</v>
      </c>
      <c r="AG151">
        <f t="shared" si="104"/>
        <v>-7.0969642551768182</v>
      </c>
      <c r="AH151">
        <f t="shared" si="105"/>
        <v>41.645539236898223</v>
      </c>
      <c r="AI151">
        <f t="shared" si="106"/>
        <v>4.1637439653360042</v>
      </c>
      <c r="AJ151">
        <f t="shared" si="107"/>
        <v>38.712318947057412</v>
      </c>
      <c r="AK151">
        <v>-4.1173817686435202E-2</v>
      </c>
      <c r="AL151">
        <v>4.6221217377560603E-2</v>
      </c>
      <c r="AM151">
        <v>3.4545612676340101</v>
      </c>
      <c r="AN151">
        <v>9</v>
      </c>
      <c r="AO151">
        <v>2</v>
      </c>
      <c r="AP151">
        <f t="shared" si="108"/>
        <v>1</v>
      </c>
      <c r="AQ151">
        <f t="shared" si="109"/>
        <v>0</v>
      </c>
      <c r="AR151">
        <f t="shared" si="110"/>
        <v>51757.760453389594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-0.24483308405194842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1581446082.37097</v>
      </c>
      <c r="BY151">
        <v>400.27199999999999</v>
      </c>
      <c r="BZ151">
        <v>400.00138709677401</v>
      </c>
      <c r="CA151">
        <v>35.215899999999998</v>
      </c>
      <c r="CB151">
        <v>34.983019354838703</v>
      </c>
      <c r="CC151">
        <v>400.02029032258099</v>
      </c>
      <c r="CD151">
        <v>99.399825806451602</v>
      </c>
      <c r="CE151">
        <v>0.200001483870968</v>
      </c>
      <c r="CF151">
        <v>31.333835483870999</v>
      </c>
      <c r="CG151">
        <v>30.990458064516101</v>
      </c>
      <c r="CH151">
        <v>999.9</v>
      </c>
      <c r="CI151">
        <v>0</v>
      </c>
      <c r="CJ151">
        <v>0</v>
      </c>
      <c r="CK151">
        <v>9989.21903225807</v>
      </c>
      <c r="CL151">
        <v>0</v>
      </c>
      <c r="CM151">
        <v>2.6392735483870999</v>
      </c>
      <c r="CN151">
        <v>0</v>
      </c>
      <c r="CO151">
        <v>0</v>
      </c>
      <c r="CP151">
        <v>0</v>
      </c>
      <c r="CQ151">
        <v>0</v>
      </c>
      <c r="CR151">
        <v>5.2225806451612904</v>
      </c>
      <c r="CS151">
        <v>0</v>
      </c>
      <c r="CT151">
        <v>212.748387096774</v>
      </c>
      <c r="CU151">
        <v>-0.54516129032258098</v>
      </c>
      <c r="CV151">
        <v>40.2398387096774</v>
      </c>
      <c r="CW151">
        <v>45.378999999999998</v>
      </c>
      <c r="CX151">
        <v>43</v>
      </c>
      <c r="CY151">
        <v>43.973580645161299</v>
      </c>
      <c r="CZ151">
        <v>41.253999999999998</v>
      </c>
      <c r="DA151">
        <v>0</v>
      </c>
      <c r="DB151">
        <v>0</v>
      </c>
      <c r="DC151">
        <v>0</v>
      </c>
      <c r="DD151">
        <v>1581446091.2</v>
      </c>
      <c r="DE151">
        <v>4.5384615384615401</v>
      </c>
      <c r="DF151">
        <v>-8.3555551927073406</v>
      </c>
      <c r="DG151">
        <v>-4.46837625112396</v>
      </c>
      <c r="DH151">
        <v>213.211538461538</v>
      </c>
      <c r="DI151">
        <v>15</v>
      </c>
      <c r="DJ151">
        <v>100</v>
      </c>
      <c r="DK151">
        <v>100</v>
      </c>
      <c r="DL151">
        <v>3.0190000000000001</v>
      </c>
      <c r="DM151">
        <v>0.58099999999999996</v>
      </c>
      <c r="DN151">
        <v>2</v>
      </c>
      <c r="DO151">
        <v>387.04599999999999</v>
      </c>
      <c r="DP151">
        <v>603.76</v>
      </c>
      <c r="DQ151">
        <v>30.6449</v>
      </c>
      <c r="DR151">
        <v>31.618300000000001</v>
      </c>
      <c r="DS151">
        <v>30.0001</v>
      </c>
      <c r="DT151">
        <v>31.522099999999998</v>
      </c>
      <c r="DU151">
        <v>31.527000000000001</v>
      </c>
      <c r="DV151">
        <v>21.117899999999999</v>
      </c>
      <c r="DW151">
        <v>14.6241</v>
      </c>
      <c r="DX151">
        <v>100</v>
      </c>
      <c r="DY151">
        <v>30.651499999999999</v>
      </c>
      <c r="DZ151">
        <v>400</v>
      </c>
      <c r="EA151">
        <v>34.991900000000001</v>
      </c>
      <c r="EB151">
        <v>99.973500000000001</v>
      </c>
      <c r="EC151">
        <v>100.499</v>
      </c>
    </row>
    <row r="152" spans="1:133" x14ac:dyDescent="0.35">
      <c r="A152">
        <v>136</v>
      </c>
      <c r="B152">
        <v>1581446096</v>
      </c>
      <c r="C152">
        <v>675.40000009536698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1581446087.37097</v>
      </c>
      <c r="O152">
        <f t="shared" si="86"/>
        <v>1.5985985780864412E-4</v>
      </c>
      <c r="P152">
        <f t="shared" si="87"/>
        <v>-0.23829627220653044</v>
      </c>
      <c r="Q152">
        <f t="shared" si="88"/>
        <v>400.27287096774199</v>
      </c>
      <c r="R152">
        <f t="shared" si="89"/>
        <v>418.38891288991357</v>
      </c>
      <c r="S152">
        <f t="shared" si="90"/>
        <v>41.671371958317053</v>
      </c>
      <c r="T152">
        <f t="shared" si="91"/>
        <v>39.867021273838205</v>
      </c>
      <c r="U152">
        <f t="shared" si="92"/>
        <v>1.5316377343766644E-2</v>
      </c>
      <c r="V152">
        <f t="shared" si="93"/>
        <v>2.2508869973380858</v>
      </c>
      <c r="W152">
        <f t="shared" si="94"/>
        <v>1.5258711750704031E-2</v>
      </c>
      <c r="X152">
        <f t="shared" si="95"/>
        <v>9.5418576954464027E-3</v>
      </c>
      <c r="Y152">
        <f t="shared" si="96"/>
        <v>0</v>
      </c>
      <c r="Z152">
        <f t="shared" si="97"/>
        <v>31.282442543888109</v>
      </c>
      <c r="AA152">
        <f t="shared" si="98"/>
        <v>30.990232258064498</v>
      </c>
      <c r="AB152">
        <f t="shared" si="99"/>
        <v>4.5088663844029133</v>
      </c>
      <c r="AC152">
        <f t="shared" si="100"/>
        <v>76.275205410014934</v>
      </c>
      <c r="AD152">
        <f t="shared" si="101"/>
        <v>3.5073899349174975</v>
      </c>
      <c r="AE152">
        <f t="shared" si="102"/>
        <v>4.5983356138651281</v>
      </c>
      <c r="AF152">
        <f t="shared" si="103"/>
        <v>1.0014764494854158</v>
      </c>
      <c r="AG152">
        <f t="shared" si="104"/>
        <v>-7.0498197293612055</v>
      </c>
      <c r="AH152">
        <f t="shared" si="105"/>
        <v>41.868036537358023</v>
      </c>
      <c r="AI152">
        <f t="shared" si="106"/>
        <v>4.1836784045389184</v>
      </c>
      <c r="AJ152">
        <f t="shared" si="107"/>
        <v>39.001895212535736</v>
      </c>
      <c r="AK152">
        <v>-4.12076308278558E-2</v>
      </c>
      <c r="AL152">
        <v>4.6259175590999103E-2</v>
      </c>
      <c r="AM152">
        <v>3.4568066535948998</v>
      </c>
      <c r="AN152">
        <v>9</v>
      </c>
      <c r="AO152">
        <v>2</v>
      </c>
      <c r="AP152">
        <f t="shared" si="108"/>
        <v>1</v>
      </c>
      <c r="AQ152">
        <f t="shared" si="109"/>
        <v>0</v>
      </c>
      <c r="AR152">
        <f t="shared" si="110"/>
        <v>51798.289225546971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-0.23829627220653044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1581446087.37097</v>
      </c>
      <c r="BY152">
        <v>400.27287096774199</v>
      </c>
      <c r="BZ152">
        <v>400.01141935483901</v>
      </c>
      <c r="CA152">
        <v>35.214896774193498</v>
      </c>
      <c r="CB152">
        <v>34.983561290322598</v>
      </c>
      <c r="CC152">
        <v>400.017516129032</v>
      </c>
      <c r="CD152">
        <v>99.399635483870995</v>
      </c>
      <c r="CE152">
        <v>0.199973096774194</v>
      </c>
      <c r="CF152">
        <v>31.3352516129032</v>
      </c>
      <c r="CG152">
        <v>30.990232258064498</v>
      </c>
      <c r="CH152">
        <v>999.9</v>
      </c>
      <c r="CI152">
        <v>0</v>
      </c>
      <c r="CJ152">
        <v>0</v>
      </c>
      <c r="CK152">
        <v>9997.4416129032306</v>
      </c>
      <c r="CL152">
        <v>0</v>
      </c>
      <c r="CM152">
        <v>2.6392735483870999</v>
      </c>
      <c r="CN152">
        <v>0</v>
      </c>
      <c r="CO152">
        <v>0</v>
      </c>
      <c r="CP152">
        <v>0</v>
      </c>
      <c r="CQ152">
        <v>0</v>
      </c>
      <c r="CR152">
        <v>5.0967741935483897</v>
      </c>
      <c r="CS152">
        <v>0</v>
      </c>
      <c r="CT152">
        <v>213.78064516129001</v>
      </c>
      <c r="CU152">
        <v>-0.99354838709677396</v>
      </c>
      <c r="CV152">
        <v>40.243903225806399</v>
      </c>
      <c r="CW152">
        <v>45.378999999999998</v>
      </c>
      <c r="CX152">
        <v>43</v>
      </c>
      <c r="CY152">
        <v>43.963419354838699</v>
      </c>
      <c r="CZ152">
        <v>41.25</v>
      </c>
      <c r="DA152">
        <v>0</v>
      </c>
      <c r="DB152">
        <v>0</v>
      </c>
      <c r="DC152">
        <v>0</v>
      </c>
      <c r="DD152">
        <v>1581446096</v>
      </c>
      <c r="DE152">
        <v>4.2230769230769196</v>
      </c>
      <c r="DF152">
        <v>-2.9196578242664502</v>
      </c>
      <c r="DG152">
        <v>28.7521366740432</v>
      </c>
      <c r="DH152">
        <v>213.41538461538499</v>
      </c>
      <c r="DI152">
        <v>15</v>
      </c>
      <c r="DJ152">
        <v>100</v>
      </c>
      <c r="DK152">
        <v>100</v>
      </c>
      <c r="DL152">
        <v>3.0190000000000001</v>
      </c>
      <c r="DM152">
        <v>0.58099999999999996</v>
      </c>
      <c r="DN152">
        <v>2</v>
      </c>
      <c r="DO152">
        <v>386.94600000000003</v>
      </c>
      <c r="DP152">
        <v>603.90800000000002</v>
      </c>
      <c r="DQ152">
        <v>30.653700000000001</v>
      </c>
      <c r="DR152">
        <v>31.618300000000001</v>
      </c>
      <c r="DS152">
        <v>30.0001</v>
      </c>
      <c r="DT152">
        <v>31.520700000000001</v>
      </c>
      <c r="DU152">
        <v>31.527000000000001</v>
      </c>
      <c r="DV152">
        <v>21.116299999999999</v>
      </c>
      <c r="DW152">
        <v>14.6241</v>
      </c>
      <c r="DX152">
        <v>100</v>
      </c>
      <c r="DY152">
        <v>30.656700000000001</v>
      </c>
      <c r="DZ152">
        <v>400</v>
      </c>
      <c r="EA152">
        <v>34.997300000000003</v>
      </c>
      <c r="EB152">
        <v>99.971500000000006</v>
      </c>
      <c r="EC152">
        <v>100.499</v>
      </c>
    </row>
    <row r="153" spans="1:133" x14ac:dyDescent="0.35">
      <c r="A153">
        <v>137</v>
      </c>
      <c r="B153">
        <v>1581446101</v>
      </c>
      <c r="C153">
        <v>680.40000009536698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1581446092.37097</v>
      </c>
      <c r="O153">
        <f t="shared" si="86"/>
        <v>1.5974293908393273E-4</v>
      </c>
      <c r="P153">
        <f t="shared" si="87"/>
        <v>-0.25270390738893328</v>
      </c>
      <c r="Q153">
        <f t="shared" si="88"/>
        <v>400.277806451613</v>
      </c>
      <c r="R153">
        <f t="shared" si="89"/>
        <v>419.92468952993391</v>
      </c>
      <c r="S153">
        <f t="shared" si="90"/>
        <v>41.823964269224426</v>
      </c>
      <c r="T153">
        <f t="shared" si="91"/>
        <v>39.867159736513685</v>
      </c>
      <c r="U153">
        <f t="shared" si="92"/>
        <v>1.5293861511633892E-2</v>
      </c>
      <c r="V153">
        <f t="shared" si="93"/>
        <v>2.2511323258269691</v>
      </c>
      <c r="W153">
        <f t="shared" si="94"/>
        <v>1.5236371233500029E-2</v>
      </c>
      <c r="X153">
        <f t="shared" si="95"/>
        <v>9.5278792043840387E-3</v>
      </c>
      <c r="Y153">
        <f t="shared" si="96"/>
        <v>0</v>
      </c>
      <c r="Z153">
        <f t="shared" si="97"/>
        <v>31.284525201388938</v>
      </c>
      <c r="AA153">
        <f t="shared" si="98"/>
        <v>30.9930129032258</v>
      </c>
      <c r="AB153">
        <f t="shared" si="99"/>
        <v>4.5095813461034648</v>
      </c>
      <c r="AC153">
        <f t="shared" si="100"/>
        <v>76.266209873471254</v>
      </c>
      <c r="AD153">
        <f t="shared" si="101"/>
        <v>3.5073829661647928</v>
      </c>
      <c r="AE153">
        <f t="shared" si="102"/>
        <v>4.5988688463523806</v>
      </c>
      <c r="AF153">
        <f t="shared" si="103"/>
        <v>1.002198379938672</v>
      </c>
      <c r="AG153">
        <f t="shared" si="104"/>
        <v>-7.0446636136014336</v>
      </c>
      <c r="AH153">
        <f t="shared" si="105"/>
        <v>41.782556264698314</v>
      </c>
      <c r="AI153">
        <f t="shared" si="106"/>
        <v>4.1747809660072743</v>
      </c>
      <c r="AJ153">
        <f t="shared" si="107"/>
        <v>38.912673617104154</v>
      </c>
      <c r="AK153">
        <v>-4.12142381059519E-2</v>
      </c>
      <c r="AL153">
        <v>4.6266592839491298E-2</v>
      </c>
      <c r="AM153">
        <v>3.45724534060429</v>
      </c>
      <c r="AN153">
        <v>9</v>
      </c>
      <c r="AO153">
        <v>2</v>
      </c>
      <c r="AP153">
        <f t="shared" si="108"/>
        <v>1</v>
      </c>
      <c r="AQ153">
        <f t="shared" si="109"/>
        <v>0</v>
      </c>
      <c r="AR153">
        <f t="shared" si="110"/>
        <v>51805.888866618203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-0.25270390738893328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1581446092.37097</v>
      </c>
      <c r="BY153">
        <v>400.277806451613</v>
      </c>
      <c r="BZ153">
        <v>399.99467741935501</v>
      </c>
      <c r="CA153">
        <v>35.215138709677397</v>
      </c>
      <c r="CB153">
        <v>34.983974193548399</v>
      </c>
      <c r="CC153">
        <v>400.02048387096801</v>
      </c>
      <c r="CD153">
        <v>99.398716129032294</v>
      </c>
      <c r="CE153">
        <v>0.200010290322581</v>
      </c>
      <c r="CF153">
        <v>31.3372903225806</v>
      </c>
      <c r="CG153">
        <v>30.9930129032258</v>
      </c>
      <c r="CH153">
        <v>999.9</v>
      </c>
      <c r="CI153">
        <v>0</v>
      </c>
      <c r="CJ153">
        <v>0</v>
      </c>
      <c r="CK153">
        <v>9999.1370967741896</v>
      </c>
      <c r="CL153">
        <v>0</v>
      </c>
      <c r="CM153">
        <v>2.6420893548387099</v>
      </c>
      <c r="CN153">
        <v>0</v>
      </c>
      <c r="CO153">
        <v>0</v>
      </c>
      <c r="CP153">
        <v>0</v>
      </c>
      <c r="CQ153">
        <v>0</v>
      </c>
      <c r="CR153">
        <v>2.5806451612903198</v>
      </c>
      <c r="CS153">
        <v>0</v>
      </c>
      <c r="CT153">
        <v>216.88387096774201</v>
      </c>
      <c r="CU153">
        <v>-0.97741935483871001</v>
      </c>
      <c r="CV153">
        <v>40.245935483871001</v>
      </c>
      <c r="CW153">
        <v>45.378999999999998</v>
      </c>
      <c r="CX153">
        <v>43</v>
      </c>
      <c r="CY153">
        <v>43.973580645161299</v>
      </c>
      <c r="CZ153">
        <v>41.25</v>
      </c>
      <c r="DA153">
        <v>0</v>
      </c>
      <c r="DB153">
        <v>0</v>
      </c>
      <c r="DC153">
        <v>0</v>
      </c>
      <c r="DD153">
        <v>1581446101.4000001</v>
      </c>
      <c r="DE153">
        <v>2.2384615384615398</v>
      </c>
      <c r="DF153">
        <v>-15.610256412854699</v>
      </c>
      <c r="DG153">
        <v>58.249573012450298</v>
      </c>
      <c r="DH153">
        <v>216.361538461538</v>
      </c>
      <c r="DI153">
        <v>15</v>
      </c>
      <c r="DJ153">
        <v>100</v>
      </c>
      <c r="DK153">
        <v>100</v>
      </c>
      <c r="DL153">
        <v>3.0190000000000001</v>
      </c>
      <c r="DM153">
        <v>0.58099999999999996</v>
      </c>
      <c r="DN153">
        <v>2</v>
      </c>
      <c r="DO153">
        <v>387.09</v>
      </c>
      <c r="DP153">
        <v>603.65499999999997</v>
      </c>
      <c r="DQ153">
        <v>30.659199999999998</v>
      </c>
      <c r="DR153">
        <v>31.618300000000001</v>
      </c>
      <c r="DS153">
        <v>30.0001</v>
      </c>
      <c r="DT153">
        <v>31.520700000000001</v>
      </c>
      <c r="DU153">
        <v>31.527000000000001</v>
      </c>
      <c r="DV153">
        <v>21.120799999999999</v>
      </c>
      <c r="DW153">
        <v>14.6241</v>
      </c>
      <c r="DX153">
        <v>100</v>
      </c>
      <c r="DY153">
        <v>30.659800000000001</v>
      </c>
      <c r="DZ153">
        <v>400</v>
      </c>
      <c r="EA153">
        <v>35.003799999999998</v>
      </c>
      <c r="EB153">
        <v>99.969800000000006</v>
      </c>
      <c r="EC153">
        <v>100.495</v>
      </c>
    </row>
    <row r="154" spans="1:133" x14ac:dyDescent="0.35">
      <c r="A154">
        <v>138</v>
      </c>
      <c r="B154">
        <v>1581446106</v>
      </c>
      <c r="C154">
        <v>685.40000009536698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1581446097.37097</v>
      </c>
      <c r="O154">
        <f t="shared" si="86"/>
        <v>1.5985607518937734E-4</v>
      </c>
      <c r="P154">
        <f t="shared" si="87"/>
        <v>-0.25898537344426886</v>
      </c>
      <c r="Q154">
        <f t="shared" si="88"/>
        <v>400.27825806451602</v>
      </c>
      <c r="R154">
        <f t="shared" si="89"/>
        <v>420.58144254508011</v>
      </c>
      <c r="S154">
        <f t="shared" si="90"/>
        <v>41.889141552167239</v>
      </c>
      <c r="T154">
        <f t="shared" si="91"/>
        <v>39.866981554998667</v>
      </c>
      <c r="U154">
        <f t="shared" si="92"/>
        <v>1.5288264729325709E-2</v>
      </c>
      <c r="V154">
        <f t="shared" si="93"/>
        <v>2.2509261149033817</v>
      </c>
      <c r="W154">
        <f t="shared" si="94"/>
        <v>1.5230811193687153E-2</v>
      </c>
      <c r="X154">
        <f t="shared" si="95"/>
        <v>9.5244008948002674E-3</v>
      </c>
      <c r="Y154">
        <f t="shared" si="96"/>
        <v>0</v>
      </c>
      <c r="Z154">
        <f t="shared" si="97"/>
        <v>31.287299696329704</v>
      </c>
      <c r="AA154">
        <f t="shared" si="98"/>
        <v>30.997264516129</v>
      </c>
      <c r="AB154">
        <f t="shared" si="99"/>
        <v>4.5106747151256057</v>
      </c>
      <c r="AC154">
        <f t="shared" si="100"/>
        <v>76.254630206298458</v>
      </c>
      <c r="AD154">
        <f t="shared" si="101"/>
        <v>3.5074121683881838</v>
      </c>
      <c r="AE154">
        <f t="shared" si="102"/>
        <v>4.5996055044779167</v>
      </c>
      <c r="AF154">
        <f t="shared" si="103"/>
        <v>1.0032625467374219</v>
      </c>
      <c r="AG154">
        <f t="shared" si="104"/>
        <v>-7.0496529158515404</v>
      </c>
      <c r="AH154">
        <f t="shared" si="105"/>
        <v>41.604530112499383</v>
      </c>
      <c r="AI154">
        <f t="shared" si="106"/>
        <v>4.1575188792730513</v>
      </c>
      <c r="AJ154">
        <f t="shared" si="107"/>
        <v>38.712396075920893</v>
      </c>
      <c r="AK154">
        <v>-4.1208684312985001E-2</v>
      </c>
      <c r="AL154">
        <v>4.6260358220346999E-2</v>
      </c>
      <c r="AM154">
        <v>3.4568766008487599</v>
      </c>
      <c r="AN154">
        <v>9</v>
      </c>
      <c r="AO154">
        <v>2</v>
      </c>
      <c r="AP154">
        <f t="shared" si="108"/>
        <v>1</v>
      </c>
      <c r="AQ154">
        <f t="shared" si="109"/>
        <v>0</v>
      </c>
      <c r="AR154">
        <f t="shared" si="110"/>
        <v>51798.701543766641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-0.25898537344426886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1581446097.37097</v>
      </c>
      <c r="BY154">
        <v>400.27825806451602</v>
      </c>
      <c r="BZ154">
        <v>399.98577419354802</v>
      </c>
      <c r="CA154">
        <v>35.2156290322581</v>
      </c>
      <c r="CB154">
        <v>34.984299999999998</v>
      </c>
      <c r="CC154">
        <v>400.01890322580601</v>
      </c>
      <c r="CD154">
        <v>99.398151612903206</v>
      </c>
      <c r="CE154">
        <v>0.200017290322581</v>
      </c>
      <c r="CF154">
        <v>31.3401064516129</v>
      </c>
      <c r="CG154">
        <v>30.997264516129</v>
      </c>
      <c r="CH154">
        <v>999.9</v>
      </c>
      <c r="CI154">
        <v>0</v>
      </c>
      <c r="CJ154">
        <v>0</v>
      </c>
      <c r="CK154">
        <v>9997.8464516129006</v>
      </c>
      <c r="CL154">
        <v>0</v>
      </c>
      <c r="CM154">
        <v>2.6458009677419301</v>
      </c>
      <c r="CN154">
        <v>0</v>
      </c>
      <c r="CO154">
        <v>0</v>
      </c>
      <c r="CP154">
        <v>0</v>
      </c>
      <c r="CQ154">
        <v>0</v>
      </c>
      <c r="CR154">
        <v>2.2709677419354799</v>
      </c>
      <c r="CS154">
        <v>0</v>
      </c>
      <c r="CT154">
        <v>219.36774193548399</v>
      </c>
      <c r="CU154">
        <v>-1.1225806451612901</v>
      </c>
      <c r="CV154">
        <v>40.243903225806399</v>
      </c>
      <c r="CW154">
        <v>45.383000000000003</v>
      </c>
      <c r="CX154">
        <v>43</v>
      </c>
      <c r="CY154">
        <v>43.973580645161299</v>
      </c>
      <c r="CZ154">
        <v>41.25</v>
      </c>
      <c r="DA154">
        <v>0</v>
      </c>
      <c r="DB154">
        <v>0</v>
      </c>
      <c r="DC154">
        <v>0</v>
      </c>
      <c r="DD154">
        <v>1581446106.2</v>
      </c>
      <c r="DE154">
        <v>2</v>
      </c>
      <c r="DF154">
        <v>-22.5025641429317</v>
      </c>
      <c r="DG154">
        <v>32.3247864394693</v>
      </c>
      <c r="DH154">
        <v>219.18076923076899</v>
      </c>
      <c r="DI154">
        <v>15</v>
      </c>
      <c r="DJ154">
        <v>100</v>
      </c>
      <c r="DK154">
        <v>100</v>
      </c>
      <c r="DL154">
        <v>3.0190000000000001</v>
      </c>
      <c r="DM154">
        <v>0.58099999999999996</v>
      </c>
      <c r="DN154">
        <v>2</v>
      </c>
      <c r="DO154">
        <v>387.03800000000001</v>
      </c>
      <c r="DP154">
        <v>603.73299999999995</v>
      </c>
      <c r="DQ154">
        <v>30.660299999999999</v>
      </c>
      <c r="DR154">
        <v>31.618300000000001</v>
      </c>
      <c r="DS154">
        <v>30.0001</v>
      </c>
      <c r="DT154">
        <v>31.520700000000001</v>
      </c>
      <c r="DU154">
        <v>31.5243</v>
      </c>
      <c r="DV154">
        <v>21.1218</v>
      </c>
      <c r="DW154">
        <v>14.6241</v>
      </c>
      <c r="DX154">
        <v>100</v>
      </c>
      <c r="DY154">
        <v>30.638000000000002</v>
      </c>
      <c r="DZ154">
        <v>400</v>
      </c>
      <c r="EA154">
        <v>34.999899999999997</v>
      </c>
      <c r="EB154">
        <v>99.968500000000006</v>
      </c>
      <c r="EC154">
        <v>100.496</v>
      </c>
    </row>
    <row r="155" spans="1:133" x14ac:dyDescent="0.35">
      <c r="A155">
        <v>139</v>
      </c>
      <c r="B155">
        <v>1581446111</v>
      </c>
      <c r="C155">
        <v>690.40000009536698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1581446102.37097</v>
      </c>
      <c r="O155">
        <f t="shared" si="86"/>
        <v>1.600807401926457E-4</v>
      </c>
      <c r="P155">
        <f t="shared" si="87"/>
        <v>-0.25077306227707213</v>
      </c>
      <c r="Q155">
        <f t="shared" si="88"/>
        <v>400.278419354839</v>
      </c>
      <c r="R155">
        <f t="shared" si="89"/>
        <v>419.69956485900019</v>
      </c>
      <c r="S155">
        <f t="shared" si="90"/>
        <v>41.801012640327315</v>
      </c>
      <c r="T155">
        <f t="shared" si="91"/>
        <v>39.866715784475645</v>
      </c>
      <c r="U155">
        <f t="shared" si="92"/>
        <v>1.5302104435692392E-2</v>
      </c>
      <c r="V155">
        <f t="shared" si="93"/>
        <v>2.2510632471332013</v>
      </c>
      <c r="W155">
        <f t="shared" si="94"/>
        <v>1.5244550536790972E-2</v>
      </c>
      <c r="X155">
        <f t="shared" si="95"/>
        <v>9.5329969547929567E-3</v>
      </c>
      <c r="Y155">
        <f t="shared" si="96"/>
        <v>0</v>
      </c>
      <c r="Z155">
        <f t="shared" si="97"/>
        <v>31.289883373594751</v>
      </c>
      <c r="AA155">
        <f t="shared" si="98"/>
        <v>30.9995677419355</v>
      </c>
      <c r="AB155">
        <f t="shared" si="99"/>
        <v>4.5112671222293912</v>
      </c>
      <c r="AC155">
        <f t="shared" si="100"/>
        <v>76.245266979325891</v>
      </c>
      <c r="AD155">
        <f t="shared" si="101"/>
        <v>3.5075110668030201</v>
      </c>
      <c r="AE155">
        <f t="shared" si="102"/>
        <v>4.6003000655163175</v>
      </c>
      <c r="AF155">
        <f t="shared" si="103"/>
        <v>1.0037560554263711</v>
      </c>
      <c r="AG155">
        <f t="shared" si="104"/>
        <v>-7.0595606424956756</v>
      </c>
      <c r="AH155">
        <f t="shared" si="105"/>
        <v>41.649736271339492</v>
      </c>
      <c r="AI155">
        <f t="shared" si="106"/>
        <v>4.1618845219416079</v>
      </c>
      <c r="AJ155">
        <f t="shared" si="107"/>
        <v>38.752060150785425</v>
      </c>
      <c r="AK155">
        <v>-4.1212377586940303E-2</v>
      </c>
      <c r="AL155">
        <v>4.6264504243910397E-2</v>
      </c>
      <c r="AM155">
        <v>3.4571218147995899</v>
      </c>
      <c r="AN155">
        <v>9</v>
      </c>
      <c r="AO155">
        <v>2</v>
      </c>
      <c r="AP155">
        <f t="shared" si="108"/>
        <v>1</v>
      </c>
      <c r="AQ155">
        <f t="shared" si="109"/>
        <v>0</v>
      </c>
      <c r="AR155">
        <f t="shared" si="110"/>
        <v>51802.68785525336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-0.25077306227707213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1581446102.37097</v>
      </c>
      <c r="BY155">
        <v>400.278419354839</v>
      </c>
      <c r="BZ155">
        <v>399.99838709677402</v>
      </c>
      <c r="CA155">
        <v>35.216870967741897</v>
      </c>
      <c r="CB155">
        <v>34.985216129032302</v>
      </c>
      <c r="CC155">
        <v>400.01719354838701</v>
      </c>
      <c r="CD155">
        <v>99.397464516129006</v>
      </c>
      <c r="CE155">
        <v>0.20000029032258099</v>
      </c>
      <c r="CF155">
        <v>31.342761290322599</v>
      </c>
      <c r="CG155">
        <v>30.9995677419355</v>
      </c>
      <c r="CH155">
        <v>999.9</v>
      </c>
      <c r="CI155">
        <v>0</v>
      </c>
      <c r="CJ155">
        <v>0</v>
      </c>
      <c r="CK155">
        <v>9998.8116129032296</v>
      </c>
      <c r="CL155">
        <v>0</v>
      </c>
      <c r="CM155">
        <v>2.65770774193548</v>
      </c>
      <c r="CN155">
        <v>0</v>
      </c>
      <c r="CO155">
        <v>0</v>
      </c>
      <c r="CP155">
        <v>0</v>
      </c>
      <c r="CQ155">
        <v>0</v>
      </c>
      <c r="CR155">
        <v>1.4451612903225799</v>
      </c>
      <c r="CS155">
        <v>0</v>
      </c>
      <c r="CT155">
        <v>221.38387096774201</v>
      </c>
      <c r="CU155">
        <v>-1.17741935483871</v>
      </c>
      <c r="CV155">
        <v>40.243903225806399</v>
      </c>
      <c r="CW155">
        <v>45.378999999999998</v>
      </c>
      <c r="CX155">
        <v>43</v>
      </c>
      <c r="CY155">
        <v>43.991870967741903</v>
      </c>
      <c r="CZ155">
        <v>41.25</v>
      </c>
      <c r="DA155">
        <v>0</v>
      </c>
      <c r="DB155">
        <v>0</v>
      </c>
      <c r="DC155">
        <v>0</v>
      </c>
      <c r="DD155">
        <v>1581446111</v>
      </c>
      <c r="DE155">
        <v>0.91923076923076896</v>
      </c>
      <c r="DF155">
        <v>12.591452759978401</v>
      </c>
      <c r="DG155">
        <v>-6.6427351072603003</v>
      </c>
      <c r="DH155">
        <v>221.157692307692</v>
      </c>
      <c r="DI155">
        <v>15</v>
      </c>
      <c r="DJ155">
        <v>100</v>
      </c>
      <c r="DK155">
        <v>100</v>
      </c>
      <c r="DL155">
        <v>3.0190000000000001</v>
      </c>
      <c r="DM155">
        <v>0.58099999999999996</v>
      </c>
      <c r="DN155">
        <v>2</v>
      </c>
      <c r="DO155">
        <v>387.012</v>
      </c>
      <c r="DP155">
        <v>603.64700000000005</v>
      </c>
      <c r="DQ155">
        <v>30.641300000000001</v>
      </c>
      <c r="DR155">
        <v>31.618300000000001</v>
      </c>
      <c r="DS155">
        <v>30.0001</v>
      </c>
      <c r="DT155">
        <v>31.520700000000001</v>
      </c>
      <c r="DU155">
        <v>31.5242</v>
      </c>
      <c r="DV155">
        <v>21.113600000000002</v>
      </c>
      <c r="DW155">
        <v>14.6241</v>
      </c>
      <c r="DX155">
        <v>100</v>
      </c>
      <c r="DY155">
        <v>30.637799999999999</v>
      </c>
      <c r="DZ155">
        <v>400</v>
      </c>
      <c r="EA155">
        <v>35.002800000000001</v>
      </c>
      <c r="EB155">
        <v>99.969200000000001</v>
      </c>
      <c r="EC155">
        <v>100.498</v>
      </c>
    </row>
    <row r="156" spans="1:133" x14ac:dyDescent="0.35">
      <c r="A156">
        <v>140</v>
      </c>
      <c r="B156">
        <v>1581446116</v>
      </c>
      <c r="C156">
        <v>695.40000009536698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1581446107.37097</v>
      </c>
      <c r="O156">
        <f t="shared" si="86"/>
        <v>1.5906228256045202E-4</v>
      </c>
      <c r="P156">
        <f t="shared" si="87"/>
        <v>-0.22485522865188537</v>
      </c>
      <c r="Q156">
        <f t="shared" si="88"/>
        <v>400.25396774193598</v>
      </c>
      <c r="R156">
        <f t="shared" si="89"/>
        <v>417.13273547122458</v>
      </c>
      <c r="S156">
        <f t="shared" si="90"/>
        <v>41.545517320193973</v>
      </c>
      <c r="T156">
        <f t="shared" si="91"/>
        <v>39.864428598522395</v>
      </c>
      <c r="U156">
        <f t="shared" si="92"/>
        <v>1.520119943816089E-2</v>
      </c>
      <c r="V156">
        <f t="shared" si="93"/>
        <v>2.2507730893718683</v>
      </c>
      <c r="W156">
        <f t="shared" si="94"/>
        <v>1.5144393265932555E-2</v>
      </c>
      <c r="X156">
        <f t="shared" si="95"/>
        <v>9.470331830012016E-3</v>
      </c>
      <c r="Y156">
        <f t="shared" si="96"/>
        <v>0</v>
      </c>
      <c r="Z156">
        <f t="shared" si="97"/>
        <v>31.292936342784564</v>
      </c>
      <c r="AA156">
        <f t="shared" si="98"/>
        <v>31.000593548387101</v>
      </c>
      <c r="AB156">
        <f t="shared" si="99"/>
        <v>4.5115309892220745</v>
      </c>
      <c r="AC156">
        <f t="shared" si="100"/>
        <v>76.23458308485084</v>
      </c>
      <c r="AD156">
        <f t="shared" si="101"/>
        <v>3.5075626544539715</v>
      </c>
      <c r="AE156">
        <f t="shared" si="102"/>
        <v>4.6010124441160434</v>
      </c>
      <c r="AF156">
        <f t="shared" si="103"/>
        <v>1.003968334768103</v>
      </c>
      <c r="AG156">
        <f t="shared" si="104"/>
        <v>-7.0146466609159344</v>
      </c>
      <c r="AH156">
        <f t="shared" si="105"/>
        <v>41.850260522453922</v>
      </c>
      <c r="AI156">
        <f t="shared" si="106"/>
        <v>4.182538511840705</v>
      </c>
      <c r="AJ156">
        <f t="shared" si="107"/>
        <v>39.01815237337869</v>
      </c>
      <c r="AK156">
        <v>-4.120456323775E-2</v>
      </c>
      <c r="AL156">
        <v>4.6255731952369698E-2</v>
      </c>
      <c r="AM156">
        <v>3.4566029742166502</v>
      </c>
      <c r="AN156">
        <v>9</v>
      </c>
      <c r="AO156">
        <v>2</v>
      </c>
      <c r="AP156">
        <f t="shared" si="108"/>
        <v>1</v>
      </c>
      <c r="AQ156">
        <f t="shared" si="109"/>
        <v>0</v>
      </c>
      <c r="AR156">
        <f t="shared" si="110"/>
        <v>51792.811836636873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-0.22485522865188537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1581446107.37097</v>
      </c>
      <c r="BY156">
        <v>400.25396774193598</v>
      </c>
      <c r="BZ156">
        <v>400.01219354838702</v>
      </c>
      <c r="CA156">
        <v>35.217258064516102</v>
      </c>
      <c r="CB156">
        <v>34.987077419354797</v>
      </c>
      <c r="CC156">
        <v>400.01767741935498</v>
      </c>
      <c r="CD156">
        <v>99.397877419354799</v>
      </c>
      <c r="CE156">
        <v>0.19995748387096801</v>
      </c>
      <c r="CF156">
        <v>31.345483870967701</v>
      </c>
      <c r="CG156">
        <v>31.000593548387101</v>
      </c>
      <c r="CH156">
        <v>999.9</v>
      </c>
      <c r="CI156">
        <v>0</v>
      </c>
      <c r="CJ156">
        <v>0</v>
      </c>
      <c r="CK156">
        <v>9996.8741935483904</v>
      </c>
      <c r="CL156">
        <v>0</v>
      </c>
      <c r="CM156">
        <v>2.6766112903225801</v>
      </c>
      <c r="CN156">
        <v>0</v>
      </c>
      <c r="CO156">
        <v>0</v>
      </c>
      <c r="CP156">
        <v>0</v>
      </c>
      <c r="CQ156">
        <v>0</v>
      </c>
      <c r="CR156">
        <v>2.3645161290322601</v>
      </c>
      <c r="CS156">
        <v>0</v>
      </c>
      <c r="CT156">
        <v>222.63225806451601</v>
      </c>
      <c r="CU156">
        <v>-1.3096774193548399</v>
      </c>
      <c r="CV156">
        <v>40.247967741935497</v>
      </c>
      <c r="CW156">
        <v>45.378999999999998</v>
      </c>
      <c r="CX156">
        <v>43</v>
      </c>
      <c r="CY156">
        <v>43.991870967741903</v>
      </c>
      <c r="CZ156">
        <v>41.252000000000002</v>
      </c>
      <c r="DA156">
        <v>0</v>
      </c>
      <c r="DB156">
        <v>0</v>
      </c>
      <c r="DC156">
        <v>0</v>
      </c>
      <c r="DD156">
        <v>1581446116.4000001</v>
      </c>
      <c r="DE156">
        <v>2.2230769230769201</v>
      </c>
      <c r="DF156">
        <v>21.627350234735299</v>
      </c>
      <c r="DG156">
        <v>34.916239285987402</v>
      </c>
      <c r="DH156">
        <v>223.23461538461501</v>
      </c>
      <c r="DI156">
        <v>15</v>
      </c>
      <c r="DJ156">
        <v>100</v>
      </c>
      <c r="DK156">
        <v>100</v>
      </c>
      <c r="DL156">
        <v>3.0190000000000001</v>
      </c>
      <c r="DM156">
        <v>0.58099999999999996</v>
      </c>
      <c r="DN156">
        <v>2</v>
      </c>
      <c r="DO156">
        <v>386.89800000000002</v>
      </c>
      <c r="DP156">
        <v>603.73099999999999</v>
      </c>
      <c r="DQ156">
        <v>30.636700000000001</v>
      </c>
      <c r="DR156">
        <v>31.6175</v>
      </c>
      <c r="DS156">
        <v>30</v>
      </c>
      <c r="DT156">
        <v>31.519300000000001</v>
      </c>
      <c r="DU156">
        <v>31.5242</v>
      </c>
      <c r="DV156">
        <v>21.117100000000001</v>
      </c>
      <c r="DW156">
        <v>14.6241</v>
      </c>
      <c r="DX156">
        <v>100</v>
      </c>
      <c r="DY156">
        <v>30.637799999999999</v>
      </c>
      <c r="DZ156">
        <v>400</v>
      </c>
      <c r="EA156">
        <v>35.003</v>
      </c>
      <c r="EB156">
        <v>99.970799999999997</v>
      </c>
      <c r="EC156">
        <v>100.495</v>
      </c>
    </row>
    <row r="157" spans="1:133" x14ac:dyDescent="0.35">
      <c r="A157">
        <v>141</v>
      </c>
      <c r="B157">
        <v>1581446121</v>
      </c>
      <c r="C157">
        <v>700.40000009536698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1581446112.37097</v>
      </c>
      <c r="O157">
        <f t="shared" si="86"/>
        <v>1.5842566595419954E-4</v>
      </c>
      <c r="P157">
        <f t="shared" si="87"/>
        <v>-0.21528649024543295</v>
      </c>
      <c r="Q157">
        <f t="shared" si="88"/>
        <v>400.23858064516099</v>
      </c>
      <c r="R157">
        <f t="shared" si="89"/>
        <v>416.21750386571165</v>
      </c>
      <c r="S157">
        <f t="shared" si="90"/>
        <v>41.454656378787767</v>
      </c>
      <c r="T157">
        <f t="shared" si="91"/>
        <v>39.863178929476376</v>
      </c>
      <c r="U157">
        <f t="shared" si="92"/>
        <v>1.5129297174993599E-2</v>
      </c>
      <c r="V157">
        <f t="shared" si="93"/>
        <v>2.2530354760533036</v>
      </c>
      <c r="W157">
        <f t="shared" si="94"/>
        <v>1.5073082326856562E-2</v>
      </c>
      <c r="X157">
        <f t="shared" si="95"/>
        <v>9.4257096495859415E-3</v>
      </c>
      <c r="Y157">
        <f t="shared" si="96"/>
        <v>0</v>
      </c>
      <c r="Z157">
        <f t="shared" si="97"/>
        <v>31.295265495414629</v>
      </c>
      <c r="AA157">
        <f t="shared" si="98"/>
        <v>31.003793548387101</v>
      </c>
      <c r="AB157">
        <f t="shared" si="99"/>
        <v>4.5123542078556476</v>
      </c>
      <c r="AC157">
        <f t="shared" si="100"/>
        <v>76.22795384763225</v>
      </c>
      <c r="AD157">
        <f t="shared" si="101"/>
        <v>3.5076707558061497</v>
      </c>
      <c r="AE157">
        <f t="shared" si="102"/>
        <v>4.6015543888498369</v>
      </c>
      <c r="AF157">
        <f t="shared" si="103"/>
        <v>1.0046834520494978</v>
      </c>
      <c r="AG157">
        <f t="shared" si="104"/>
        <v>-6.9865718685802003</v>
      </c>
      <c r="AH157">
        <f t="shared" si="105"/>
        <v>41.755188087446228</v>
      </c>
      <c r="AI157">
        <f t="shared" si="106"/>
        <v>4.1689549163890636</v>
      </c>
      <c r="AJ157">
        <f t="shared" si="107"/>
        <v>38.937571135255091</v>
      </c>
      <c r="AK157">
        <v>-4.1265516618977802E-2</v>
      </c>
      <c r="AL157">
        <v>4.6324157462607402E-2</v>
      </c>
      <c r="AM157">
        <v>3.4606491295608599</v>
      </c>
      <c r="AN157">
        <v>9</v>
      </c>
      <c r="AO157">
        <v>2</v>
      </c>
      <c r="AP157">
        <f t="shared" si="108"/>
        <v>1</v>
      </c>
      <c r="AQ157">
        <f t="shared" si="109"/>
        <v>0</v>
      </c>
      <c r="AR157">
        <f t="shared" si="110"/>
        <v>51865.948764727211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-0.21528649024543295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1581446112.37097</v>
      </c>
      <c r="BY157">
        <v>400.23858064516099</v>
      </c>
      <c r="BZ157">
        <v>400.010774193548</v>
      </c>
      <c r="CA157">
        <v>35.218093548387102</v>
      </c>
      <c r="CB157">
        <v>34.988835483871</v>
      </c>
      <c r="CC157">
        <v>400.01964516128999</v>
      </c>
      <c r="CD157">
        <v>99.398577419354794</v>
      </c>
      <c r="CE157">
        <v>0.19996419354838699</v>
      </c>
      <c r="CF157">
        <v>31.347554838709701</v>
      </c>
      <c r="CG157">
        <v>31.003793548387101</v>
      </c>
      <c r="CH157">
        <v>999.9</v>
      </c>
      <c r="CI157">
        <v>0</v>
      </c>
      <c r="CJ157">
        <v>0</v>
      </c>
      <c r="CK157">
        <v>10011.591935483901</v>
      </c>
      <c r="CL157">
        <v>0</v>
      </c>
      <c r="CM157">
        <v>2.7038796774193501</v>
      </c>
      <c r="CN157">
        <v>0</v>
      </c>
      <c r="CO157">
        <v>0</v>
      </c>
      <c r="CP157">
        <v>0</v>
      </c>
      <c r="CQ157">
        <v>0</v>
      </c>
      <c r="CR157">
        <v>3.0677419354838702</v>
      </c>
      <c r="CS157">
        <v>0</v>
      </c>
      <c r="CT157">
        <v>223.92903225806501</v>
      </c>
      <c r="CU157">
        <v>-1.1258064516129</v>
      </c>
      <c r="CV157">
        <v>40.25</v>
      </c>
      <c r="CW157">
        <v>45.375</v>
      </c>
      <c r="CX157">
        <v>43</v>
      </c>
      <c r="CY157">
        <v>43.9898387096774</v>
      </c>
      <c r="CZ157">
        <v>41.252000000000002</v>
      </c>
      <c r="DA157">
        <v>0</v>
      </c>
      <c r="DB157">
        <v>0</v>
      </c>
      <c r="DC157">
        <v>0</v>
      </c>
      <c r="DD157">
        <v>1581446121.2</v>
      </c>
      <c r="DE157">
        <v>2.91923076923077</v>
      </c>
      <c r="DF157">
        <v>6.7863245128888003</v>
      </c>
      <c r="DG157">
        <v>28.9128205663344</v>
      </c>
      <c r="DH157">
        <v>224.67307692307699</v>
      </c>
      <c r="DI157">
        <v>15</v>
      </c>
      <c r="DJ157">
        <v>100</v>
      </c>
      <c r="DK157">
        <v>100</v>
      </c>
      <c r="DL157">
        <v>3.0190000000000001</v>
      </c>
      <c r="DM157">
        <v>0.58099999999999996</v>
      </c>
      <c r="DN157">
        <v>2</v>
      </c>
      <c r="DO157">
        <v>386.96899999999999</v>
      </c>
      <c r="DP157">
        <v>603.71</v>
      </c>
      <c r="DQ157">
        <v>30.636600000000001</v>
      </c>
      <c r="DR157">
        <v>31.615500000000001</v>
      </c>
      <c r="DS157">
        <v>30.0002</v>
      </c>
      <c r="DT157">
        <v>31.518000000000001</v>
      </c>
      <c r="DU157">
        <v>31.5242</v>
      </c>
      <c r="DV157">
        <v>21.121600000000001</v>
      </c>
      <c r="DW157">
        <v>14.6241</v>
      </c>
      <c r="DX157">
        <v>100</v>
      </c>
      <c r="DY157">
        <v>30.6371</v>
      </c>
      <c r="DZ157">
        <v>400</v>
      </c>
      <c r="EA157">
        <v>35.005699999999997</v>
      </c>
      <c r="EB157">
        <v>99.974699999999999</v>
      </c>
      <c r="EC157">
        <v>100.49299999999999</v>
      </c>
    </row>
    <row r="158" spans="1:133" x14ac:dyDescent="0.35">
      <c r="A158">
        <v>142</v>
      </c>
      <c r="B158">
        <v>1581446126</v>
      </c>
      <c r="C158">
        <v>705.40000009536698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1581446117.37097</v>
      </c>
      <c r="O158">
        <f t="shared" si="86"/>
        <v>1.5743486483585047E-4</v>
      </c>
      <c r="P158">
        <f t="shared" si="87"/>
        <v>-0.22125503121105444</v>
      </c>
      <c r="Q158">
        <f t="shared" si="88"/>
        <v>400.22551612903197</v>
      </c>
      <c r="R158">
        <f t="shared" si="89"/>
        <v>416.99630193423684</v>
      </c>
      <c r="S158">
        <f t="shared" si="90"/>
        <v>41.532356014384433</v>
      </c>
      <c r="T158">
        <f t="shared" si="91"/>
        <v>39.862004878242693</v>
      </c>
      <c r="U158">
        <f t="shared" si="92"/>
        <v>1.5018773126958611E-2</v>
      </c>
      <c r="V158">
        <f t="shared" si="93"/>
        <v>2.2531198563780839</v>
      </c>
      <c r="W158">
        <f t="shared" si="94"/>
        <v>1.4963377054444688E-2</v>
      </c>
      <c r="X158">
        <f t="shared" si="95"/>
        <v>9.3570706703858062E-3</v>
      </c>
      <c r="Y158">
        <f t="shared" si="96"/>
        <v>0</v>
      </c>
      <c r="Z158">
        <f t="shared" si="97"/>
        <v>31.297052416779305</v>
      </c>
      <c r="AA158">
        <f t="shared" si="98"/>
        <v>31.0076838709677</v>
      </c>
      <c r="AB158">
        <f t="shared" si="99"/>
        <v>4.5133551922117441</v>
      </c>
      <c r="AC158">
        <f t="shared" si="100"/>
        <v>76.220898798762931</v>
      </c>
      <c r="AD158">
        <f t="shared" si="101"/>
        <v>3.5076369648052781</v>
      </c>
      <c r="AE158">
        <f t="shared" si="102"/>
        <v>4.6019359783018032</v>
      </c>
      <c r="AF158">
        <f t="shared" si="103"/>
        <v>1.005718227406466</v>
      </c>
      <c r="AG158">
        <f t="shared" si="104"/>
        <v>-6.9428775392610058</v>
      </c>
      <c r="AH158">
        <f t="shared" si="105"/>
        <v>41.461305028135769</v>
      </c>
      <c r="AI158">
        <f t="shared" si="106"/>
        <v>4.1395669381794988</v>
      </c>
      <c r="AJ158">
        <f t="shared" si="107"/>
        <v>38.657994427054263</v>
      </c>
      <c r="AK158">
        <v>-4.12677910737917E-2</v>
      </c>
      <c r="AL158">
        <v>4.6326710737389198E-2</v>
      </c>
      <c r="AM158">
        <v>3.46080007061025</v>
      </c>
      <c r="AN158">
        <v>9</v>
      </c>
      <c r="AO158">
        <v>2</v>
      </c>
      <c r="AP158">
        <f t="shared" si="108"/>
        <v>1</v>
      </c>
      <c r="AQ158">
        <f t="shared" si="109"/>
        <v>0</v>
      </c>
      <c r="AR158">
        <f t="shared" si="110"/>
        <v>51868.447294729391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-0.22125503121105444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1581446117.37097</v>
      </c>
      <c r="BY158">
        <v>400.22551612903197</v>
      </c>
      <c r="BZ158">
        <v>399.98816129032298</v>
      </c>
      <c r="CA158">
        <v>35.217641935483897</v>
      </c>
      <c r="CB158">
        <v>34.989819354838701</v>
      </c>
      <c r="CC158">
        <v>400.02280645161301</v>
      </c>
      <c r="CD158">
        <v>99.398854838709696</v>
      </c>
      <c r="CE158">
        <v>0.200004483870968</v>
      </c>
      <c r="CF158">
        <v>31.349012903225798</v>
      </c>
      <c r="CG158">
        <v>31.0076838709677</v>
      </c>
      <c r="CH158">
        <v>999.9</v>
      </c>
      <c r="CI158">
        <v>0</v>
      </c>
      <c r="CJ158">
        <v>0</v>
      </c>
      <c r="CK158">
        <v>10012.1158064516</v>
      </c>
      <c r="CL158">
        <v>0</v>
      </c>
      <c r="CM158">
        <v>2.7349870967741898</v>
      </c>
      <c r="CN158">
        <v>0</v>
      </c>
      <c r="CO158">
        <v>0</v>
      </c>
      <c r="CP158">
        <v>0</v>
      </c>
      <c r="CQ158">
        <v>0</v>
      </c>
      <c r="CR158">
        <v>2.9903225806451599</v>
      </c>
      <c r="CS158">
        <v>0</v>
      </c>
      <c r="CT158">
        <v>225.93225806451599</v>
      </c>
      <c r="CU158">
        <v>-0.84838709677419299</v>
      </c>
      <c r="CV158">
        <v>40.25</v>
      </c>
      <c r="CW158">
        <v>45.383000000000003</v>
      </c>
      <c r="CX158">
        <v>43</v>
      </c>
      <c r="CY158">
        <v>43.997967741935497</v>
      </c>
      <c r="CZ158">
        <v>41.252000000000002</v>
      </c>
      <c r="DA158">
        <v>0</v>
      </c>
      <c r="DB158">
        <v>0</v>
      </c>
      <c r="DC158">
        <v>0</v>
      </c>
      <c r="DD158">
        <v>1581446126</v>
      </c>
      <c r="DE158">
        <v>2.3269230769230802</v>
      </c>
      <c r="DF158">
        <v>-13.8153845799908</v>
      </c>
      <c r="DG158">
        <v>10.177777830464301</v>
      </c>
      <c r="DH158">
        <v>226.888461538462</v>
      </c>
      <c r="DI158">
        <v>15</v>
      </c>
      <c r="DJ158">
        <v>100</v>
      </c>
      <c r="DK158">
        <v>100</v>
      </c>
      <c r="DL158">
        <v>3.0190000000000001</v>
      </c>
      <c r="DM158">
        <v>0.58099999999999996</v>
      </c>
      <c r="DN158">
        <v>2</v>
      </c>
      <c r="DO158">
        <v>386.851</v>
      </c>
      <c r="DP158">
        <v>603.85799999999995</v>
      </c>
      <c r="DQ158">
        <v>30.6356</v>
      </c>
      <c r="DR158">
        <v>31.615500000000001</v>
      </c>
      <c r="DS158">
        <v>30.0001</v>
      </c>
      <c r="DT158">
        <v>31.518000000000001</v>
      </c>
      <c r="DU158">
        <v>31.5242</v>
      </c>
      <c r="DV158">
        <v>21.120699999999999</v>
      </c>
      <c r="DW158">
        <v>14.6241</v>
      </c>
      <c r="DX158">
        <v>100</v>
      </c>
      <c r="DY158">
        <v>30.6218</v>
      </c>
      <c r="DZ158">
        <v>400</v>
      </c>
      <c r="EA158">
        <v>35.0107</v>
      </c>
      <c r="EB158">
        <v>99.972399999999993</v>
      </c>
      <c r="EC158">
        <v>100.495</v>
      </c>
    </row>
    <row r="159" spans="1:133" x14ac:dyDescent="0.35">
      <c r="A159">
        <v>143</v>
      </c>
      <c r="B159">
        <v>1581446131</v>
      </c>
      <c r="C159">
        <v>710.40000009536698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1581446122.37097</v>
      </c>
      <c r="O159">
        <f t="shared" si="86"/>
        <v>1.5673618443944685E-4</v>
      </c>
      <c r="P159">
        <f t="shared" si="87"/>
        <v>-0.23260838878213869</v>
      </c>
      <c r="Q159">
        <f t="shared" si="88"/>
        <v>400.216935483871</v>
      </c>
      <c r="R159">
        <f t="shared" si="89"/>
        <v>418.31865457650071</v>
      </c>
      <c r="S159">
        <f t="shared" si="90"/>
        <v>41.664258032686348</v>
      </c>
      <c r="T159">
        <f t="shared" si="91"/>
        <v>39.861338925781915</v>
      </c>
      <c r="U159">
        <f t="shared" si="92"/>
        <v>1.4937156241117362E-2</v>
      </c>
      <c r="V159">
        <f t="shared" si="93"/>
        <v>2.2523536985440153</v>
      </c>
      <c r="W159">
        <f t="shared" si="94"/>
        <v>1.488234086157892E-2</v>
      </c>
      <c r="X159">
        <f t="shared" si="95"/>
        <v>9.3063711414985081E-3</v>
      </c>
      <c r="Y159">
        <f t="shared" si="96"/>
        <v>0</v>
      </c>
      <c r="Z159">
        <f t="shared" si="97"/>
        <v>31.298963869127558</v>
      </c>
      <c r="AA159">
        <f t="shared" si="98"/>
        <v>31.010954838709701</v>
      </c>
      <c r="AB159">
        <f t="shared" si="99"/>
        <v>4.5141969655431069</v>
      </c>
      <c r="AC159">
        <f t="shared" si="100"/>
        <v>76.210323551167278</v>
      </c>
      <c r="AD159">
        <f t="shared" si="101"/>
        <v>3.507488746255345</v>
      </c>
      <c r="AE159">
        <f t="shared" si="102"/>
        <v>4.6023800750569341</v>
      </c>
      <c r="AF159">
        <f t="shared" si="103"/>
        <v>1.0067082192877619</v>
      </c>
      <c r="AG159">
        <f t="shared" si="104"/>
        <v>-6.9120657337796061</v>
      </c>
      <c r="AH159">
        <f t="shared" si="105"/>
        <v>41.25605381860688</v>
      </c>
      <c r="AI159">
        <f t="shared" si="106"/>
        <v>4.1205763791423236</v>
      </c>
      <c r="AJ159">
        <f t="shared" si="107"/>
        <v>38.464564463969594</v>
      </c>
      <c r="AK159">
        <v>-4.1247142277565998E-2</v>
      </c>
      <c r="AL159">
        <v>4.63035306546919E-2</v>
      </c>
      <c r="AM159">
        <v>3.45942963660824</v>
      </c>
      <c r="AN159">
        <v>9</v>
      </c>
      <c r="AO159">
        <v>2</v>
      </c>
      <c r="AP159">
        <f t="shared" si="108"/>
        <v>1</v>
      </c>
      <c r="AQ159">
        <f t="shared" si="109"/>
        <v>0</v>
      </c>
      <c r="AR159">
        <f t="shared" si="110"/>
        <v>51843.282183643569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-0.23260838878213869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1581446122.37097</v>
      </c>
      <c r="BY159">
        <v>400.216935483871</v>
      </c>
      <c r="BZ159">
        <v>399.96212903225802</v>
      </c>
      <c r="CA159">
        <v>35.215987096774199</v>
      </c>
      <c r="CB159">
        <v>34.989174193548401</v>
      </c>
      <c r="CC159">
        <v>400.021064516129</v>
      </c>
      <c r="CD159">
        <v>99.399338709677394</v>
      </c>
      <c r="CE159">
        <v>0.199992032258065</v>
      </c>
      <c r="CF159">
        <v>31.350709677419299</v>
      </c>
      <c r="CG159">
        <v>31.010954838709701</v>
      </c>
      <c r="CH159">
        <v>999.9</v>
      </c>
      <c r="CI159">
        <v>0</v>
      </c>
      <c r="CJ159">
        <v>0</v>
      </c>
      <c r="CK159">
        <v>10007.0574193548</v>
      </c>
      <c r="CL159">
        <v>0</v>
      </c>
      <c r="CM159">
        <v>2.7639180645161301</v>
      </c>
      <c r="CN159">
        <v>0</v>
      </c>
      <c r="CO159">
        <v>0</v>
      </c>
      <c r="CP159">
        <v>0</v>
      </c>
      <c r="CQ159">
        <v>0</v>
      </c>
      <c r="CR159">
        <v>2.7838709677419402</v>
      </c>
      <c r="CS159">
        <v>0</v>
      </c>
      <c r="CT159">
        <v>225.92903225806501</v>
      </c>
      <c r="CU159">
        <v>-0.63225806451612898</v>
      </c>
      <c r="CV159">
        <v>40.25</v>
      </c>
      <c r="CW159">
        <v>45.383000000000003</v>
      </c>
      <c r="CX159">
        <v>43</v>
      </c>
      <c r="CY159">
        <v>43.997967741935497</v>
      </c>
      <c r="CZ159">
        <v>41.258000000000003</v>
      </c>
      <c r="DA159">
        <v>0</v>
      </c>
      <c r="DB159">
        <v>0</v>
      </c>
      <c r="DC159">
        <v>0</v>
      </c>
      <c r="DD159">
        <v>1581446131.4000001</v>
      </c>
      <c r="DE159">
        <v>1.76538461538462</v>
      </c>
      <c r="DF159">
        <v>-10.5264953995417</v>
      </c>
      <c r="DG159">
        <v>-8.4786325024544293</v>
      </c>
      <c r="DH159">
        <v>225.79230769230799</v>
      </c>
      <c r="DI159">
        <v>15</v>
      </c>
      <c r="DJ159">
        <v>100</v>
      </c>
      <c r="DK159">
        <v>100</v>
      </c>
      <c r="DL159">
        <v>3.0190000000000001</v>
      </c>
      <c r="DM159">
        <v>0.58099999999999996</v>
      </c>
      <c r="DN159">
        <v>2</v>
      </c>
      <c r="DO159">
        <v>387.02100000000002</v>
      </c>
      <c r="DP159">
        <v>603.87199999999996</v>
      </c>
      <c r="DQ159">
        <v>30.622299999999999</v>
      </c>
      <c r="DR159">
        <v>31.615500000000001</v>
      </c>
      <c r="DS159">
        <v>30.0002</v>
      </c>
      <c r="DT159">
        <v>31.518000000000001</v>
      </c>
      <c r="DU159">
        <v>31.5215</v>
      </c>
      <c r="DV159">
        <v>21.1219</v>
      </c>
      <c r="DW159">
        <v>14.6241</v>
      </c>
      <c r="DX159">
        <v>100</v>
      </c>
      <c r="DY159">
        <v>30.613399999999999</v>
      </c>
      <c r="DZ159">
        <v>400</v>
      </c>
      <c r="EA159">
        <v>35.016399999999997</v>
      </c>
      <c r="EB159">
        <v>99.974000000000004</v>
      </c>
      <c r="EC159">
        <v>100.499</v>
      </c>
    </row>
    <row r="160" spans="1:133" x14ac:dyDescent="0.35">
      <c r="A160">
        <v>144</v>
      </c>
      <c r="B160">
        <v>1581446136</v>
      </c>
      <c r="C160">
        <v>715.40000009536698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1581446127.37097</v>
      </c>
      <c r="O160">
        <f t="shared" si="86"/>
        <v>1.5527112551312595E-4</v>
      </c>
      <c r="P160">
        <f t="shared" si="87"/>
        <v>-0.24245603274973401</v>
      </c>
      <c r="Q160">
        <f t="shared" si="88"/>
        <v>400.23987096774198</v>
      </c>
      <c r="R160">
        <f t="shared" si="89"/>
        <v>419.63947219652829</v>
      </c>
      <c r="S160">
        <f t="shared" si="90"/>
        <v>41.795906410377242</v>
      </c>
      <c r="T160">
        <f t="shared" si="91"/>
        <v>39.863714681336887</v>
      </c>
      <c r="U160">
        <f t="shared" si="92"/>
        <v>1.4793135327346855E-2</v>
      </c>
      <c r="V160">
        <f t="shared" si="93"/>
        <v>2.2509714614202094</v>
      </c>
      <c r="W160">
        <f t="shared" si="94"/>
        <v>1.4739336949117582E-2</v>
      </c>
      <c r="X160">
        <f t="shared" si="95"/>
        <v>9.2169027827940179E-3</v>
      </c>
      <c r="Y160">
        <f t="shared" si="96"/>
        <v>0</v>
      </c>
      <c r="Z160">
        <f t="shared" si="97"/>
        <v>31.300738354142798</v>
      </c>
      <c r="AA160">
        <f t="shared" si="98"/>
        <v>31.0112967741935</v>
      </c>
      <c r="AB160">
        <f t="shared" si="99"/>
        <v>4.5142849694660336</v>
      </c>
      <c r="AC160">
        <f t="shared" si="100"/>
        <v>76.200675760833889</v>
      </c>
      <c r="AD160">
        <f t="shared" si="101"/>
        <v>3.5073078701230203</v>
      </c>
      <c r="AE160">
        <f t="shared" si="102"/>
        <v>4.6027254156264696</v>
      </c>
      <c r="AF160">
        <f t="shared" si="103"/>
        <v>1.0069770993430134</v>
      </c>
      <c r="AG160">
        <f t="shared" si="104"/>
        <v>-6.8474566351288546</v>
      </c>
      <c r="AH160">
        <f t="shared" si="105"/>
        <v>41.349349684166334</v>
      </c>
      <c r="AI160">
        <f t="shared" si="106"/>
        <v>4.1324644680615261</v>
      </c>
      <c r="AJ160">
        <f t="shared" si="107"/>
        <v>38.634357517099005</v>
      </c>
      <c r="AK160">
        <v>-4.1209905572338897E-2</v>
      </c>
      <c r="AL160">
        <v>4.6261729190959902E-2</v>
      </c>
      <c r="AM160">
        <v>3.45695768687865</v>
      </c>
      <c r="AN160">
        <v>9</v>
      </c>
      <c r="AO160">
        <v>2</v>
      </c>
      <c r="AP160">
        <f t="shared" si="108"/>
        <v>1</v>
      </c>
      <c r="AQ160">
        <f t="shared" si="109"/>
        <v>0</v>
      </c>
      <c r="AR160">
        <f t="shared" si="110"/>
        <v>51798.174286605012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-0.24245603274973401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1581446127.37097</v>
      </c>
      <c r="BY160">
        <v>400.23987096774198</v>
      </c>
      <c r="BZ160">
        <v>399.96941935483898</v>
      </c>
      <c r="CA160">
        <v>35.214090322580702</v>
      </c>
      <c r="CB160">
        <v>34.989396774193501</v>
      </c>
      <c r="CC160">
        <v>400.02054838709699</v>
      </c>
      <c r="CD160">
        <v>99.399538709677401</v>
      </c>
      <c r="CE160">
        <v>0.200020387096774</v>
      </c>
      <c r="CF160">
        <v>31.352029032258098</v>
      </c>
      <c r="CG160">
        <v>31.0112967741935</v>
      </c>
      <c r="CH160">
        <v>999.9</v>
      </c>
      <c r="CI160">
        <v>0</v>
      </c>
      <c r="CJ160">
        <v>0</v>
      </c>
      <c r="CK160">
        <v>9998.0032258064493</v>
      </c>
      <c r="CL160">
        <v>0</v>
      </c>
      <c r="CM160">
        <v>2.7878141935483902</v>
      </c>
      <c r="CN160">
        <v>0</v>
      </c>
      <c r="CO160">
        <v>0</v>
      </c>
      <c r="CP160">
        <v>0</v>
      </c>
      <c r="CQ160">
        <v>0</v>
      </c>
      <c r="CR160">
        <v>3.1419354838709701</v>
      </c>
      <c r="CS160">
        <v>0</v>
      </c>
      <c r="CT160">
        <v>223.40967741935501</v>
      </c>
      <c r="CU160">
        <v>-0.46129032258064501</v>
      </c>
      <c r="CV160">
        <v>40.25</v>
      </c>
      <c r="CW160">
        <v>45.383000000000003</v>
      </c>
      <c r="CX160">
        <v>43</v>
      </c>
      <c r="CY160">
        <v>44</v>
      </c>
      <c r="CZ160">
        <v>41.258000000000003</v>
      </c>
      <c r="DA160">
        <v>0</v>
      </c>
      <c r="DB160">
        <v>0</v>
      </c>
      <c r="DC160">
        <v>0</v>
      </c>
      <c r="DD160">
        <v>1581446136.2</v>
      </c>
      <c r="DE160">
        <v>2.5192307692307701</v>
      </c>
      <c r="DF160">
        <v>27.203419127180702</v>
      </c>
      <c r="DG160">
        <v>-59.254700622914001</v>
      </c>
      <c r="DH160">
        <v>222.93076923076899</v>
      </c>
      <c r="DI160">
        <v>15</v>
      </c>
      <c r="DJ160">
        <v>100</v>
      </c>
      <c r="DK160">
        <v>100</v>
      </c>
      <c r="DL160">
        <v>3.0190000000000001</v>
      </c>
      <c r="DM160">
        <v>0.58099999999999996</v>
      </c>
      <c r="DN160">
        <v>2</v>
      </c>
      <c r="DO160">
        <v>387.15199999999999</v>
      </c>
      <c r="DP160">
        <v>603.72299999999996</v>
      </c>
      <c r="DQ160">
        <v>30.611599999999999</v>
      </c>
      <c r="DR160">
        <v>31.615500000000001</v>
      </c>
      <c r="DS160">
        <v>30</v>
      </c>
      <c r="DT160">
        <v>31.518000000000001</v>
      </c>
      <c r="DU160">
        <v>31.5214</v>
      </c>
      <c r="DV160">
        <v>21.1205</v>
      </c>
      <c r="DW160">
        <v>14.6241</v>
      </c>
      <c r="DX160">
        <v>100</v>
      </c>
      <c r="DY160">
        <v>30.601400000000002</v>
      </c>
      <c r="DZ160">
        <v>400</v>
      </c>
      <c r="EA160">
        <v>35.0212</v>
      </c>
      <c r="EB160">
        <v>99.970399999999998</v>
      </c>
      <c r="EC160">
        <v>100.497</v>
      </c>
    </row>
    <row r="161" spans="1:133" x14ac:dyDescent="0.35">
      <c r="A161">
        <v>145</v>
      </c>
      <c r="B161">
        <v>1581446141</v>
      </c>
      <c r="C161">
        <v>720.40000009536698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1581446132.37097</v>
      </c>
      <c r="O161">
        <f t="shared" si="86"/>
        <v>1.5374345602463431E-4</v>
      </c>
      <c r="P161">
        <f t="shared" si="87"/>
        <v>-0.2270929245812171</v>
      </c>
      <c r="Q161">
        <f t="shared" si="88"/>
        <v>400.25374193548402</v>
      </c>
      <c r="R161">
        <f t="shared" si="89"/>
        <v>418.24233367003671</v>
      </c>
      <c r="S161">
        <f t="shared" si="90"/>
        <v>41.656880726355134</v>
      </c>
      <c r="T161">
        <f t="shared" si="91"/>
        <v>39.865219385558056</v>
      </c>
      <c r="U161">
        <f t="shared" si="92"/>
        <v>1.4647680247273221E-2</v>
      </c>
      <c r="V161">
        <f t="shared" si="93"/>
        <v>2.2501925117226405</v>
      </c>
      <c r="W161">
        <f t="shared" si="94"/>
        <v>1.4594914399451365E-2</v>
      </c>
      <c r="X161">
        <f t="shared" si="95"/>
        <v>9.12654638566145E-3</v>
      </c>
      <c r="Y161">
        <f t="shared" si="96"/>
        <v>0</v>
      </c>
      <c r="Z161">
        <f t="shared" si="97"/>
        <v>31.301723805416788</v>
      </c>
      <c r="AA161">
        <f t="shared" si="98"/>
        <v>31.010303225806499</v>
      </c>
      <c r="AB161">
        <f t="shared" si="99"/>
        <v>4.5140292640912785</v>
      </c>
      <c r="AC161">
        <f t="shared" si="100"/>
        <v>76.193732646156036</v>
      </c>
      <c r="AD161">
        <f t="shared" si="101"/>
        <v>3.5070873771164846</v>
      </c>
      <c r="AE161">
        <f t="shared" si="102"/>
        <v>4.6028554519088996</v>
      </c>
      <c r="AF161">
        <f t="shared" si="103"/>
        <v>1.0069418869747939</v>
      </c>
      <c r="AG161">
        <f t="shared" si="104"/>
        <v>-6.7800864106863727</v>
      </c>
      <c r="AH161">
        <f t="shared" si="105"/>
        <v>41.515835300168753</v>
      </c>
      <c r="AI161">
        <f t="shared" si="106"/>
        <v>4.1505292224278447</v>
      </c>
      <c r="AJ161">
        <f t="shared" si="107"/>
        <v>38.886278111910222</v>
      </c>
      <c r="AK161">
        <v>-4.1188930216780599E-2</v>
      </c>
      <c r="AL161">
        <v>4.62381825168037E-2</v>
      </c>
      <c r="AM161">
        <v>3.4555649044259198</v>
      </c>
      <c r="AN161">
        <v>9</v>
      </c>
      <c r="AO161">
        <v>2</v>
      </c>
      <c r="AP161">
        <f t="shared" si="108"/>
        <v>1</v>
      </c>
      <c r="AQ161">
        <f t="shared" si="109"/>
        <v>0</v>
      </c>
      <c r="AR161">
        <f t="shared" si="110"/>
        <v>51772.806204374196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-0.2270929245812171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1581446132.37097</v>
      </c>
      <c r="BY161">
        <v>400.25374193548402</v>
      </c>
      <c r="BZ161">
        <v>400.00541935483898</v>
      </c>
      <c r="CA161">
        <v>35.211767741935503</v>
      </c>
      <c r="CB161">
        <v>34.989283870967697</v>
      </c>
      <c r="CC161">
        <v>400.01967741935499</v>
      </c>
      <c r="CD161">
        <v>99.399851612903205</v>
      </c>
      <c r="CE161">
        <v>0.20001519354838701</v>
      </c>
      <c r="CF161">
        <v>31.352525806451599</v>
      </c>
      <c r="CG161">
        <v>31.010303225806499</v>
      </c>
      <c r="CH161">
        <v>999.9</v>
      </c>
      <c r="CI161">
        <v>0</v>
      </c>
      <c r="CJ161">
        <v>0</v>
      </c>
      <c r="CK161">
        <v>9992.8829032258109</v>
      </c>
      <c r="CL161">
        <v>0</v>
      </c>
      <c r="CM161">
        <v>2.8020658064516102</v>
      </c>
      <c r="CN161">
        <v>0</v>
      </c>
      <c r="CO161">
        <v>0</v>
      </c>
      <c r="CP161">
        <v>0</v>
      </c>
      <c r="CQ161">
        <v>0</v>
      </c>
      <c r="CR161">
        <v>4.0064516129032297</v>
      </c>
      <c r="CS161">
        <v>0</v>
      </c>
      <c r="CT161">
        <v>220.47419354838701</v>
      </c>
      <c r="CU161">
        <v>-0.42580645161290298</v>
      </c>
      <c r="CV161">
        <v>40.25</v>
      </c>
      <c r="CW161">
        <v>45.389000000000003</v>
      </c>
      <c r="CX161">
        <v>43</v>
      </c>
      <c r="CY161">
        <v>44</v>
      </c>
      <c r="CZ161">
        <v>41.258000000000003</v>
      </c>
      <c r="DA161">
        <v>0</v>
      </c>
      <c r="DB161">
        <v>0</v>
      </c>
      <c r="DC161">
        <v>0</v>
      </c>
      <c r="DD161">
        <v>1581446141</v>
      </c>
      <c r="DE161">
        <v>3.45</v>
      </c>
      <c r="DF161">
        <v>18.2529914935979</v>
      </c>
      <c r="DG161">
        <v>-55.777777343654698</v>
      </c>
      <c r="DH161">
        <v>219.32692307692301</v>
      </c>
      <c r="DI161">
        <v>15</v>
      </c>
      <c r="DJ161">
        <v>100</v>
      </c>
      <c r="DK161">
        <v>100</v>
      </c>
      <c r="DL161">
        <v>3.0190000000000001</v>
      </c>
      <c r="DM161">
        <v>0.58099999999999996</v>
      </c>
      <c r="DN161">
        <v>2</v>
      </c>
      <c r="DO161">
        <v>387.07400000000001</v>
      </c>
      <c r="DP161">
        <v>603.66</v>
      </c>
      <c r="DQ161">
        <v>30.599599999999999</v>
      </c>
      <c r="DR161">
        <v>31.615500000000001</v>
      </c>
      <c r="DS161">
        <v>30.0001</v>
      </c>
      <c r="DT161">
        <v>31.518000000000001</v>
      </c>
      <c r="DU161">
        <v>31.5214</v>
      </c>
      <c r="DV161">
        <v>21.121099999999998</v>
      </c>
      <c r="DW161">
        <v>14.6241</v>
      </c>
      <c r="DX161">
        <v>100</v>
      </c>
      <c r="DY161">
        <v>30.593499999999999</v>
      </c>
      <c r="DZ161">
        <v>400</v>
      </c>
      <c r="EA161">
        <v>35.028799999999997</v>
      </c>
      <c r="EB161">
        <v>99.971800000000002</v>
      </c>
      <c r="EC161">
        <v>100.498</v>
      </c>
    </row>
    <row r="162" spans="1:133" x14ac:dyDescent="0.35">
      <c r="A162">
        <v>146</v>
      </c>
      <c r="B162">
        <v>1581446146</v>
      </c>
      <c r="C162">
        <v>725.40000009536698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1581446137.37097</v>
      </c>
      <c r="O162">
        <f t="shared" si="86"/>
        <v>1.5223449365871428E-4</v>
      </c>
      <c r="P162">
        <f t="shared" si="87"/>
        <v>-0.23268197936977875</v>
      </c>
      <c r="Q162">
        <f t="shared" si="88"/>
        <v>400.26038709677402</v>
      </c>
      <c r="R162">
        <f t="shared" si="89"/>
        <v>419.12283169680597</v>
      </c>
      <c r="S162">
        <f t="shared" si="90"/>
        <v>41.744924124081756</v>
      </c>
      <c r="T162">
        <f t="shared" si="91"/>
        <v>39.866211586673053</v>
      </c>
      <c r="U162">
        <f t="shared" si="92"/>
        <v>1.4490956568882643E-2</v>
      </c>
      <c r="V162">
        <f t="shared" si="93"/>
        <v>2.2506433779798951</v>
      </c>
      <c r="W162">
        <f t="shared" si="94"/>
        <v>1.4439321979823552E-2</v>
      </c>
      <c r="X162">
        <f t="shared" si="95"/>
        <v>9.0291999933426008E-3</v>
      </c>
      <c r="Y162">
        <f t="shared" si="96"/>
        <v>0</v>
      </c>
      <c r="Z162">
        <f t="shared" si="97"/>
        <v>31.302367067272392</v>
      </c>
      <c r="AA162">
        <f t="shared" si="98"/>
        <v>31.0127225806452</v>
      </c>
      <c r="AB162">
        <f t="shared" si="99"/>
        <v>4.5146519453273726</v>
      </c>
      <c r="AC162">
        <f t="shared" si="100"/>
        <v>76.187822804021962</v>
      </c>
      <c r="AD162">
        <f t="shared" si="101"/>
        <v>3.5068423756338762</v>
      </c>
      <c r="AE162">
        <f t="shared" si="102"/>
        <v>4.6028909169048333</v>
      </c>
      <c r="AF162">
        <f t="shared" si="103"/>
        <v>1.0078095696934963</v>
      </c>
      <c r="AG162">
        <f t="shared" si="104"/>
        <v>-6.7135411703493002</v>
      </c>
      <c r="AH162">
        <f t="shared" si="105"/>
        <v>41.247036405226375</v>
      </c>
      <c r="AI162">
        <f t="shared" si="106"/>
        <v>4.1228820012414573</v>
      </c>
      <c r="AJ162">
        <f t="shared" si="107"/>
        <v>38.65637723611853</v>
      </c>
      <c r="AK162">
        <v>-4.1201070225745401E-2</v>
      </c>
      <c r="AL162">
        <v>4.62518107403899E-2</v>
      </c>
      <c r="AM162">
        <v>3.45637104166439</v>
      </c>
      <c r="AN162">
        <v>9</v>
      </c>
      <c r="AO162">
        <v>2</v>
      </c>
      <c r="AP162">
        <f t="shared" si="108"/>
        <v>1</v>
      </c>
      <c r="AQ162">
        <f t="shared" si="109"/>
        <v>0</v>
      </c>
      <c r="AR162">
        <f t="shared" si="110"/>
        <v>51787.438341556459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-0.23268197936977875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1581446137.37097</v>
      </c>
      <c r="BY162">
        <v>400.26038709677402</v>
      </c>
      <c r="BZ162">
        <v>400.00277419354802</v>
      </c>
      <c r="CA162">
        <v>35.2090161290323</v>
      </c>
      <c r="CB162">
        <v>34.988712903225803</v>
      </c>
      <c r="CC162">
        <v>400.01538709677402</v>
      </c>
      <c r="CD162">
        <v>99.400670967741902</v>
      </c>
      <c r="CE162">
        <v>0.20002116129032299</v>
      </c>
      <c r="CF162">
        <v>31.352661290322601</v>
      </c>
      <c r="CG162">
        <v>31.0127225806452</v>
      </c>
      <c r="CH162">
        <v>999.9</v>
      </c>
      <c r="CI162">
        <v>0</v>
      </c>
      <c r="CJ162">
        <v>0</v>
      </c>
      <c r="CK162">
        <v>9995.7458064516104</v>
      </c>
      <c r="CL162">
        <v>0</v>
      </c>
      <c r="CM162">
        <v>2.80437</v>
      </c>
      <c r="CN162">
        <v>0</v>
      </c>
      <c r="CO162">
        <v>0</v>
      </c>
      <c r="CP162">
        <v>0</v>
      </c>
      <c r="CQ162">
        <v>0</v>
      </c>
      <c r="CR162">
        <v>5.5741935483871003</v>
      </c>
      <c r="CS162">
        <v>0</v>
      </c>
      <c r="CT162">
        <v>216.55161290322599</v>
      </c>
      <c r="CU162">
        <v>-0.364516129032258</v>
      </c>
      <c r="CV162">
        <v>40.25</v>
      </c>
      <c r="CW162">
        <v>45.399000000000001</v>
      </c>
      <c r="CX162">
        <v>43</v>
      </c>
      <c r="CY162">
        <v>44</v>
      </c>
      <c r="CZ162">
        <v>41.258000000000003</v>
      </c>
      <c r="DA162">
        <v>0</v>
      </c>
      <c r="DB162">
        <v>0</v>
      </c>
      <c r="DC162">
        <v>0</v>
      </c>
      <c r="DD162">
        <v>1581446146.4000001</v>
      </c>
      <c r="DE162">
        <v>5.6</v>
      </c>
      <c r="DF162">
        <v>6.4547007280572197</v>
      </c>
      <c r="DG162">
        <v>-0.34871775640999397</v>
      </c>
      <c r="DH162">
        <v>216.553846153846</v>
      </c>
      <c r="DI162">
        <v>15</v>
      </c>
      <c r="DJ162">
        <v>100</v>
      </c>
      <c r="DK162">
        <v>100</v>
      </c>
      <c r="DL162">
        <v>3.0190000000000001</v>
      </c>
      <c r="DM162">
        <v>0.58099999999999996</v>
      </c>
      <c r="DN162">
        <v>2</v>
      </c>
      <c r="DO162">
        <v>387.113</v>
      </c>
      <c r="DP162">
        <v>603.72299999999996</v>
      </c>
      <c r="DQ162">
        <v>30.590599999999998</v>
      </c>
      <c r="DR162">
        <v>31.615500000000001</v>
      </c>
      <c r="DS162">
        <v>30.0001</v>
      </c>
      <c r="DT162">
        <v>31.518000000000001</v>
      </c>
      <c r="DU162">
        <v>31.5214</v>
      </c>
      <c r="DV162">
        <v>21.1221</v>
      </c>
      <c r="DW162">
        <v>14.6241</v>
      </c>
      <c r="DX162">
        <v>100</v>
      </c>
      <c r="DY162">
        <v>30.5761</v>
      </c>
      <c r="DZ162">
        <v>400</v>
      </c>
      <c r="EA162">
        <v>35.035600000000002</v>
      </c>
      <c r="EB162">
        <v>99.971999999999994</v>
      </c>
      <c r="EC162">
        <v>100.496</v>
      </c>
    </row>
    <row r="163" spans="1:133" x14ac:dyDescent="0.35">
      <c r="A163">
        <v>147</v>
      </c>
      <c r="B163">
        <v>1581446151</v>
      </c>
      <c r="C163">
        <v>730.40000009536698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1581446142.37097</v>
      </c>
      <c r="O163">
        <f t="shared" si="86"/>
        <v>1.5127440533565151E-4</v>
      </c>
      <c r="P163">
        <f t="shared" si="87"/>
        <v>-0.23399728842722969</v>
      </c>
      <c r="Q163">
        <f t="shared" si="88"/>
        <v>400.25596774193502</v>
      </c>
      <c r="R163">
        <f t="shared" si="89"/>
        <v>419.43366998098094</v>
      </c>
      <c r="S163">
        <f t="shared" si="90"/>
        <v>41.776004209789079</v>
      </c>
      <c r="T163">
        <f t="shared" si="91"/>
        <v>39.865886289335073</v>
      </c>
      <c r="U163">
        <f t="shared" si="92"/>
        <v>1.43934946119796E-2</v>
      </c>
      <c r="V163">
        <f t="shared" si="93"/>
        <v>2.2508023411583897</v>
      </c>
      <c r="W163">
        <f t="shared" si="94"/>
        <v>1.4342554511770026E-2</v>
      </c>
      <c r="X163">
        <f t="shared" si="95"/>
        <v>8.9686582381009149E-3</v>
      </c>
      <c r="Y163">
        <f t="shared" si="96"/>
        <v>0</v>
      </c>
      <c r="Z163">
        <f t="shared" si="97"/>
        <v>31.30251326195086</v>
      </c>
      <c r="AA163">
        <f t="shared" si="98"/>
        <v>31.013212903225799</v>
      </c>
      <c r="AB163">
        <f t="shared" si="99"/>
        <v>4.5147781511753369</v>
      </c>
      <c r="AC163">
        <f t="shared" si="100"/>
        <v>76.182528761659754</v>
      </c>
      <c r="AD163">
        <f t="shared" si="101"/>
        <v>3.5065639590755073</v>
      </c>
      <c r="AE163">
        <f t="shared" si="102"/>
        <v>4.6028453190966401</v>
      </c>
      <c r="AF163">
        <f t="shared" si="103"/>
        <v>1.0082141920998295</v>
      </c>
      <c r="AG163">
        <f t="shared" si="104"/>
        <v>-6.6712012753022316</v>
      </c>
      <c r="AH163">
        <f t="shared" si="105"/>
        <v>41.169313808078115</v>
      </c>
      <c r="AI163">
        <f t="shared" si="106"/>
        <v>4.1148289533515827</v>
      </c>
      <c r="AJ163">
        <f t="shared" si="107"/>
        <v>38.612941486127468</v>
      </c>
      <c r="AK163">
        <v>-4.1205350987426503E-2</v>
      </c>
      <c r="AL163">
        <v>4.6256616270392299E-2</v>
      </c>
      <c r="AM163">
        <v>3.4566552790833902</v>
      </c>
      <c r="AN163">
        <v>9</v>
      </c>
      <c r="AO163">
        <v>2</v>
      </c>
      <c r="AP163">
        <f t="shared" si="108"/>
        <v>1</v>
      </c>
      <c r="AQ163">
        <f t="shared" si="109"/>
        <v>0</v>
      </c>
      <c r="AR163">
        <f t="shared" si="110"/>
        <v>51792.635315048879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-0.23399728842722969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1581446142.37097</v>
      </c>
      <c r="BY163">
        <v>400.25596774193502</v>
      </c>
      <c r="BZ163">
        <v>399.99580645161302</v>
      </c>
      <c r="CA163">
        <v>35.206119354838698</v>
      </c>
      <c r="CB163">
        <v>34.987206451612899</v>
      </c>
      <c r="CC163">
        <v>400.01832258064502</v>
      </c>
      <c r="CD163">
        <v>99.400958064516104</v>
      </c>
      <c r="CE163">
        <v>0.200021064516129</v>
      </c>
      <c r="CF163">
        <v>31.352487096774201</v>
      </c>
      <c r="CG163">
        <v>31.013212903225799</v>
      </c>
      <c r="CH163">
        <v>999.9</v>
      </c>
      <c r="CI163">
        <v>0</v>
      </c>
      <c r="CJ163">
        <v>0</v>
      </c>
      <c r="CK163">
        <v>9996.7554838709693</v>
      </c>
      <c r="CL163">
        <v>0</v>
      </c>
      <c r="CM163">
        <v>2.80437</v>
      </c>
      <c r="CN163">
        <v>0</v>
      </c>
      <c r="CO163">
        <v>0</v>
      </c>
      <c r="CP163">
        <v>0</v>
      </c>
      <c r="CQ163">
        <v>0</v>
      </c>
      <c r="CR163">
        <v>6.1838709677419397</v>
      </c>
      <c r="CS163">
        <v>0</v>
      </c>
      <c r="CT163">
        <v>215.64516129032299</v>
      </c>
      <c r="CU163">
        <v>-0.483870967741935</v>
      </c>
      <c r="CV163">
        <v>40.25</v>
      </c>
      <c r="CW163">
        <v>45.408999999999999</v>
      </c>
      <c r="CX163">
        <v>43</v>
      </c>
      <c r="CY163">
        <v>44</v>
      </c>
      <c r="CZ163">
        <v>41.264000000000003</v>
      </c>
      <c r="DA163">
        <v>0</v>
      </c>
      <c r="DB163">
        <v>0</v>
      </c>
      <c r="DC163">
        <v>0</v>
      </c>
      <c r="DD163">
        <v>1581446151.2</v>
      </c>
      <c r="DE163">
        <v>5.5384615384615401</v>
      </c>
      <c r="DF163">
        <v>16.068376106297499</v>
      </c>
      <c r="DG163">
        <v>-20.618803457676201</v>
      </c>
      <c r="DH163">
        <v>215.696153846154</v>
      </c>
      <c r="DI163">
        <v>15</v>
      </c>
      <c r="DJ163">
        <v>100</v>
      </c>
      <c r="DK163">
        <v>100</v>
      </c>
      <c r="DL163">
        <v>3.0190000000000001</v>
      </c>
      <c r="DM163">
        <v>0.58099999999999996</v>
      </c>
      <c r="DN163">
        <v>2</v>
      </c>
      <c r="DO163">
        <v>387.08300000000003</v>
      </c>
      <c r="DP163">
        <v>603.68100000000004</v>
      </c>
      <c r="DQ163">
        <v>30.574300000000001</v>
      </c>
      <c r="DR163">
        <v>31.615500000000001</v>
      </c>
      <c r="DS163">
        <v>30.0001</v>
      </c>
      <c r="DT163">
        <v>31.5152</v>
      </c>
      <c r="DU163">
        <v>31.5214</v>
      </c>
      <c r="DV163">
        <v>21.1221</v>
      </c>
      <c r="DW163">
        <v>14.6241</v>
      </c>
      <c r="DX163">
        <v>100</v>
      </c>
      <c r="DY163">
        <v>30.5609</v>
      </c>
      <c r="DZ163">
        <v>400</v>
      </c>
      <c r="EA163">
        <v>35.046799999999998</v>
      </c>
      <c r="EB163">
        <v>99.971900000000005</v>
      </c>
      <c r="EC163">
        <v>100.497</v>
      </c>
    </row>
    <row r="164" spans="1:133" x14ac:dyDescent="0.35">
      <c r="A164">
        <v>148</v>
      </c>
      <c r="B164">
        <v>1581446156</v>
      </c>
      <c r="C164">
        <v>735.40000009536698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1581446147.37097</v>
      </c>
      <c r="O164">
        <f t="shared" si="86"/>
        <v>1.500999463189257E-4</v>
      </c>
      <c r="P164">
        <f t="shared" si="87"/>
        <v>-0.23384656372016668</v>
      </c>
      <c r="Q164">
        <f t="shared" si="88"/>
        <v>400.24383870967699</v>
      </c>
      <c r="R164">
        <f t="shared" si="89"/>
        <v>419.61397959149764</v>
      </c>
      <c r="S164">
        <f t="shared" si="90"/>
        <v>41.794285960836959</v>
      </c>
      <c r="T164">
        <f t="shared" si="91"/>
        <v>39.864986065002618</v>
      </c>
      <c r="U164">
        <f t="shared" si="92"/>
        <v>1.4276511459584581E-2</v>
      </c>
      <c r="V164">
        <f t="shared" si="93"/>
        <v>2.2498515824590157</v>
      </c>
      <c r="W164">
        <f t="shared" si="94"/>
        <v>1.422637337115224E-2</v>
      </c>
      <c r="X164">
        <f t="shared" si="95"/>
        <v>8.8959733185942184E-3</v>
      </c>
      <c r="Y164">
        <f t="shared" si="96"/>
        <v>0</v>
      </c>
      <c r="Z164">
        <f t="shared" si="97"/>
        <v>31.302327337015566</v>
      </c>
      <c r="AA164">
        <f t="shared" si="98"/>
        <v>31.012893548387101</v>
      </c>
      <c r="AB164">
        <f t="shared" si="99"/>
        <v>4.5146959509648896</v>
      </c>
      <c r="AC164">
        <f t="shared" si="100"/>
        <v>76.175475873998536</v>
      </c>
      <c r="AD164">
        <f t="shared" si="101"/>
        <v>3.5061286922345185</v>
      </c>
      <c r="AE164">
        <f t="shared" si="102"/>
        <v>4.6027000842554475</v>
      </c>
      <c r="AF164">
        <f t="shared" si="103"/>
        <v>1.0085672587303711</v>
      </c>
      <c r="AG164">
        <f t="shared" si="104"/>
        <v>-6.6194076326646236</v>
      </c>
      <c r="AH164">
        <f t="shared" si="105"/>
        <v>41.123360747639829</v>
      </c>
      <c r="AI164">
        <f t="shared" si="106"/>
        <v>4.1119551996560091</v>
      </c>
      <c r="AJ164">
        <f t="shared" si="107"/>
        <v>38.615908314631213</v>
      </c>
      <c r="AK164">
        <v>-4.1179751828085198E-2</v>
      </c>
      <c r="AL164">
        <v>4.6227878971422103E-2</v>
      </c>
      <c r="AM164">
        <v>3.4549553744415502</v>
      </c>
      <c r="AN164">
        <v>9</v>
      </c>
      <c r="AO164">
        <v>2</v>
      </c>
      <c r="AP164">
        <f t="shared" si="108"/>
        <v>1</v>
      </c>
      <c r="AQ164">
        <f t="shared" si="109"/>
        <v>0</v>
      </c>
      <c r="AR164">
        <f t="shared" si="110"/>
        <v>51761.879709755842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-0.23384656372016668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1581446147.37097</v>
      </c>
      <c r="BY164">
        <v>400.24383870967699</v>
      </c>
      <c r="BZ164">
        <v>399.98319354838702</v>
      </c>
      <c r="CA164">
        <v>35.201477419354802</v>
      </c>
      <c r="CB164">
        <v>34.9842612903226</v>
      </c>
      <c r="CC164">
        <v>400.01506451612897</v>
      </c>
      <c r="CD164">
        <v>99.401751612903197</v>
      </c>
      <c r="CE164">
        <v>0.19999664516129001</v>
      </c>
      <c r="CF164">
        <v>31.351932258064501</v>
      </c>
      <c r="CG164">
        <v>31.012893548387101</v>
      </c>
      <c r="CH164">
        <v>999.9</v>
      </c>
      <c r="CI164">
        <v>0</v>
      </c>
      <c r="CJ164">
        <v>0</v>
      </c>
      <c r="CK164">
        <v>9990.4651612903199</v>
      </c>
      <c r="CL164">
        <v>0</v>
      </c>
      <c r="CM164">
        <v>2.8055222580645198</v>
      </c>
      <c r="CN164">
        <v>0</v>
      </c>
      <c r="CO164">
        <v>0</v>
      </c>
      <c r="CP164">
        <v>0</v>
      </c>
      <c r="CQ164">
        <v>0</v>
      </c>
      <c r="CR164">
        <v>6.5774193548387103</v>
      </c>
      <c r="CS164">
        <v>0</v>
      </c>
      <c r="CT164">
        <v>214.870967741935</v>
      </c>
      <c r="CU164">
        <v>-0.65483870967741897</v>
      </c>
      <c r="CV164">
        <v>40.25</v>
      </c>
      <c r="CW164">
        <v>45.402999999999999</v>
      </c>
      <c r="CX164">
        <v>43</v>
      </c>
      <c r="CY164">
        <v>44</v>
      </c>
      <c r="CZ164">
        <v>41.274000000000001</v>
      </c>
      <c r="DA164">
        <v>0</v>
      </c>
      <c r="DB164">
        <v>0</v>
      </c>
      <c r="DC164">
        <v>0</v>
      </c>
      <c r="DD164">
        <v>1581446156</v>
      </c>
      <c r="DE164">
        <v>5.7115384615384599</v>
      </c>
      <c r="DF164">
        <v>-3.1213674107405298</v>
      </c>
      <c r="DG164">
        <v>-7.1008547755709497</v>
      </c>
      <c r="DH164">
        <v>215.703846153846</v>
      </c>
      <c r="DI164">
        <v>15</v>
      </c>
      <c r="DJ164">
        <v>100</v>
      </c>
      <c r="DK164">
        <v>100</v>
      </c>
      <c r="DL164">
        <v>3.0190000000000001</v>
      </c>
      <c r="DM164">
        <v>0.58099999999999996</v>
      </c>
      <c r="DN164">
        <v>2</v>
      </c>
      <c r="DO164">
        <v>386.97899999999998</v>
      </c>
      <c r="DP164">
        <v>603.78599999999994</v>
      </c>
      <c r="DQ164">
        <v>30.5579</v>
      </c>
      <c r="DR164">
        <v>31.615500000000001</v>
      </c>
      <c r="DS164">
        <v>30.0001</v>
      </c>
      <c r="DT164">
        <v>31.5152</v>
      </c>
      <c r="DU164">
        <v>31.5214</v>
      </c>
      <c r="DV164">
        <v>21.124199999999998</v>
      </c>
      <c r="DW164">
        <v>14.6241</v>
      </c>
      <c r="DX164">
        <v>100</v>
      </c>
      <c r="DY164">
        <v>30.553100000000001</v>
      </c>
      <c r="DZ164">
        <v>400</v>
      </c>
      <c r="EA164">
        <v>35.061700000000002</v>
      </c>
      <c r="EB164">
        <v>99.969899999999996</v>
      </c>
      <c r="EC164">
        <v>100.496</v>
      </c>
    </row>
    <row r="165" spans="1:133" x14ac:dyDescent="0.35">
      <c r="A165">
        <v>149</v>
      </c>
      <c r="B165">
        <v>1581446161</v>
      </c>
      <c r="C165">
        <v>740.40000009536698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1581446152.37097</v>
      </c>
      <c r="O165">
        <f t="shared" si="86"/>
        <v>1.4837608895678316E-4</v>
      </c>
      <c r="P165">
        <f t="shared" si="87"/>
        <v>-0.23698575947650852</v>
      </c>
      <c r="Q165">
        <f t="shared" si="88"/>
        <v>400.25125806451598</v>
      </c>
      <c r="R165">
        <f t="shared" si="89"/>
        <v>420.28604769440778</v>
      </c>
      <c r="S165">
        <f t="shared" si="90"/>
        <v>41.861306667886147</v>
      </c>
      <c r="T165">
        <f t="shared" si="91"/>
        <v>39.865802707370918</v>
      </c>
      <c r="U165">
        <f t="shared" si="92"/>
        <v>1.410639473576439E-2</v>
      </c>
      <c r="V165">
        <f t="shared" si="93"/>
        <v>2.2506422553010985</v>
      </c>
      <c r="W165">
        <f t="shared" si="94"/>
        <v>1.405745932541707E-2</v>
      </c>
      <c r="X165">
        <f t="shared" si="95"/>
        <v>8.7902945123980031E-3</v>
      </c>
      <c r="Y165">
        <f t="shared" si="96"/>
        <v>0</v>
      </c>
      <c r="Z165">
        <f t="shared" si="97"/>
        <v>31.301873939546688</v>
      </c>
      <c r="AA165">
        <f t="shared" si="98"/>
        <v>31.0126225806452</v>
      </c>
      <c r="AB165">
        <f t="shared" si="99"/>
        <v>4.5146262063540696</v>
      </c>
      <c r="AC165">
        <f t="shared" si="100"/>
        <v>76.169736482220046</v>
      </c>
      <c r="AD165">
        <f t="shared" si="101"/>
        <v>3.5056574331336749</v>
      </c>
      <c r="AE165">
        <f t="shared" si="102"/>
        <v>4.6024282018515112</v>
      </c>
      <c r="AF165">
        <f t="shared" si="103"/>
        <v>1.0089687732203947</v>
      </c>
      <c r="AG165">
        <f t="shared" si="104"/>
        <v>-6.5433855229941376</v>
      </c>
      <c r="AH165">
        <f t="shared" si="105"/>
        <v>41.044657651872399</v>
      </c>
      <c r="AI165">
        <f t="shared" si="106"/>
        <v>4.1026173112105129</v>
      </c>
      <c r="AJ165">
        <f t="shared" si="107"/>
        <v>38.603889440088771</v>
      </c>
      <c r="AK165">
        <v>-4.1201039993803E-2</v>
      </c>
      <c r="AL165">
        <v>4.6251776802385999E-2</v>
      </c>
      <c r="AM165">
        <v>3.4563690342636901</v>
      </c>
      <c r="AN165">
        <v>9</v>
      </c>
      <c r="AO165">
        <v>2</v>
      </c>
      <c r="AP165">
        <f t="shared" si="108"/>
        <v>1</v>
      </c>
      <c r="AQ165">
        <f t="shared" si="109"/>
        <v>0</v>
      </c>
      <c r="AR165">
        <f t="shared" si="110"/>
        <v>51787.730433770375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-0.23698575947650852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1581446152.37097</v>
      </c>
      <c r="BY165">
        <v>400.25125806451598</v>
      </c>
      <c r="BZ165">
        <v>399.98487096774198</v>
      </c>
      <c r="CA165">
        <v>35.196677419354799</v>
      </c>
      <c r="CB165">
        <v>34.981954838709697</v>
      </c>
      <c r="CC165">
        <v>400.01496774193498</v>
      </c>
      <c r="CD165">
        <v>99.401977419354793</v>
      </c>
      <c r="CE165">
        <v>0.19996487096774199</v>
      </c>
      <c r="CF165">
        <v>31.350893548387099</v>
      </c>
      <c r="CG165">
        <v>31.0126225806452</v>
      </c>
      <c r="CH165">
        <v>999.9</v>
      </c>
      <c r="CI165">
        <v>0</v>
      </c>
      <c r="CJ165">
        <v>0</v>
      </c>
      <c r="CK165">
        <v>9995.6070967741907</v>
      </c>
      <c r="CL165">
        <v>0</v>
      </c>
      <c r="CM165">
        <v>2.8194329032258101</v>
      </c>
      <c r="CN165">
        <v>0</v>
      </c>
      <c r="CO165">
        <v>0</v>
      </c>
      <c r="CP165">
        <v>0</v>
      </c>
      <c r="CQ165">
        <v>0</v>
      </c>
      <c r="CR165">
        <v>5.3483870967741902</v>
      </c>
      <c r="CS165">
        <v>0</v>
      </c>
      <c r="CT165">
        <v>215.32903225806501</v>
      </c>
      <c r="CU165">
        <v>-0.56129032258064504</v>
      </c>
      <c r="CV165">
        <v>40.25</v>
      </c>
      <c r="CW165">
        <v>45.390999999999998</v>
      </c>
      <c r="CX165">
        <v>43</v>
      </c>
      <c r="CY165">
        <v>44</v>
      </c>
      <c r="CZ165">
        <v>41.287999999999997</v>
      </c>
      <c r="DA165">
        <v>0</v>
      </c>
      <c r="DB165">
        <v>0</v>
      </c>
      <c r="DC165">
        <v>0</v>
      </c>
      <c r="DD165">
        <v>1581446161.4000001</v>
      </c>
      <c r="DE165">
        <v>4.60769230769231</v>
      </c>
      <c r="DF165">
        <v>-28.410256299490101</v>
      </c>
      <c r="DG165">
        <v>-7.1795098435763205E-2</v>
      </c>
      <c r="DH165">
        <v>215.40384615384599</v>
      </c>
      <c r="DI165">
        <v>15</v>
      </c>
      <c r="DJ165">
        <v>100</v>
      </c>
      <c r="DK165">
        <v>100</v>
      </c>
      <c r="DL165">
        <v>3.0190000000000001</v>
      </c>
      <c r="DM165">
        <v>0.58099999999999996</v>
      </c>
      <c r="DN165">
        <v>2</v>
      </c>
      <c r="DO165">
        <v>386.952</v>
      </c>
      <c r="DP165">
        <v>603.74400000000003</v>
      </c>
      <c r="DQ165">
        <v>30.548300000000001</v>
      </c>
      <c r="DR165">
        <v>31.615500000000001</v>
      </c>
      <c r="DS165">
        <v>30</v>
      </c>
      <c r="DT165">
        <v>31.5152</v>
      </c>
      <c r="DU165">
        <v>31.5214</v>
      </c>
      <c r="DV165">
        <v>21.119499999999999</v>
      </c>
      <c r="DW165">
        <v>14.6241</v>
      </c>
      <c r="DX165">
        <v>100</v>
      </c>
      <c r="DY165">
        <v>30.539200000000001</v>
      </c>
      <c r="DZ165">
        <v>400</v>
      </c>
      <c r="EA165">
        <v>35.071300000000001</v>
      </c>
      <c r="EB165">
        <v>99.972399999999993</v>
      </c>
      <c r="EC165">
        <v>100.499</v>
      </c>
    </row>
    <row r="166" spans="1:133" x14ac:dyDescent="0.35">
      <c r="A166">
        <v>150</v>
      </c>
      <c r="B166">
        <v>1581446166</v>
      </c>
      <c r="C166">
        <v>745.40000009536698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1581446157.37097</v>
      </c>
      <c r="O166">
        <f t="shared" si="86"/>
        <v>1.4591563048075437E-4</v>
      </c>
      <c r="P166">
        <f t="shared" si="87"/>
        <v>-0.2274916975485749</v>
      </c>
      <c r="Q166">
        <f t="shared" si="88"/>
        <v>400.27332258064502</v>
      </c>
      <c r="R166">
        <f t="shared" si="89"/>
        <v>419.67364843468454</v>
      </c>
      <c r="S166">
        <f t="shared" si="90"/>
        <v>41.800347741274543</v>
      </c>
      <c r="T166">
        <f t="shared" si="91"/>
        <v>39.868035884150402</v>
      </c>
      <c r="U166">
        <f t="shared" si="92"/>
        <v>1.3868769173048089E-2</v>
      </c>
      <c r="V166">
        <f t="shared" si="93"/>
        <v>2.2501060148794458</v>
      </c>
      <c r="W166">
        <f t="shared" si="94"/>
        <v>1.3821454317781333E-2</v>
      </c>
      <c r="X166">
        <f t="shared" si="95"/>
        <v>8.6426464788177549E-3</v>
      </c>
      <c r="Y166">
        <f t="shared" si="96"/>
        <v>0</v>
      </c>
      <c r="Z166">
        <f t="shared" si="97"/>
        <v>31.300040770543713</v>
      </c>
      <c r="AA166">
        <f t="shared" si="98"/>
        <v>31.011541935483901</v>
      </c>
      <c r="AB166">
        <f t="shared" si="99"/>
        <v>4.5143480675381538</v>
      </c>
      <c r="AC166">
        <f t="shared" si="100"/>
        <v>76.170406525024859</v>
      </c>
      <c r="AD166">
        <f t="shared" si="101"/>
        <v>3.5051628665614549</v>
      </c>
      <c r="AE166">
        <f t="shared" si="102"/>
        <v>4.6017384263399936</v>
      </c>
      <c r="AF166">
        <f t="shared" si="103"/>
        <v>1.0091852009766988</v>
      </c>
      <c r="AG166">
        <f t="shared" si="104"/>
        <v>-6.4348793042012682</v>
      </c>
      <c r="AH166">
        <f t="shared" si="105"/>
        <v>40.846264376205312</v>
      </c>
      <c r="AI166">
        <f t="shared" si="106"/>
        <v>4.0836850724605549</v>
      </c>
      <c r="AJ166">
        <f t="shared" si="107"/>
        <v>38.495070144464599</v>
      </c>
      <c r="AK166">
        <v>-4.1186601457352E-2</v>
      </c>
      <c r="AL166">
        <v>4.62355682803346E-2</v>
      </c>
      <c r="AM166">
        <v>3.45541025766211</v>
      </c>
      <c r="AN166">
        <v>9</v>
      </c>
      <c r="AO166">
        <v>2</v>
      </c>
      <c r="AP166">
        <f t="shared" si="108"/>
        <v>1</v>
      </c>
      <c r="AQ166">
        <f t="shared" si="109"/>
        <v>0</v>
      </c>
      <c r="AR166">
        <f t="shared" si="110"/>
        <v>51770.77045677945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-0.2274916975485749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1581446157.37097</v>
      </c>
      <c r="BY166">
        <v>400.27332258064502</v>
      </c>
      <c r="BZ166">
        <v>400.01970967741897</v>
      </c>
      <c r="CA166">
        <v>35.191680645161298</v>
      </c>
      <c r="CB166">
        <v>34.9805225806452</v>
      </c>
      <c r="CC166">
        <v>400.02435483871</v>
      </c>
      <c r="CD166">
        <v>99.402038709677399</v>
      </c>
      <c r="CE166">
        <v>0.19999229032258101</v>
      </c>
      <c r="CF166">
        <v>31.348258064516099</v>
      </c>
      <c r="CG166">
        <v>31.011541935483901</v>
      </c>
      <c r="CH166">
        <v>999.9</v>
      </c>
      <c r="CI166">
        <v>0</v>
      </c>
      <c r="CJ166">
        <v>0</v>
      </c>
      <c r="CK166">
        <v>9992.0980645161308</v>
      </c>
      <c r="CL166">
        <v>0</v>
      </c>
      <c r="CM166">
        <v>2.8377816129032301</v>
      </c>
      <c r="CN166">
        <v>0</v>
      </c>
      <c r="CO166">
        <v>0</v>
      </c>
      <c r="CP166">
        <v>0</v>
      </c>
      <c r="CQ166">
        <v>0</v>
      </c>
      <c r="CR166">
        <v>5.5516129032258101</v>
      </c>
      <c r="CS166">
        <v>0</v>
      </c>
      <c r="CT166">
        <v>213.07741935483901</v>
      </c>
      <c r="CU166">
        <v>-0.52903225806451604</v>
      </c>
      <c r="CV166">
        <v>40.25</v>
      </c>
      <c r="CW166">
        <v>45.389000000000003</v>
      </c>
      <c r="CX166">
        <v>43</v>
      </c>
      <c r="CY166">
        <v>44</v>
      </c>
      <c r="CZ166">
        <v>41.281999999999996</v>
      </c>
      <c r="DA166">
        <v>0</v>
      </c>
      <c r="DB166">
        <v>0</v>
      </c>
      <c r="DC166">
        <v>0</v>
      </c>
      <c r="DD166">
        <v>1581446166.2</v>
      </c>
      <c r="DE166">
        <v>4.3423076923076902</v>
      </c>
      <c r="DF166">
        <v>-3.2854700972242199</v>
      </c>
      <c r="DG166">
        <v>-24.7111112811927</v>
      </c>
      <c r="DH166">
        <v>214.62307692307701</v>
      </c>
      <c r="DI166">
        <v>15</v>
      </c>
      <c r="DJ166">
        <v>100</v>
      </c>
      <c r="DK166">
        <v>100</v>
      </c>
      <c r="DL166">
        <v>3.0190000000000001</v>
      </c>
      <c r="DM166">
        <v>0.58099999999999996</v>
      </c>
      <c r="DN166">
        <v>2</v>
      </c>
      <c r="DO166">
        <v>387.05700000000002</v>
      </c>
      <c r="DP166">
        <v>603.94899999999996</v>
      </c>
      <c r="DQ166">
        <v>30.536100000000001</v>
      </c>
      <c r="DR166">
        <v>31.6127</v>
      </c>
      <c r="DS166">
        <v>30.0001</v>
      </c>
      <c r="DT166">
        <v>31.5152</v>
      </c>
      <c r="DU166">
        <v>31.518699999999999</v>
      </c>
      <c r="DV166">
        <v>21.115500000000001</v>
      </c>
      <c r="DW166">
        <v>14.354100000000001</v>
      </c>
      <c r="DX166">
        <v>100</v>
      </c>
      <c r="DY166">
        <v>30.5273</v>
      </c>
      <c r="DZ166">
        <v>400</v>
      </c>
      <c r="EA166">
        <v>35.090800000000002</v>
      </c>
      <c r="EB166">
        <v>99.972999999999999</v>
      </c>
      <c r="EC166">
        <v>100.496</v>
      </c>
    </row>
    <row r="167" spans="1:133" x14ac:dyDescent="0.35">
      <c r="A167">
        <v>151</v>
      </c>
      <c r="B167">
        <v>1581446171</v>
      </c>
      <c r="C167">
        <v>750.40000009536698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1581446162.37097</v>
      </c>
      <c r="O167">
        <f t="shared" si="86"/>
        <v>1.3719494179243369E-4</v>
      </c>
      <c r="P167">
        <f t="shared" si="87"/>
        <v>-0.2153978159510922</v>
      </c>
      <c r="Q167">
        <f t="shared" si="88"/>
        <v>400.28564516129001</v>
      </c>
      <c r="R167">
        <f t="shared" si="89"/>
        <v>419.872379161759</v>
      </c>
      <c r="S167">
        <f t="shared" si="90"/>
        <v>41.819274336699287</v>
      </c>
      <c r="T167">
        <f t="shared" si="91"/>
        <v>39.868436312629115</v>
      </c>
      <c r="U167">
        <f t="shared" si="92"/>
        <v>1.303537197719549E-2</v>
      </c>
      <c r="V167">
        <f t="shared" si="93"/>
        <v>2.2515277366423403</v>
      </c>
      <c r="W167">
        <f t="shared" si="94"/>
        <v>1.2993589777918792E-2</v>
      </c>
      <c r="X167">
        <f t="shared" si="95"/>
        <v>8.1247363518329938E-3</v>
      </c>
      <c r="Y167">
        <f t="shared" si="96"/>
        <v>0</v>
      </c>
      <c r="Z167">
        <f t="shared" si="97"/>
        <v>31.299232233347738</v>
      </c>
      <c r="AA167">
        <f t="shared" si="98"/>
        <v>31.009822580645199</v>
      </c>
      <c r="AB167">
        <f t="shared" si="99"/>
        <v>4.5139055669930652</v>
      </c>
      <c r="AC167">
        <f t="shared" si="100"/>
        <v>76.174171904543414</v>
      </c>
      <c r="AD167">
        <f t="shared" si="101"/>
        <v>3.5045953793016156</v>
      </c>
      <c r="AE167">
        <f t="shared" si="102"/>
        <v>4.6007659705094657</v>
      </c>
      <c r="AF167">
        <f t="shared" si="103"/>
        <v>1.0093101876914496</v>
      </c>
      <c r="AG167">
        <f t="shared" si="104"/>
        <v>-6.0502969330463259</v>
      </c>
      <c r="AH167">
        <f t="shared" si="105"/>
        <v>40.629695783955519</v>
      </c>
      <c r="AI167">
        <f t="shared" si="106"/>
        <v>4.0593594197809093</v>
      </c>
      <c r="AJ167">
        <f t="shared" si="107"/>
        <v>38.638758270690104</v>
      </c>
      <c r="AK167">
        <v>-4.12248888295332E-2</v>
      </c>
      <c r="AL167">
        <v>4.6278549209765901E-2</v>
      </c>
      <c r="AM167">
        <v>3.4579524392469398</v>
      </c>
      <c r="AN167">
        <v>9</v>
      </c>
      <c r="AO167">
        <v>2</v>
      </c>
      <c r="AP167">
        <f t="shared" si="108"/>
        <v>1</v>
      </c>
      <c r="AQ167">
        <f t="shared" si="109"/>
        <v>0</v>
      </c>
      <c r="AR167">
        <f t="shared" si="110"/>
        <v>51817.521602022185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-0.2153978159510922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1581446162.37097</v>
      </c>
      <c r="BY167">
        <v>400.28564516129001</v>
      </c>
      <c r="BZ167">
        <v>400.04493548387097</v>
      </c>
      <c r="CA167">
        <v>35.186712903225803</v>
      </c>
      <c r="CB167">
        <v>34.988170967741901</v>
      </c>
      <c r="CC167">
        <v>400.01877419354798</v>
      </c>
      <c r="CD167">
        <v>99.399980645161307</v>
      </c>
      <c r="CE167">
        <v>0.19998451612903201</v>
      </c>
      <c r="CF167">
        <v>31.3445419354839</v>
      </c>
      <c r="CG167">
        <v>31.009822580645199</v>
      </c>
      <c r="CH167">
        <v>999.9</v>
      </c>
      <c r="CI167">
        <v>0</v>
      </c>
      <c r="CJ167">
        <v>0</v>
      </c>
      <c r="CK167">
        <v>10001.593870967699</v>
      </c>
      <c r="CL167">
        <v>0</v>
      </c>
      <c r="CM167">
        <v>2.8670551612903199</v>
      </c>
      <c r="CN167">
        <v>0</v>
      </c>
      <c r="CO167">
        <v>0</v>
      </c>
      <c r="CP167">
        <v>0</v>
      </c>
      <c r="CQ167">
        <v>0</v>
      </c>
      <c r="CR167">
        <v>4.2193548387096804</v>
      </c>
      <c r="CS167">
        <v>0</v>
      </c>
      <c r="CT167">
        <v>211.53225806451599</v>
      </c>
      <c r="CU167">
        <v>-0.35483870967741898</v>
      </c>
      <c r="CV167">
        <v>40.25</v>
      </c>
      <c r="CW167">
        <v>45.396999999999998</v>
      </c>
      <c r="CX167">
        <v>43</v>
      </c>
      <c r="CY167">
        <v>44</v>
      </c>
      <c r="CZ167">
        <v>41.28</v>
      </c>
      <c r="DA167">
        <v>0</v>
      </c>
      <c r="DB167">
        <v>0</v>
      </c>
      <c r="DC167">
        <v>0</v>
      </c>
      <c r="DD167">
        <v>1581446171</v>
      </c>
      <c r="DE167">
        <v>4.1461538461538501</v>
      </c>
      <c r="DF167">
        <v>22.413674953892599</v>
      </c>
      <c r="DG167">
        <v>-62.721367369421799</v>
      </c>
      <c r="DH167">
        <v>211.87692307692299</v>
      </c>
      <c r="DI167">
        <v>15</v>
      </c>
      <c r="DJ167">
        <v>100</v>
      </c>
      <c r="DK167">
        <v>100</v>
      </c>
      <c r="DL167">
        <v>3.0190000000000001</v>
      </c>
      <c r="DM167">
        <v>0.58099999999999996</v>
      </c>
      <c r="DN167">
        <v>2</v>
      </c>
      <c r="DO167">
        <v>386.83499999999998</v>
      </c>
      <c r="DP167">
        <v>603.82100000000003</v>
      </c>
      <c r="DQ167">
        <v>30.523299999999999</v>
      </c>
      <c r="DR167">
        <v>31.6127</v>
      </c>
      <c r="DS167">
        <v>30.0001</v>
      </c>
      <c r="DT167">
        <v>31.5152</v>
      </c>
      <c r="DU167">
        <v>31.518699999999999</v>
      </c>
      <c r="DV167">
        <v>21.1157</v>
      </c>
      <c r="DW167">
        <v>14.354100000000001</v>
      </c>
      <c r="DX167">
        <v>100</v>
      </c>
      <c r="DY167">
        <v>30.519400000000001</v>
      </c>
      <c r="DZ167">
        <v>400</v>
      </c>
      <c r="EA167">
        <v>35.096699999999998</v>
      </c>
      <c r="EB167">
        <v>99.972399999999993</v>
      </c>
      <c r="EC167">
        <v>100.494</v>
      </c>
    </row>
    <row r="168" spans="1:133" x14ac:dyDescent="0.35">
      <c r="A168">
        <v>152</v>
      </c>
      <c r="B168">
        <v>1581446176</v>
      </c>
      <c r="C168">
        <v>755.40000009536698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1581446167.37097</v>
      </c>
      <c r="O168">
        <f t="shared" si="86"/>
        <v>1.2574095909426643E-4</v>
      </c>
      <c r="P168">
        <f t="shared" si="87"/>
        <v>-0.20784715684874239</v>
      </c>
      <c r="Q168">
        <f t="shared" si="88"/>
        <v>400.28648387096803</v>
      </c>
      <c r="R168">
        <f t="shared" si="89"/>
        <v>421.23856909444191</v>
      </c>
      <c r="S168">
        <f t="shared" si="90"/>
        <v>41.954143762633208</v>
      </c>
      <c r="T168">
        <f t="shared" si="91"/>
        <v>39.867376642798348</v>
      </c>
      <c r="U168">
        <f t="shared" si="92"/>
        <v>1.1958109737309574E-2</v>
      </c>
      <c r="V168">
        <f t="shared" si="93"/>
        <v>2.2512238466581276</v>
      </c>
      <c r="W168">
        <f t="shared" si="94"/>
        <v>1.1922933274779619E-2</v>
      </c>
      <c r="X168">
        <f t="shared" si="95"/>
        <v>7.4549850834811238E-3</v>
      </c>
      <c r="Y168">
        <f t="shared" si="96"/>
        <v>0</v>
      </c>
      <c r="Z168">
        <f t="shared" si="97"/>
        <v>31.297761322448668</v>
      </c>
      <c r="AA168">
        <f t="shared" si="98"/>
        <v>31.0036290322581</v>
      </c>
      <c r="AB168">
        <f t="shared" si="99"/>
        <v>4.512311881933325</v>
      </c>
      <c r="AC168">
        <f t="shared" si="100"/>
        <v>76.188713994771234</v>
      </c>
      <c r="AD168">
        <f t="shared" si="101"/>
        <v>3.5042182642458615</v>
      </c>
      <c r="AE168">
        <f t="shared" si="102"/>
        <v>4.5993928503457253</v>
      </c>
      <c r="AF168">
        <f t="shared" si="103"/>
        <v>1.0080936176874635</v>
      </c>
      <c r="AG168">
        <f t="shared" si="104"/>
        <v>-5.54517629605715</v>
      </c>
      <c r="AH168">
        <f t="shared" si="105"/>
        <v>40.738924287314219</v>
      </c>
      <c r="AI168">
        <f t="shared" si="106"/>
        <v>4.0705923249125311</v>
      </c>
      <c r="AJ168">
        <f t="shared" si="107"/>
        <v>39.264340316169601</v>
      </c>
      <c r="AK168">
        <v>-4.1216703145993898E-2</v>
      </c>
      <c r="AL168">
        <v>4.6269360062887899E-2</v>
      </c>
      <c r="AM168">
        <v>3.4574089995365802</v>
      </c>
      <c r="AN168">
        <v>9</v>
      </c>
      <c r="AO168">
        <v>2</v>
      </c>
      <c r="AP168">
        <f t="shared" si="108"/>
        <v>1</v>
      </c>
      <c r="AQ168">
        <f t="shared" si="109"/>
        <v>0</v>
      </c>
      <c r="AR168">
        <f t="shared" si="110"/>
        <v>51808.485210242405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-0.20784715684874239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1581446167.37097</v>
      </c>
      <c r="BY168">
        <v>400.28648387096803</v>
      </c>
      <c r="BZ168">
        <v>400.05022580645198</v>
      </c>
      <c r="CA168">
        <v>35.183935483870997</v>
      </c>
      <c r="CB168">
        <v>35.001970967741897</v>
      </c>
      <c r="CC168">
        <v>400.02380645161298</v>
      </c>
      <c r="CD168">
        <v>99.397093548387105</v>
      </c>
      <c r="CE168">
        <v>0.20001564516129</v>
      </c>
      <c r="CF168">
        <v>31.339293548387101</v>
      </c>
      <c r="CG168">
        <v>31.0036290322581</v>
      </c>
      <c r="CH168">
        <v>999.9</v>
      </c>
      <c r="CI168">
        <v>0</v>
      </c>
      <c r="CJ168">
        <v>0</v>
      </c>
      <c r="CK168">
        <v>9999.8983870967695</v>
      </c>
      <c r="CL168">
        <v>0</v>
      </c>
      <c r="CM168">
        <v>2.8756319354838702</v>
      </c>
      <c r="CN168">
        <v>0</v>
      </c>
      <c r="CO168">
        <v>0</v>
      </c>
      <c r="CP168">
        <v>0</v>
      </c>
      <c r="CQ168">
        <v>0</v>
      </c>
      <c r="CR168">
        <v>2.3258064516129</v>
      </c>
      <c r="CS168">
        <v>0</v>
      </c>
      <c r="CT168">
        <v>209.92903225806401</v>
      </c>
      <c r="CU168">
        <v>-0.45806451612903198</v>
      </c>
      <c r="CV168">
        <v>40.237806451612897</v>
      </c>
      <c r="CW168">
        <v>45.396999999999998</v>
      </c>
      <c r="CX168">
        <v>43</v>
      </c>
      <c r="CY168">
        <v>44</v>
      </c>
      <c r="CZ168">
        <v>41.274000000000001</v>
      </c>
      <c r="DA168">
        <v>0</v>
      </c>
      <c r="DB168">
        <v>0</v>
      </c>
      <c r="DC168">
        <v>0</v>
      </c>
      <c r="DD168">
        <v>1581446176.4000001</v>
      </c>
      <c r="DE168">
        <v>3.4153846153846201</v>
      </c>
      <c r="DF168">
        <v>-16.0341883614763</v>
      </c>
      <c r="DG168">
        <v>-7.5794869905019304</v>
      </c>
      <c r="DH168">
        <v>209.41153846153799</v>
      </c>
      <c r="DI168">
        <v>15</v>
      </c>
      <c r="DJ168">
        <v>100</v>
      </c>
      <c r="DK168">
        <v>100</v>
      </c>
      <c r="DL168">
        <v>3.0190000000000001</v>
      </c>
      <c r="DM168">
        <v>0.58099999999999996</v>
      </c>
      <c r="DN168">
        <v>2</v>
      </c>
      <c r="DO168">
        <v>386.97899999999998</v>
      </c>
      <c r="DP168">
        <v>603.48299999999995</v>
      </c>
      <c r="DQ168">
        <v>30.519600000000001</v>
      </c>
      <c r="DR168">
        <v>31.6127</v>
      </c>
      <c r="DS168">
        <v>30</v>
      </c>
      <c r="DT168">
        <v>31.5152</v>
      </c>
      <c r="DU168">
        <v>31.518699999999999</v>
      </c>
      <c r="DV168">
        <v>21.118500000000001</v>
      </c>
      <c r="DW168">
        <v>14.354100000000001</v>
      </c>
      <c r="DX168">
        <v>100</v>
      </c>
      <c r="DY168">
        <v>30.577400000000001</v>
      </c>
      <c r="DZ168">
        <v>400</v>
      </c>
      <c r="EA168">
        <v>35.107300000000002</v>
      </c>
      <c r="EB168">
        <v>99.972800000000007</v>
      </c>
      <c r="EC168">
        <v>100.497</v>
      </c>
    </row>
    <row r="169" spans="1:133" x14ac:dyDescent="0.35">
      <c r="A169">
        <v>153</v>
      </c>
      <c r="B169">
        <v>1581446181</v>
      </c>
      <c r="C169">
        <v>760.40000009536698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1581446172.37097</v>
      </c>
      <c r="O169">
        <f t="shared" si="86"/>
        <v>1.1499699832905664E-4</v>
      </c>
      <c r="P169">
        <f t="shared" si="87"/>
        <v>-0.21928386021178692</v>
      </c>
      <c r="Q169">
        <f t="shared" si="88"/>
        <v>400.26435483871001</v>
      </c>
      <c r="R169">
        <f t="shared" si="89"/>
        <v>425.41975753482552</v>
      </c>
      <c r="S169">
        <f t="shared" si="90"/>
        <v>42.369902244419208</v>
      </c>
      <c r="T169">
        <f t="shared" si="91"/>
        <v>39.864536815860887</v>
      </c>
      <c r="U169">
        <f t="shared" si="92"/>
        <v>1.0953104457320634E-2</v>
      </c>
      <c r="V169">
        <f t="shared" si="93"/>
        <v>2.2497192724968422</v>
      </c>
      <c r="W169">
        <f t="shared" si="94"/>
        <v>1.0923564694848073E-2</v>
      </c>
      <c r="X169">
        <f t="shared" si="95"/>
        <v>6.8298752773631091E-3</v>
      </c>
      <c r="Y169">
        <f t="shared" si="96"/>
        <v>0</v>
      </c>
      <c r="Z169">
        <f t="shared" si="97"/>
        <v>31.295586766988038</v>
      </c>
      <c r="AA169">
        <f t="shared" si="98"/>
        <v>30.996458064516101</v>
      </c>
      <c r="AB169">
        <f t="shared" si="99"/>
        <v>4.5104673056860989</v>
      </c>
      <c r="AC169">
        <f t="shared" si="100"/>
        <v>76.212363317272136</v>
      </c>
      <c r="AD169">
        <f t="shared" si="101"/>
        <v>3.5041697622069767</v>
      </c>
      <c r="AE169">
        <f t="shared" si="102"/>
        <v>4.597901980311403</v>
      </c>
      <c r="AF169">
        <f t="shared" si="103"/>
        <v>1.0062975434791221</v>
      </c>
      <c r="AG169">
        <f t="shared" si="104"/>
        <v>-5.0713676263113978</v>
      </c>
      <c r="AH169">
        <f t="shared" si="105"/>
        <v>40.890106060180571</v>
      </c>
      <c r="AI169">
        <f t="shared" si="106"/>
        <v>4.0881712158850867</v>
      </c>
      <c r="AJ169">
        <f t="shared" si="107"/>
        <v>39.906909649754262</v>
      </c>
      <c r="AK169">
        <v>-4.1176190160234799E-2</v>
      </c>
      <c r="AL169">
        <v>4.6223880687240801E-2</v>
      </c>
      <c r="AM169">
        <v>3.45471883414185</v>
      </c>
      <c r="AN169">
        <v>9</v>
      </c>
      <c r="AO169">
        <v>2</v>
      </c>
      <c r="AP169">
        <f t="shared" si="108"/>
        <v>1</v>
      </c>
      <c r="AQ169">
        <f t="shared" si="109"/>
        <v>0</v>
      </c>
      <c r="AR169">
        <f t="shared" si="110"/>
        <v>51760.572622703192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-0.21928386021178692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1581446172.37097</v>
      </c>
      <c r="BY169">
        <v>400.26435483871001</v>
      </c>
      <c r="BZ169">
        <v>400.00448387096799</v>
      </c>
      <c r="CA169">
        <v>35.184009677419397</v>
      </c>
      <c r="CB169">
        <v>35.017590322580602</v>
      </c>
      <c r="CC169">
        <v>400.01696774193601</v>
      </c>
      <c r="CD169">
        <v>99.395564516128999</v>
      </c>
      <c r="CE169">
        <v>0.19995612903225801</v>
      </c>
      <c r="CF169">
        <v>31.3335935483871</v>
      </c>
      <c r="CG169">
        <v>30.996458064516101</v>
      </c>
      <c r="CH169">
        <v>999.9</v>
      </c>
      <c r="CI169">
        <v>0</v>
      </c>
      <c r="CJ169">
        <v>0</v>
      </c>
      <c r="CK169">
        <v>9990.2229032258092</v>
      </c>
      <c r="CL169">
        <v>0</v>
      </c>
      <c r="CM169">
        <v>2.8845087096774198</v>
      </c>
      <c r="CN169">
        <v>0</v>
      </c>
      <c r="CO169">
        <v>0</v>
      </c>
      <c r="CP169">
        <v>0</v>
      </c>
      <c r="CQ169">
        <v>0</v>
      </c>
      <c r="CR169">
        <v>3.4419354838709699</v>
      </c>
      <c r="CS169">
        <v>0</v>
      </c>
      <c r="CT169">
        <v>207.703225806452</v>
      </c>
      <c r="CU169">
        <v>-0.64838709677419404</v>
      </c>
      <c r="CV169">
        <v>40.233741935483899</v>
      </c>
      <c r="CW169">
        <v>45.393000000000001</v>
      </c>
      <c r="CX169">
        <v>43</v>
      </c>
      <c r="CY169">
        <v>44</v>
      </c>
      <c r="CZ169">
        <v>41.262</v>
      </c>
      <c r="DA169">
        <v>0</v>
      </c>
      <c r="DB169">
        <v>0</v>
      </c>
      <c r="DC169">
        <v>0</v>
      </c>
      <c r="DD169">
        <v>1581446181.2</v>
      </c>
      <c r="DE169">
        <v>3.8461538461538498</v>
      </c>
      <c r="DF169">
        <v>10.133332968114001</v>
      </c>
      <c r="DG169">
        <v>-26.526495646354</v>
      </c>
      <c r="DH169">
        <v>207.519230769231</v>
      </c>
      <c r="DI169">
        <v>15</v>
      </c>
      <c r="DJ169">
        <v>100</v>
      </c>
      <c r="DK169">
        <v>100</v>
      </c>
      <c r="DL169">
        <v>3.0190000000000001</v>
      </c>
      <c r="DM169">
        <v>0.58099999999999996</v>
      </c>
      <c r="DN169">
        <v>2</v>
      </c>
      <c r="DO169">
        <v>386.96600000000001</v>
      </c>
      <c r="DP169">
        <v>603.69399999999996</v>
      </c>
      <c r="DQ169">
        <v>30.569600000000001</v>
      </c>
      <c r="DR169">
        <v>31.6127</v>
      </c>
      <c r="DS169">
        <v>29.9999</v>
      </c>
      <c r="DT169">
        <v>31.5152</v>
      </c>
      <c r="DU169">
        <v>31.518699999999999</v>
      </c>
      <c r="DV169">
        <v>21.121400000000001</v>
      </c>
      <c r="DW169">
        <v>14.0716</v>
      </c>
      <c r="DX169">
        <v>100</v>
      </c>
      <c r="DY169">
        <v>30.5855</v>
      </c>
      <c r="DZ169">
        <v>400</v>
      </c>
      <c r="EA169">
        <v>35.107999999999997</v>
      </c>
      <c r="EB169">
        <v>99.971800000000002</v>
      </c>
      <c r="EC169">
        <v>100.494</v>
      </c>
    </row>
    <row r="170" spans="1:133" x14ac:dyDescent="0.35">
      <c r="A170">
        <v>154</v>
      </c>
      <c r="B170">
        <v>1581446186</v>
      </c>
      <c r="C170">
        <v>765.40000009536698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1581446177.37097</v>
      </c>
      <c r="O170">
        <f t="shared" si="86"/>
        <v>1.1019143638196907E-4</v>
      </c>
      <c r="P170">
        <f t="shared" si="87"/>
        <v>-0.22438996796668231</v>
      </c>
      <c r="Q170">
        <f t="shared" si="88"/>
        <v>400.240322580645</v>
      </c>
      <c r="R170">
        <f t="shared" si="89"/>
        <v>427.50650038583808</v>
      </c>
      <c r="S170">
        <f t="shared" si="90"/>
        <v>42.577770574568532</v>
      </c>
      <c r="T170">
        <f t="shared" si="91"/>
        <v>39.862178970728294</v>
      </c>
      <c r="U170">
        <f t="shared" si="92"/>
        <v>1.0514534524796715E-2</v>
      </c>
      <c r="V170">
        <f t="shared" si="93"/>
        <v>2.2502637703907848</v>
      </c>
      <c r="W170">
        <f t="shared" si="94"/>
        <v>1.0487316382774212E-2</v>
      </c>
      <c r="X170">
        <f t="shared" si="95"/>
        <v>6.5570122645128067E-3</v>
      </c>
      <c r="Y170">
        <f t="shared" si="96"/>
        <v>0</v>
      </c>
      <c r="Z170">
        <f t="shared" si="97"/>
        <v>31.291976405180115</v>
      </c>
      <c r="AA170">
        <f t="shared" si="98"/>
        <v>30.990538709677399</v>
      </c>
      <c r="AB170">
        <f t="shared" si="99"/>
        <v>4.5089451746445857</v>
      </c>
      <c r="AC170">
        <f t="shared" si="100"/>
        <v>76.243908880013336</v>
      </c>
      <c r="AD170">
        <f t="shared" si="101"/>
        <v>3.5045822028171623</v>
      </c>
      <c r="AE170">
        <f t="shared" si="102"/>
        <v>4.5965405686799166</v>
      </c>
      <c r="AF170">
        <f t="shared" si="103"/>
        <v>1.0043629718274234</v>
      </c>
      <c r="AG170">
        <f t="shared" si="104"/>
        <v>-4.8594423444448358</v>
      </c>
      <c r="AH170">
        <f t="shared" si="105"/>
        <v>40.986489387207854</v>
      </c>
      <c r="AI170">
        <f t="shared" si="106"/>
        <v>4.0965912489839909</v>
      </c>
      <c r="AJ170">
        <f t="shared" si="107"/>
        <v>40.223638291747008</v>
      </c>
      <c r="AK170">
        <v>-4.1190848778778801E-2</v>
      </c>
      <c r="AL170">
        <v>4.6240336270722E-2</v>
      </c>
      <c r="AM170">
        <v>3.4556923088024898</v>
      </c>
      <c r="AN170">
        <v>9</v>
      </c>
      <c r="AO170">
        <v>2</v>
      </c>
      <c r="AP170">
        <f t="shared" si="108"/>
        <v>1</v>
      </c>
      <c r="AQ170">
        <f t="shared" si="109"/>
        <v>0</v>
      </c>
      <c r="AR170">
        <f t="shared" si="110"/>
        <v>51779.13699549147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-0.22438996796668231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1581446177.37097</v>
      </c>
      <c r="BY170">
        <v>400.240322580645</v>
      </c>
      <c r="BZ170">
        <v>399.96990322580598</v>
      </c>
      <c r="CA170">
        <v>35.188119354838697</v>
      </c>
      <c r="CB170">
        <v>35.028654838709699</v>
      </c>
      <c r="CC170">
        <v>400.01629032258103</v>
      </c>
      <c r="CD170">
        <v>99.395641935483894</v>
      </c>
      <c r="CE170">
        <v>0.19996780645161299</v>
      </c>
      <c r="CF170">
        <v>31.3283870967742</v>
      </c>
      <c r="CG170">
        <v>30.990538709677399</v>
      </c>
      <c r="CH170">
        <v>999.9</v>
      </c>
      <c r="CI170">
        <v>0</v>
      </c>
      <c r="CJ170">
        <v>0</v>
      </c>
      <c r="CK170">
        <v>9993.7716129032306</v>
      </c>
      <c r="CL170">
        <v>0</v>
      </c>
      <c r="CM170">
        <v>2.88766709677419</v>
      </c>
      <c r="CN170">
        <v>0</v>
      </c>
      <c r="CO170">
        <v>0</v>
      </c>
      <c r="CP170">
        <v>0</v>
      </c>
      <c r="CQ170">
        <v>0</v>
      </c>
      <c r="CR170">
        <v>3.1645161290322599</v>
      </c>
      <c r="CS170">
        <v>0</v>
      </c>
      <c r="CT170">
        <v>208.148387096774</v>
      </c>
      <c r="CU170">
        <v>-0.60967741935483899</v>
      </c>
      <c r="CV170">
        <v>40.215451612903202</v>
      </c>
      <c r="CW170">
        <v>45.381</v>
      </c>
      <c r="CX170">
        <v>43</v>
      </c>
      <c r="CY170">
        <v>44</v>
      </c>
      <c r="CZ170">
        <v>41.258000000000003</v>
      </c>
      <c r="DA170">
        <v>0</v>
      </c>
      <c r="DB170">
        <v>0</v>
      </c>
      <c r="DC170">
        <v>0</v>
      </c>
      <c r="DD170">
        <v>1581446186</v>
      </c>
      <c r="DE170">
        <v>3.9576923076923101</v>
      </c>
      <c r="DF170">
        <v>30.088888632660701</v>
      </c>
      <c r="DG170">
        <v>-0.59487183452529002</v>
      </c>
      <c r="DH170">
        <v>208.184615384615</v>
      </c>
      <c r="DI170">
        <v>15</v>
      </c>
      <c r="DJ170">
        <v>100</v>
      </c>
      <c r="DK170">
        <v>100</v>
      </c>
      <c r="DL170">
        <v>3.0190000000000001</v>
      </c>
      <c r="DM170">
        <v>0.58099999999999996</v>
      </c>
      <c r="DN170">
        <v>2</v>
      </c>
      <c r="DO170">
        <v>386.96600000000001</v>
      </c>
      <c r="DP170">
        <v>603.73599999999999</v>
      </c>
      <c r="DQ170">
        <v>30.588000000000001</v>
      </c>
      <c r="DR170">
        <v>31.6127</v>
      </c>
      <c r="DS170">
        <v>29.9999</v>
      </c>
      <c r="DT170">
        <v>31.5151</v>
      </c>
      <c r="DU170">
        <v>31.518699999999999</v>
      </c>
      <c r="DV170">
        <v>21.121300000000002</v>
      </c>
      <c r="DW170">
        <v>14.0716</v>
      </c>
      <c r="DX170">
        <v>100</v>
      </c>
      <c r="DY170">
        <v>30.594000000000001</v>
      </c>
      <c r="DZ170">
        <v>400</v>
      </c>
      <c r="EA170">
        <v>35.108400000000003</v>
      </c>
      <c r="EB170">
        <v>99.974199999999996</v>
      </c>
      <c r="EC170">
        <v>100.494</v>
      </c>
    </row>
    <row r="171" spans="1:133" x14ac:dyDescent="0.35">
      <c r="A171">
        <v>155</v>
      </c>
      <c r="B171">
        <v>1581446191</v>
      </c>
      <c r="C171">
        <v>770.40000009536698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1581446182.37097</v>
      </c>
      <c r="O171">
        <f t="shared" si="86"/>
        <v>1.0987106979621733E-4</v>
      </c>
      <c r="P171">
        <f t="shared" si="87"/>
        <v>-0.22148688514285098</v>
      </c>
      <c r="Q171">
        <f t="shared" si="88"/>
        <v>400.23841935483898</v>
      </c>
      <c r="R171">
        <f t="shared" si="89"/>
        <v>427.12264226037962</v>
      </c>
      <c r="S171">
        <f t="shared" si="90"/>
        <v>42.540225687687709</v>
      </c>
      <c r="T171">
        <f t="shared" si="91"/>
        <v>39.86263195538772</v>
      </c>
      <c r="U171">
        <f t="shared" si="92"/>
        <v>1.0499894057365249E-2</v>
      </c>
      <c r="V171">
        <f t="shared" si="93"/>
        <v>2.250800632125225</v>
      </c>
      <c r="W171">
        <f t="shared" si="94"/>
        <v>1.0472758010151573E-2</v>
      </c>
      <c r="X171">
        <f t="shared" si="95"/>
        <v>6.547905933069505E-3</v>
      </c>
      <c r="Y171">
        <f t="shared" si="96"/>
        <v>0</v>
      </c>
      <c r="Z171">
        <f t="shared" si="97"/>
        <v>31.288144846136536</v>
      </c>
      <c r="AA171">
        <f t="shared" si="98"/>
        <v>30.987706451612901</v>
      </c>
      <c r="AB171">
        <f t="shared" si="99"/>
        <v>4.5082170326114586</v>
      </c>
      <c r="AC171">
        <f t="shared" si="100"/>
        <v>76.278063631538558</v>
      </c>
      <c r="AD171">
        <f t="shared" si="101"/>
        <v>3.5053654317590413</v>
      </c>
      <c r="AE171">
        <f t="shared" si="102"/>
        <v>4.5955091999866706</v>
      </c>
      <c r="AF171">
        <f t="shared" si="103"/>
        <v>1.0028516008524173</v>
      </c>
      <c r="AG171">
        <f t="shared" si="104"/>
        <v>-4.8453141780131839</v>
      </c>
      <c r="AH171">
        <f t="shared" si="105"/>
        <v>40.861222406899174</v>
      </c>
      <c r="AI171">
        <f t="shared" si="106"/>
        <v>4.0829602270404939</v>
      </c>
      <c r="AJ171">
        <f t="shared" si="107"/>
        <v>40.098868455926485</v>
      </c>
      <c r="AK171">
        <v>-4.1205304962962902E-2</v>
      </c>
      <c r="AL171">
        <v>4.6256564603899902E-2</v>
      </c>
      <c r="AM171">
        <v>3.45665222316849</v>
      </c>
      <c r="AN171">
        <v>9</v>
      </c>
      <c r="AO171">
        <v>2</v>
      </c>
      <c r="AP171">
        <f t="shared" si="108"/>
        <v>1</v>
      </c>
      <c r="AQ171">
        <f t="shared" si="109"/>
        <v>0</v>
      </c>
      <c r="AR171">
        <f t="shared" si="110"/>
        <v>51797.273719312834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-0.22148688514285098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1581446182.37097</v>
      </c>
      <c r="BY171">
        <v>400.23841935483898</v>
      </c>
      <c r="BZ171">
        <v>399.97216129032302</v>
      </c>
      <c r="CA171">
        <v>35.195416129032303</v>
      </c>
      <c r="CB171">
        <v>35.036416129032297</v>
      </c>
      <c r="CC171">
        <v>400.01551612903199</v>
      </c>
      <c r="CD171">
        <v>99.397238709677396</v>
      </c>
      <c r="CE171">
        <v>0.19997641935483901</v>
      </c>
      <c r="CF171">
        <v>31.3244419354839</v>
      </c>
      <c r="CG171">
        <v>30.987706451612901</v>
      </c>
      <c r="CH171">
        <v>999.9</v>
      </c>
      <c r="CI171">
        <v>0</v>
      </c>
      <c r="CJ171">
        <v>0</v>
      </c>
      <c r="CK171">
        <v>9997.1183870967798</v>
      </c>
      <c r="CL171">
        <v>0</v>
      </c>
      <c r="CM171">
        <v>2.88199096774194</v>
      </c>
      <c r="CN171">
        <v>0</v>
      </c>
      <c r="CO171">
        <v>0</v>
      </c>
      <c r="CP171">
        <v>0</v>
      </c>
      <c r="CQ171">
        <v>0</v>
      </c>
      <c r="CR171">
        <v>4.0548387096774201</v>
      </c>
      <c r="CS171">
        <v>0</v>
      </c>
      <c r="CT171">
        <v>208.36451612903201</v>
      </c>
      <c r="CU171">
        <v>-0.59677419354838701</v>
      </c>
      <c r="CV171">
        <v>40.203258064516099</v>
      </c>
      <c r="CW171">
        <v>45.375</v>
      </c>
      <c r="CX171">
        <v>43</v>
      </c>
      <c r="CY171">
        <v>44</v>
      </c>
      <c r="CZ171">
        <v>41.25</v>
      </c>
      <c r="DA171">
        <v>0</v>
      </c>
      <c r="DB171">
        <v>0</v>
      </c>
      <c r="DC171">
        <v>0</v>
      </c>
      <c r="DD171">
        <v>1581446191.4000001</v>
      </c>
      <c r="DE171">
        <v>4.7923076923076904</v>
      </c>
      <c r="DF171">
        <v>-8.3076925868850804</v>
      </c>
      <c r="DG171">
        <v>31.141880105196599</v>
      </c>
      <c r="DH171">
        <v>208.72692307692299</v>
      </c>
      <c r="DI171">
        <v>15</v>
      </c>
      <c r="DJ171">
        <v>100</v>
      </c>
      <c r="DK171">
        <v>100</v>
      </c>
      <c r="DL171">
        <v>3.0190000000000001</v>
      </c>
      <c r="DM171">
        <v>0.58099999999999996</v>
      </c>
      <c r="DN171">
        <v>2</v>
      </c>
      <c r="DO171">
        <v>387.06700000000001</v>
      </c>
      <c r="DP171">
        <v>603.82100000000003</v>
      </c>
      <c r="DQ171">
        <v>30.598700000000001</v>
      </c>
      <c r="DR171">
        <v>31.6113</v>
      </c>
      <c r="DS171">
        <v>29.9999</v>
      </c>
      <c r="DT171">
        <v>31.5124</v>
      </c>
      <c r="DU171">
        <v>31.518699999999999</v>
      </c>
      <c r="DV171">
        <v>21.120200000000001</v>
      </c>
      <c r="DW171">
        <v>14.0716</v>
      </c>
      <c r="DX171">
        <v>100</v>
      </c>
      <c r="DY171">
        <v>30.602900000000002</v>
      </c>
      <c r="DZ171">
        <v>400</v>
      </c>
      <c r="EA171">
        <v>35.111199999999997</v>
      </c>
      <c r="EB171">
        <v>99.976299999999995</v>
      </c>
      <c r="EC171">
        <v>100.496</v>
      </c>
    </row>
    <row r="172" spans="1:133" x14ac:dyDescent="0.35">
      <c r="A172">
        <v>156</v>
      </c>
      <c r="B172">
        <v>1581446196</v>
      </c>
      <c r="C172">
        <v>775.40000009536698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1581446187.37097</v>
      </c>
      <c r="O172">
        <f t="shared" si="86"/>
        <v>1.110366841006654E-4</v>
      </c>
      <c r="P172">
        <f t="shared" si="87"/>
        <v>-0.2202106117463713</v>
      </c>
      <c r="Q172">
        <f t="shared" si="88"/>
        <v>400.24722580645198</v>
      </c>
      <c r="R172">
        <f t="shared" si="89"/>
        <v>426.54321834724641</v>
      </c>
      <c r="S172">
        <f t="shared" si="90"/>
        <v>42.482882117022918</v>
      </c>
      <c r="T172">
        <f t="shared" si="91"/>
        <v>39.863851962026452</v>
      </c>
      <c r="U172">
        <f t="shared" si="92"/>
        <v>1.0629755950335865E-2</v>
      </c>
      <c r="V172">
        <f t="shared" si="93"/>
        <v>2.2514257343241857</v>
      </c>
      <c r="W172">
        <f t="shared" si="94"/>
        <v>1.0601953178568371E-2</v>
      </c>
      <c r="X172">
        <f t="shared" si="95"/>
        <v>6.6287125992101313E-3</v>
      </c>
      <c r="Y172">
        <f t="shared" si="96"/>
        <v>0</v>
      </c>
      <c r="Z172">
        <f t="shared" si="97"/>
        <v>31.286259304162826</v>
      </c>
      <c r="AA172">
        <f t="shared" si="98"/>
        <v>30.984325806451601</v>
      </c>
      <c r="AB172">
        <f t="shared" si="99"/>
        <v>4.5073480404476118</v>
      </c>
      <c r="AC172">
        <f t="shared" si="100"/>
        <v>76.302743055011007</v>
      </c>
      <c r="AD172">
        <f t="shared" si="101"/>
        <v>3.5061984741208878</v>
      </c>
      <c r="AE172">
        <f t="shared" si="102"/>
        <v>4.5951145840105232</v>
      </c>
      <c r="AF172">
        <f t="shared" si="103"/>
        <v>1.001149566326724</v>
      </c>
      <c r="AG172">
        <f t="shared" si="104"/>
        <v>-4.896717768839344</v>
      </c>
      <c r="AH172">
        <f t="shared" si="105"/>
        <v>41.099666503802666</v>
      </c>
      <c r="AI172">
        <f t="shared" si="106"/>
        <v>4.1055469438892258</v>
      </c>
      <c r="AJ172">
        <f t="shared" si="107"/>
        <v>40.308495678852552</v>
      </c>
      <c r="AK172">
        <v>-4.1222141148961E-2</v>
      </c>
      <c r="AL172">
        <v>4.6275464697613601E-2</v>
      </c>
      <c r="AM172">
        <v>3.4577700275011001</v>
      </c>
      <c r="AN172">
        <v>9</v>
      </c>
      <c r="AO172">
        <v>2</v>
      </c>
      <c r="AP172">
        <f t="shared" si="108"/>
        <v>1</v>
      </c>
      <c r="AQ172">
        <f t="shared" si="109"/>
        <v>0</v>
      </c>
      <c r="AR172">
        <f t="shared" si="110"/>
        <v>51817.849180236124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-0.2202106117463713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1581446187.37097</v>
      </c>
      <c r="BY172">
        <v>400.24722580645198</v>
      </c>
      <c r="BZ172">
        <v>399.983580645161</v>
      </c>
      <c r="CA172">
        <v>35.203477419354797</v>
      </c>
      <c r="CB172">
        <v>35.0427903225807</v>
      </c>
      <c r="CC172">
        <v>400.01148387096799</v>
      </c>
      <c r="CD172">
        <v>99.398138709677397</v>
      </c>
      <c r="CE172">
        <v>0.19993316129032301</v>
      </c>
      <c r="CF172">
        <v>31.322932258064501</v>
      </c>
      <c r="CG172">
        <v>30.984325806451601</v>
      </c>
      <c r="CH172">
        <v>999.9</v>
      </c>
      <c r="CI172">
        <v>0</v>
      </c>
      <c r="CJ172">
        <v>0</v>
      </c>
      <c r="CK172">
        <v>10001.1125806452</v>
      </c>
      <c r="CL172">
        <v>0</v>
      </c>
      <c r="CM172">
        <v>2.8778516129032301</v>
      </c>
      <c r="CN172">
        <v>0</v>
      </c>
      <c r="CO172">
        <v>0</v>
      </c>
      <c r="CP172">
        <v>0</v>
      </c>
      <c r="CQ172">
        <v>0</v>
      </c>
      <c r="CR172">
        <v>4.7129032258064498</v>
      </c>
      <c r="CS172">
        <v>0</v>
      </c>
      <c r="CT172">
        <v>209.761290322581</v>
      </c>
      <c r="CU172">
        <v>-0.54516129032258098</v>
      </c>
      <c r="CV172">
        <v>40.193096774193499</v>
      </c>
      <c r="CW172">
        <v>45.378999999999998</v>
      </c>
      <c r="CX172">
        <v>42.995935483871001</v>
      </c>
      <c r="CY172">
        <v>43.991870967741903</v>
      </c>
      <c r="CZ172">
        <v>41.25</v>
      </c>
      <c r="DA172">
        <v>0</v>
      </c>
      <c r="DB172">
        <v>0</v>
      </c>
      <c r="DC172">
        <v>0</v>
      </c>
      <c r="DD172">
        <v>1581446196.2</v>
      </c>
      <c r="DE172">
        <v>4.6576923076923098</v>
      </c>
      <c r="DF172">
        <v>13.117948680026</v>
      </c>
      <c r="DG172">
        <v>25.415384327546899</v>
      </c>
      <c r="DH172">
        <v>211.823076923077</v>
      </c>
      <c r="DI172">
        <v>15</v>
      </c>
      <c r="DJ172">
        <v>100</v>
      </c>
      <c r="DK172">
        <v>100</v>
      </c>
      <c r="DL172">
        <v>3.0190000000000001</v>
      </c>
      <c r="DM172">
        <v>0.58099999999999996</v>
      </c>
      <c r="DN172">
        <v>2</v>
      </c>
      <c r="DO172">
        <v>386.923</v>
      </c>
      <c r="DP172">
        <v>603.77200000000005</v>
      </c>
      <c r="DQ172">
        <v>30.607099999999999</v>
      </c>
      <c r="DR172">
        <v>31.61</v>
      </c>
      <c r="DS172">
        <v>30</v>
      </c>
      <c r="DT172">
        <v>31.5124</v>
      </c>
      <c r="DU172">
        <v>31.515999999999998</v>
      </c>
      <c r="DV172">
        <v>21.1206</v>
      </c>
      <c r="DW172">
        <v>14.0716</v>
      </c>
      <c r="DX172">
        <v>100</v>
      </c>
      <c r="DY172">
        <v>30.616099999999999</v>
      </c>
      <c r="DZ172">
        <v>400</v>
      </c>
      <c r="EA172">
        <v>35.1036</v>
      </c>
      <c r="EB172">
        <v>99.975200000000001</v>
      </c>
      <c r="EC172">
        <v>100.499</v>
      </c>
    </row>
    <row r="173" spans="1:133" x14ac:dyDescent="0.35">
      <c r="A173">
        <v>157</v>
      </c>
      <c r="B173">
        <v>1581446201</v>
      </c>
      <c r="C173">
        <v>780.40000009536698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1581446192.37097</v>
      </c>
      <c r="O173">
        <f t="shared" si="86"/>
        <v>1.1180227970605867E-4</v>
      </c>
      <c r="P173">
        <f t="shared" si="87"/>
        <v>-0.20069207984149445</v>
      </c>
      <c r="Q173">
        <f t="shared" si="88"/>
        <v>400.24909677419402</v>
      </c>
      <c r="R173">
        <f t="shared" si="89"/>
        <v>423.39612127572428</v>
      </c>
      <c r="S173">
        <f t="shared" si="90"/>
        <v>42.169635766567971</v>
      </c>
      <c r="T173">
        <f t="shared" si="91"/>
        <v>39.86422590743112</v>
      </c>
      <c r="U173">
        <f t="shared" si="92"/>
        <v>1.0714079616822357E-2</v>
      </c>
      <c r="V173">
        <f t="shared" si="93"/>
        <v>2.2512996065302362</v>
      </c>
      <c r="W173">
        <f t="shared" si="94"/>
        <v>1.068583304296195E-2</v>
      </c>
      <c r="X173">
        <f t="shared" si="95"/>
        <v>6.6811772419294599E-3</v>
      </c>
      <c r="Y173">
        <f t="shared" si="96"/>
        <v>0</v>
      </c>
      <c r="Z173">
        <f t="shared" si="97"/>
        <v>31.285717458065903</v>
      </c>
      <c r="AA173">
        <f t="shared" si="98"/>
        <v>30.9833</v>
      </c>
      <c r="AB173">
        <f t="shared" si="99"/>
        <v>4.5070843865652908</v>
      </c>
      <c r="AC173">
        <f t="shared" si="100"/>
        <v>76.320178145437168</v>
      </c>
      <c r="AD173">
        <f t="shared" si="101"/>
        <v>3.5069423649632916</v>
      </c>
      <c r="AE173">
        <f t="shared" si="102"/>
        <v>4.5950395428590278</v>
      </c>
      <c r="AF173">
        <f t="shared" si="103"/>
        <v>1.0001420216019992</v>
      </c>
      <c r="AG173">
        <f t="shared" si="104"/>
        <v>-4.9304805350371872</v>
      </c>
      <c r="AH173">
        <f t="shared" si="105"/>
        <v>41.187022765630772</v>
      </c>
      <c r="AI173">
        <f t="shared" si="106"/>
        <v>4.1144770407025213</v>
      </c>
      <c r="AJ173">
        <f t="shared" si="107"/>
        <v>40.371019271296106</v>
      </c>
      <c r="AK173">
        <v>-4.1218743745924498E-2</v>
      </c>
      <c r="AL173">
        <v>4.62716508150764E-2</v>
      </c>
      <c r="AM173">
        <v>3.4575444764930601</v>
      </c>
      <c r="AN173">
        <v>9</v>
      </c>
      <c r="AO173">
        <v>2</v>
      </c>
      <c r="AP173">
        <f t="shared" si="108"/>
        <v>1</v>
      </c>
      <c r="AQ173">
        <f t="shared" si="109"/>
        <v>0</v>
      </c>
      <c r="AR173">
        <f t="shared" si="110"/>
        <v>51813.810947286162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-0.20069207984149445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1581446192.37097</v>
      </c>
      <c r="BY173">
        <v>400.24909677419402</v>
      </c>
      <c r="BZ173">
        <v>400.015193548387</v>
      </c>
      <c r="CA173">
        <v>35.2107806451613</v>
      </c>
      <c r="CB173">
        <v>35.0489903225807</v>
      </c>
      <c r="CC173">
        <v>400.02009677419397</v>
      </c>
      <c r="CD173">
        <v>99.398558064516095</v>
      </c>
      <c r="CE173">
        <v>0.19998251612903201</v>
      </c>
      <c r="CF173">
        <v>31.3226451612903</v>
      </c>
      <c r="CG173">
        <v>30.9833</v>
      </c>
      <c r="CH173">
        <v>999.9</v>
      </c>
      <c r="CI173">
        <v>0</v>
      </c>
      <c r="CJ173">
        <v>0</v>
      </c>
      <c r="CK173">
        <v>10000.246129032301</v>
      </c>
      <c r="CL173">
        <v>0</v>
      </c>
      <c r="CM173">
        <v>2.8493461290322601</v>
      </c>
      <c r="CN173">
        <v>0</v>
      </c>
      <c r="CO173">
        <v>0</v>
      </c>
      <c r="CP173">
        <v>0</v>
      </c>
      <c r="CQ173">
        <v>0</v>
      </c>
      <c r="CR173">
        <v>4.9193548387096797</v>
      </c>
      <c r="CS173">
        <v>0</v>
      </c>
      <c r="CT173">
        <v>213.84838709677399</v>
      </c>
      <c r="CU173">
        <v>-0.35483870967741898</v>
      </c>
      <c r="CV173">
        <v>40.189032258064501</v>
      </c>
      <c r="CW173">
        <v>45.378999999999998</v>
      </c>
      <c r="CX173">
        <v>42.987806451612897</v>
      </c>
      <c r="CY173">
        <v>43.975612903225802</v>
      </c>
      <c r="CZ173">
        <v>41.25</v>
      </c>
      <c r="DA173">
        <v>0</v>
      </c>
      <c r="DB173">
        <v>0</v>
      </c>
      <c r="DC173">
        <v>0</v>
      </c>
      <c r="DD173">
        <v>1581446201</v>
      </c>
      <c r="DE173">
        <v>4.1538461538461497</v>
      </c>
      <c r="DF173">
        <v>-14.9196580171803</v>
      </c>
      <c r="DG173">
        <v>62.697435523864698</v>
      </c>
      <c r="DH173">
        <v>215.73461538461501</v>
      </c>
      <c r="DI173">
        <v>15</v>
      </c>
      <c r="DJ173">
        <v>100</v>
      </c>
      <c r="DK173">
        <v>100</v>
      </c>
      <c r="DL173">
        <v>3.0190000000000001</v>
      </c>
      <c r="DM173">
        <v>0.58099999999999996</v>
      </c>
      <c r="DN173">
        <v>2</v>
      </c>
      <c r="DO173">
        <v>386.94900000000001</v>
      </c>
      <c r="DP173">
        <v>603.85500000000002</v>
      </c>
      <c r="DQ173">
        <v>30.6191</v>
      </c>
      <c r="DR173">
        <v>31.61</v>
      </c>
      <c r="DS173">
        <v>30.0001</v>
      </c>
      <c r="DT173">
        <v>31.5124</v>
      </c>
      <c r="DU173">
        <v>31.515899999999998</v>
      </c>
      <c r="DV173">
        <v>21.1205</v>
      </c>
      <c r="DW173">
        <v>14.0716</v>
      </c>
      <c r="DX173">
        <v>100</v>
      </c>
      <c r="DY173">
        <v>30.630099999999999</v>
      </c>
      <c r="DZ173">
        <v>400</v>
      </c>
      <c r="EA173">
        <v>35.1053</v>
      </c>
      <c r="EB173">
        <v>99.973500000000001</v>
      </c>
      <c r="EC173">
        <v>100.497</v>
      </c>
    </row>
    <row r="174" spans="1:133" x14ac:dyDescent="0.35">
      <c r="A174">
        <v>158</v>
      </c>
      <c r="B174">
        <v>1581446206</v>
      </c>
      <c r="C174">
        <v>785.40000009536698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1581446197.37097</v>
      </c>
      <c r="O174">
        <f t="shared" si="86"/>
        <v>1.1311842236110884E-4</v>
      </c>
      <c r="P174">
        <f t="shared" si="87"/>
        <v>-0.20502549246843407</v>
      </c>
      <c r="Q174">
        <f t="shared" si="88"/>
        <v>400.24577419354802</v>
      </c>
      <c r="R174">
        <f t="shared" si="89"/>
        <v>423.67517999942174</v>
      </c>
      <c r="S174">
        <f t="shared" si="90"/>
        <v>42.197489469387413</v>
      </c>
      <c r="T174">
        <f t="shared" si="91"/>
        <v>39.863951534102391</v>
      </c>
      <c r="U174">
        <f t="shared" si="92"/>
        <v>1.0843690334837626E-2</v>
      </c>
      <c r="V174">
        <f t="shared" si="93"/>
        <v>2.2502744454098229</v>
      </c>
      <c r="W174">
        <f t="shared" si="94"/>
        <v>1.0814744069702094E-2</v>
      </c>
      <c r="X174">
        <f t="shared" si="95"/>
        <v>6.7618092638283226E-3</v>
      </c>
      <c r="Y174">
        <f t="shared" si="96"/>
        <v>0</v>
      </c>
      <c r="Z174">
        <f t="shared" si="97"/>
        <v>31.285270496685488</v>
      </c>
      <c r="AA174">
        <f t="shared" si="98"/>
        <v>30.984490322580601</v>
      </c>
      <c r="AB174">
        <f t="shared" si="99"/>
        <v>4.5073903258108095</v>
      </c>
      <c r="AC174">
        <f t="shared" si="100"/>
        <v>76.333165690933697</v>
      </c>
      <c r="AD174">
        <f t="shared" si="101"/>
        <v>3.50753979141995</v>
      </c>
      <c r="AE174">
        <f t="shared" si="102"/>
        <v>4.5950403860121183</v>
      </c>
      <c r="AF174">
        <f t="shared" si="103"/>
        <v>0.99985053439085947</v>
      </c>
      <c r="AG174">
        <f t="shared" si="104"/>
        <v>-4.9885224261248995</v>
      </c>
      <c r="AH174">
        <f t="shared" si="105"/>
        <v>41.024252895166875</v>
      </c>
      <c r="AI174">
        <f t="shared" si="106"/>
        <v>4.1001079080847038</v>
      </c>
      <c r="AJ174">
        <f t="shared" si="107"/>
        <v>40.135838377126682</v>
      </c>
      <c r="AK174">
        <v>-4.1191136196768098E-2</v>
      </c>
      <c r="AL174">
        <v>4.6240658922594102E-2</v>
      </c>
      <c r="AM174">
        <v>3.4557113949579099</v>
      </c>
      <c r="AN174">
        <v>9</v>
      </c>
      <c r="AO174">
        <v>2</v>
      </c>
      <c r="AP174">
        <f t="shared" si="108"/>
        <v>1</v>
      </c>
      <c r="AQ174">
        <f t="shared" si="109"/>
        <v>0</v>
      </c>
      <c r="AR174">
        <f t="shared" si="110"/>
        <v>51780.525217961331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-0.20502549246843407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1581446197.37097</v>
      </c>
      <c r="BY174">
        <v>400.24577419354802</v>
      </c>
      <c r="BZ174">
        <v>400.00616129032301</v>
      </c>
      <c r="CA174">
        <v>35.216729032258101</v>
      </c>
      <c r="CB174">
        <v>35.053035483871</v>
      </c>
      <c r="CC174">
        <v>400.02100000000002</v>
      </c>
      <c r="CD174">
        <v>99.398716129032294</v>
      </c>
      <c r="CE174">
        <v>0.199965741935484</v>
      </c>
      <c r="CF174">
        <v>31.322648387096802</v>
      </c>
      <c r="CG174">
        <v>30.984490322580601</v>
      </c>
      <c r="CH174">
        <v>999.9</v>
      </c>
      <c r="CI174">
        <v>0</v>
      </c>
      <c r="CJ174">
        <v>0</v>
      </c>
      <c r="CK174">
        <v>9993.5322580645206</v>
      </c>
      <c r="CL174">
        <v>0</v>
      </c>
      <c r="CM174">
        <v>2.8327038709677401</v>
      </c>
      <c r="CN174">
        <v>0</v>
      </c>
      <c r="CO174">
        <v>0</v>
      </c>
      <c r="CP174">
        <v>0</v>
      </c>
      <c r="CQ174">
        <v>0</v>
      </c>
      <c r="CR174">
        <v>4.6193548387096799</v>
      </c>
      <c r="CS174">
        <v>0</v>
      </c>
      <c r="CT174">
        <v>217.212903225806</v>
      </c>
      <c r="CU174">
        <v>-0.69032258064516105</v>
      </c>
      <c r="CV174">
        <v>40.186999999999998</v>
      </c>
      <c r="CW174">
        <v>45.378999999999998</v>
      </c>
      <c r="CX174">
        <v>42.987806451612897</v>
      </c>
      <c r="CY174">
        <v>43.957322580645098</v>
      </c>
      <c r="CZ174">
        <v>41.25</v>
      </c>
      <c r="DA174">
        <v>0</v>
      </c>
      <c r="DB174">
        <v>0</v>
      </c>
      <c r="DC174">
        <v>0</v>
      </c>
      <c r="DD174">
        <v>1581446206.4000001</v>
      </c>
      <c r="DE174">
        <v>3.5884615384615399</v>
      </c>
      <c r="DF174">
        <v>-10.8068371611106</v>
      </c>
      <c r="DG174">
        <v>45.042735103541098</v>
      </c>
      <c r="DH174">
        <v>218.90384615384599</v>
      </c>
      <c r="DI174">
        <v>15</v>
      </c>
      <c r="DJ174">
        <v>100</v>
      </c>
      <c r="DK174">
        <v>100</v>
      </c>
      <c r="DL174">
        <v>3.0190000000000001</v>
      </c>
      <c r="DM174">
        <v>0.58099999999999996</v>
      </c>
      <c r="DN174">
        <v>2</v>
      </c>
      <c r="DO174">
        <v>386.74</v>
      </c>
      <c r="DP174">
        <v>604.08100000000002</v>
      </c>
      <c r="DQ174">
        <v>30.632300000000001</v>
      </c>
      <c r="DR174">
        <v>31.609200000000001</v>
      </c>
      <c r="DS174">
        <v>30.0001</v>
      </c>
      <c r="DT174">
        <v>31.510300000000001</v>
      </c>
      <c r="DU174">
        <v>31.5153</v>
      </c>
      <c r="DV174">
        <v>21.121400000000001</v>
      </c>
      <c r="DW174">
        <v>14.0716</v>
      </c>
      <c r="DX174">
        <v>100</v>
      </c>
      <c r="DY174">
        <v>30.637</v>
      </c>
      <c r="DZ174">
        <v>400</v>
      </c>
      <c r="EA174">
        <v>35.103999999999999</v>
      </c>
      <c r="EB174">
        <v>99.974599999999995</v>
      </c>
      <c r="EC174">
        <v>100.498</v>
      </c>
    </row>
    <row r="175" spans="1:133" x14ac:dyDescent="0.35">
      <c r="A175">
        <v>159</v>
      </c>
      <c r="B175">
        <v>1581446211</v>
      </c>
      <c r="C175">
        <v>790.40000009536698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1581446202.37097</v>
      </c>
      <c r="O175">
        <f t="shared" si="86"/>
        <v>1.1679250139018567E-4</v>
      </c>
      <c r="P175">
        <f t="shared" si="87"/>
        <v>-0.19810778668230428</v>
      </c>
      <c r="Q175">
        <f t="shared" si="88"/>
        <v>400.24309677419399</v>
      </c>
      <c r="R175">
        <f t="shared" si="89"/>
        <v>421.75133400934993</v>
      </c>
      <c r="S175">
        <f t="shared" si="90"/>
        <v>42.00594276507136</v>
      </c>
      <c r="T175">
        <f t="shared" si="91"/>
        <v>39.863747330409126</v>
      </c>
      <c r="U175">
        <f t="shared" si="92"/>
        <v>1.1192826387881145E-2</v>
      </c>
      <c r="V175">
        <f t="shared" si="93"/>
        <v>2.2519525689874698</v>
      </c>
      <c r="W175">
        <f t="shared" si="94"/>
        <v>1.1162011913104177E-2</v>
      </c>
      <c r="X175">
        <f t="shared" si="95"/>
        <v>6.9790188843065377E-3</v>
      </c>
      <c r="Y175">
        <f t="shared" si="96"/>
        <v>0</v>
      </c>
      <c r="Z175">
        <f t="shared" si="97"/>
        <v>31.28504070580134</v>
      </c>
      <c r="AA175">
        <f t="shared" si="98"/>
        <v>30.988229032258101</v>
      </c>
      <c r="AB175">
        <f t="shared" si="99"/>
        <v>4.5083513745744384</v>
      </c>
      <c r="AC175">
        <f t="shared" si="100"/>
        <v>76.342276773979663</v>
      </c>
      <c r="AD175">
        <f t="shared" si="101"/>
        <v>3.5081496275473909</v>
      </c>
      <c r="AE175">
        <f t="shared" si="102"/>
        <v>4.5952908084385307</v>
      </c>
      <c r="AF175">
        <f t="shared" si="103"/>
        <v>1.0002017470270474</v>
      </c>
      <c r="AG175">
        <f t="shared" si="104"/>
        <v>-5.1505493113071878</v>
      </c>
      <c r="AH175">
        <f t="shared" si="105"/>
        <v>40.717255863590616</v>
      </c>
      <c r="AI175">
        <f t="shared" si="106"/>
        <v>4.0664872382501986</v>
      </c>
      <c r="AJ175">
        <f t="shared" si="107"/>
        <v>39.633193790533625</v>
      </c>
      <c r="AK175">
        <v>-4.1236333935306298E-2</v>
      </c>
      <c r="AL175">
        <v>4.6291397343642703E-2</v>
      </c>
      <c r="AM175">
        <v>3.45871220659664</v>
      </c>
      <c r="AN175">
        <v>9</v>
      </c>
      <c r="AO175">
        <v>2</v>
      </c>
      <c r="AP175">
        <f t="shared" si="108"/>
        <v>1</v>
      </c>
      <c r="AQ175">
        <f t="shared" si="109"/>
        <v>0</v>
      </c>
      <c r="AR175">
        <f t="shared" si="110"/>
        <v>51834.8604790104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-0.19810778668230428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1581446202.37097</v>
      </c>
      <c r="BY175">
        <v>400.24309677419399</v>
      </c>
      <c r="BZ175">
        <v>400.01606451612901</v>
      </c>
      <c r="CA175">
        <v>35.222796774193597</v>
      </c>
      <c r="CB175">
        <v>35.053787096774201</v>
      </c>
      <c r="CC175">
        <v>400.01996774193498</v>
      </c>
      <c r="CD175">
        <v>99.398877419354804</v>
      </c>
      <c r="CE175">
        <v>0.19996051612903201</v>
      </c>
      <c r="CF175">
        <v>31.3236064516129</v>
      </c>
      <c r="CG175">
        <v>30.988229032258101</v>
      </c>
      <c r="CH175">
        <v>999.9</v>
      </c>
      <c r="CI175">
        <v>0</v>
      </c>
      <c r="CJ175">
        <v>0</v>
      </c>
      <c r="CK175">
        <v>10004.481612903201</v>
      </c>
      <c r="CL175">
        <v>0</v>
      </c>
      <c r="CM175">
        <v>2.8604845161290302</v>
      </c>
      <c r="CN175">
        <v>0</v>
      </c>
      <c r="CO175">
        <v>0</v>
      </c>
      <c r="CP175">
        <v>0</v>
      </c>
      <c r="CQ175">
        <v>0</v>
      </c>
      <c r="CR175">
        <v>3.2580645161290298</v>
      </c>
      <c r="CS175">
        <v>0</v>
      </c>
      <c r="CT175">
        <v>222.10645161290299</v>
      </c>
      <c r="CU175">
        <v>-0.92903225806451595</v>
      </c>
      <c r="CV175">
        <v>40.186999999999998</v>
      </c>
      <c r="CW175">
        <v>45.383000000000003</v>
      </c>
      <c r="CX175">
        <v>42.9796774193548</v>
      </c>
      <c r="CY175">
        <v>43.939032258064501</v>
      </c>
      <c r="CZ175">
        <v>41.25</v>
      </c>
      <c r="DA175">
        <v>0</v>
      </c>
      <c r="DB175">
        <v>0</v>
      </c>
      <c r="DC175">
        <v>0</v>
      </c>
      <c r="DD175">
        <v>1581446211.2</v>
      </c>
      <c r="DE175">
        <v>1.9576923076923101</v>
      </c>
      <c r="DF175">
        <v>-3.2991449751892499</v>
      </c>
      <c r="DG175">
        <v>34.205128553707603</v>
      </c>
      <c r="DH175">
        <v>224.50384615384601</v>
      </c>
      <c r="DI175">
        <v>15</v>
      </c>
      <c r="DJ175">
        <v>100</v>
      </c>
      <c r="DK175">
        <v>100</v>
      </c>
      <c r="DL175">
        <v>3.0190000000000001</v>
      </c>
      <c r="DM175">
        <v>0.58099999999999996</v>
      </c>
      <c r="DN175">
        <v>2</v>
      </c>
      <c r="DO175">
        <v>386.97199999999998</v>
      </c>
      <c r="DP175">
        <v>603.84699999999998</v>
      </c>
      <c r="DQ175">
        <v>30.639399999999998</v>
      </c>
      <c r="DR175">
        <v>31.607199999999999</v>
      </c>
      <c r="DS175">
        <v>30</v>
      </c>
      <c r="DT175">
        <v>31.509599999999999</v>
      </c>
      <c r="DU175">
        <v>31.513100000000001</v>
      </c>
      <c r="DV175">
        <v>21.117100000000001</v>
      </c>
      <c r="DW175">
        <v>14.0716</v>
      </c>
      <c r="DX175">
        <v>100</v>
      </c>
      <c r="DY175">
        <v>30.642399999999999</v>
      </c>
      <c r="DZ175">
        <v>400</v>
      </c>
      <c r="EA175">
        <v>35.103999999999999</v>
      </c>
      <c r="EB175">
        <v>99.977099999999993</v>
      </c>
      <c r="EC175">
        <v>100.497</v>
      </c>
    </row>
    <row r="176" spans="1:133" x14ac:dyDescent="0.35">
      <c r="A176">
        <v>160</v>
      </c>
      <c r="B176">
        <v>1581446216</v>
      </c>
      <c r="C176">
        <v>795.40000009536698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1581446207.37097</v>
      </c>
      <c r="O176">
        <f t="shared" si="86"/>
        <v>1.1992637209868742E-4</v>
      </c>
      <c r="P176">
        <f t="shared" si="87"/>
        <v>-0.20721271393589877</v>
      </c>
      <c r="Q176">
        <f t="shared" si="88"/>
        <v>400.236290322581</v>
      </c>
      <c r="R176">
        <f t="shared" si="89"/>
        <v>422.26956342258478</v>
      </c>
      <c r="S176">
        <f t="shared" si="90"/>
        <v>42.057597546617295</v>
      </c>
      <c r="T176">
        <f t="shared" si="91"/>
        <v>39.863107076681835</v>
      </c>
      <c r="U176">
        <f t="shared" si="92"/>
        <v>1.1493596383299068E-2</v>
      </c>
      <c r="V176">
        <f t="shared" si="93"/>
        <v>2.2516165794887248</v>
      </c>
      <c r="W176">
        <f t="shared" si="94"/>
        <v>1.1461101346355621E-2</v>
      </c>
      <c r="X176">
        <f t="shared" si="95"/>
        <v>7.1661001833211724E-3</v>
      </c>
      <c r="Y176">
        <f t="shared" si="96"/>
        <v>0</v>
      </c>
      <c r="Z176">
        <f t="shared" si="97"/>
        <v>31.285461848982923</v>
      </c>
      <c r="AA176">
        <f t="shared" si="98"/>
        <v>30.990570967741899</v>
      </c>
      <c r="AB176">
        <f t="shared" si="99"/>
        <v>4.5089534684239938</v>
      </c>
      <c r="AC176">
        <f t="shared" si="100"/>
        <v>76.348349758531413</v>
      </c>
      <c r="AD176">
        <f t="shared" si="101"/>
        <v>3.5087203345246474</v>
      </c>
      <c r="AE176">
        <f t="shared" si="102"/>
        <v>4.5956727887659046</v>
      </c>
      <c r="AF176">
        <f t="shared" si="103"/>
        <v>1.0002331338993464</v>
      </c>
      <c r="AG176">
        <f t="shared" si="104"/>
        <v>-5.2887530095521154</v>
      </c>
      <c r="AH176">
        <f t="shared" si="105"/>
        <v>40.604280111764211</v>
      </c>
      <c r="AI176">
        <f t="shared" si="106"/>
        <v>4.0558853870244391</v>
      </c>
      <c r="AJ176">
        <f t="shared" si="107"/>
        <v>39.371412489236533</v>
      </c>
      <c r="AK176">
        <v>-4.12272821196073E-2</v>
      </c>
      <c r="AL176">
        <v>4.6281235887537901E-2</v>
      </c>
      <c r="AM176">
        <v>3.4581113204693601</v>
      </c>
      <c r="AN176">
        <v>9</v>
      </c>
      <c r="AO176">
        <v>2</v>
      </c>
      <c r="AP176">
        <f t="shared" si="108"/>
        <v>1</v>
      </c>
      <c r="AQ176">
        <f t="shared" si="109"/>
        <v>0</v>
      </c>
      <c r="AR176">
        <f t="shared" si="110"/>
        <v>51823.700576177675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-0.20721271393589877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1581446207.37097</v>
      </c>
      <c r="BY176">
        <v>400.236290322581</v>
      </c>
      <c r="BZ176">
        <v>399.99748387096798</v>
      </c>
      <c r="CA176">
        <v>35.2284935483871</v>
      </c>
      <c r="CB176">
        <v>35.054951612903203</v>
      </c>
      <c r="CC176">
        <v>400.02393548387101</v>
      </c>
      <c r="CD176">
        <v>99.398938709677395</v>
      </c>
      <c r="CE176">
        <v>0.19999332258064501</v>
      </c>
      <c r="CF176">
        <v>31.325067741935499</v>
      </c>
      <c r="CG176">
        <v>30.990570967741899</v>
      </c>
      <c r="CH176">
        <v>999.9</v>
      </c>
      <c r="CI176">
        <v>0</v>
      </c>
      <c r="CJ176">
        <v>0</v>
      </c>
      <c r="CK176">
        <v>10002.2793548387</v>
      </c>
      <c r="CL176">
        <v>0</v>
      </c>
      <c r="CM176">
        <v>2.9377632258064499</v>
      </c>
      <c r="CN176">
        <v>0</v>
      </c>
      <c r="CO176">
        <v>0</v>
      </c>
      <c r="CP176">
        <v>0</v>
      </c>
      <c r="CQ176">
        <v>0</v>
      </c>
      <c r="CR176">
        <v>2.41612903225806</v>
      </c>
      <c r="CS176">
        <v>0</v>
      </c>
      <c r="CT176">
        <v>228.04516129032299</v>
      </c>
      <c r="CU176">
        <v>-1.2548387096774201</v>
      </c>
      <c r="CV176">
        <v>40.186999999999998</v>
      </c>
      <c r="CW176">
        <v>45.378999999999998</v>
      </c>
      <c r="CX176">
        <v>42.971548387096803</v>
      </c>
      <c r="CY176">
        <v>43.936999999999998</v>
      </c>
      <c r="CZ176">
        <v>41.25</v>
      </c>
      <c r="DA176">
        <v>0</v>
      </c>
      <c r="DB176">
        <v>0</v>
      </c>
      <c r="DC176">
        <v>0</v>
      </c>
      <c r="DD176">
        <v>1581446216</v>
      </c>
      <c r="DE176">
        <v>2.4</v>
      </c>
      <c r="DF176">
        <v>9.7777779386979091</v>
      </c>
      <c r="DG176">
        <v>99.278632540903999</v>
      </c>
      <c r="DH176">
        <v>228.44230769230799</v>
      </c>
      <c r="DI176">
        <v>15</v>
      </c>
      <c r="DJ176">
        <v>100</v>
      </c>
      <c r="DK176">
        <v>100</v>
      </c>
      <c r="DL176">
        <v>3.0190000000000001</v>
      </c>
      <c r="DM176">
        <v>0.58099999999999996</v>
      </c>
      <c r="DN176">
        <v>2</v>
      </c>
      <c r="DO176">
        <v>386.99799999999999</v>
      </c>
      <c r="DP176">
        <v>603.91</v>
      </c>
      <c r="DQ176">
        <v>30.645099999999999</v>
      </c>
      <c r="DR176">
        <v>31.607199999999999</v>
      </c>
      <c r="DS176">
        <v>30</v>
      </c>
      <c r="DT176">
        <v>31.509599999999999</v>
      </c>
      <c r="DU176">
        <v>31.513100000000001</v>
      </c>
      <c r="DV176">
        <v>21.1218</v>
      </c>
      <c r="DW176">
        <v>14.0716</v>
      </c>
      <c r="DX176">
        <v>100</v>
      </c>
      <c r="DY176">
        <v>30.6494</v>
      </c>
      <c r="DZ176">
        <v>400</v>
      </c>
      <c r="EA176">
        <v>35.103999999999999</v>
      </c>
      <c r="EB176">
        <v>99.975200000000001</v>
      </c>
      <c r="EC176">
        <v>100.499</v>
      </c>
    </row>
    <row r="177" spans="1:133" x14ac:dyDescent="0.35">
      <c r="A177">
        <v>161</v>
      </c>
      <c r="B177">
        <v>1581446221</v>
      </c>
      <c r="C177">
        <v>800.40000009536698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1581446212.37097</v>
      </c>
      <c r="O177">
        <f t="shared" si="86"/>
        <v>1.2258057247449181E-4</v>
      </c>
      <c r="P177">
        <f t="shared" si="87"/>
        <v>-0.20996936825650545</v>
      </c>
      <c r="Q177">
        <f t="shared" si="88"/>
        <v>400.21367741935501</v>
      </c>
      <c r="R177">
        <f t="shared" si="89"/>
        <v>421.9934023931674</v>
      </c>
      <c r="S177">
        <f t="shared" si="90"/>
        <v>42.030144856904862</v>
      </c>
      <c r="T177">
        <f t="shared" si="91"/>
        <v>39.860904792009229</v>
      </c>
      <c r="U177">
        <f t="shared" si="92"/>
        <v>1.1751993792466853E-2</v>
      </c>
      <c r="V177">
        <f t="shared" si="93"/>
        <v>2.2526723499020882</v>
      </c>
      <c r="W177">
        <f t="shared" si="94"/>
        <v>1.1718039436312718E-2</v>
      </c>
      <c r="X177">
        <f t="shared" si="95"/>
        <v>7.3268170824185167E-3</v>
      </c>
      <c r="Y177">
        <f t="shared" si="96"/>
        <v>0</v>
      </c>
      <c r="Z177">
        <f t="shared" si="97"/>
        <v>31.286941337360169</v>
      </c>
      <c r="AA177">
        <f t="shared" si="98"/>
        <v>30.991558064516099</v>
      </c>
      <c r="AB177">
        <f t="shared" si="99"/>
        <v>4.5092072644986301</v>
      </c>
      <c r="AC177">
        <f t="shared" si="100"/>
        <v>76.349872267920986</v>
      </c>
      <c r="AD177">
        <f t="shared" si="101"/>
        <v>3.5092571031545119</v>
      </c>
      <c r="AE177">
        <f t="shared" si="102"/>
        <v>4.5962841834759089</v>
      </c>
      <c r="AF177">
        <f t="shared" si="103"/>
        <v>0.99995016134411818</v>
      </c>
      <c r="AG177">
        <f t="shared" si="104"/>
        <v>-5.4058032461250889</v>
      </c>
      <c r="AH177">
        <f t="shared" si="105"/>
        <v>40.787467309065043</v>
      </c>
      <c r="AI177">
        <f t="shared" si="106"/>
        <v>4.07234094863772</v>
      </c>
      <c r="AJ177">
        <f t="shared" si="107"/>
        <v>39.454005011577678</v>
      </c>
      <c r="AK177">
        <v>-4.1255729508205101E-2</v>
      </c>
      <c r="AL177">
        <v>4.6313170573367E-2</v>
      </c>
      <c r="AM177">
        <v>3.4599995887572699</v>
      </c>
      <c r="AN177">
        <v>9</v>
      </c>
      <c r="AO177">
        <v>2</v>
      </c>
      <c r="AP177">
        <f t="shared" si="108"/>
        <v>1</v>
      </c>
      <c r="AQ177">
        <f t="shared" si="109"/>
        <v>0</v>
      </c>
      <c r="AR177">
        <f t="shared" si="110"/>
        <v>51857.597104851593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-0.20996936825650545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1581446212.37097</v>
      </c>
      <c r="BY177">
        <v>400.21367741935501</v>
      </c>
      <c r="BZ177">
        <v>399.97232258064503</v>
      </c>
      <c r="CA177">
        <v>35.2338387096774</v>
      </c>
      <c r="CB177">
        <v>35.056454838709698</v>
      </c>
      <c r="CC177">
        <v>400.01919354838702</v>
      </c>
      <c r="CD177">
        <v>99.399077419354796</v>
      </c>
      <c r="CE177">
        <v>0.19997938709677399</v>
      </c>
      <c r="CF177">
        <v>31.327406451612902</v>
      </c>
      <c r="CG177">
        <v>30.991558064516099</v>
      </c>
      <c r="CH177">
        <v>999.9</v>
      </c>
      <c r="CI177">
        <v>0</v>
      </c>
      <c r="CJ177">
        <v>0</v>
      </c>
      <c r="CK177">
        <v>10009.167096774199</v>
      </c>
      <c r="CL177">
        <v>0</v>
      </c>
      <c r="CM177">
        <v>3.02878258064516</v>
      </c>
      <c r="CN177">
        <v>0</v>
      </c>
      <c r="CO177">
        <v>0</v>
      </c>
      <c r="CP177">
        <v>0</v>
      </c>
      <c r="CQ177">
        <v>0</v>
      </c>
      <c r="CR177">
        <v>3.95161290322581</v>
      </c>
      <c r="CS177">
        <v>0</v>
      </c>
      <c r="CT177">
        <v>235.083870967742</v>
      </c>
      <c r="CU177">
        <v>-0.82258064516129004</v>
      </c>
      <c r="CV177">
        <v>40.186999999999998</v>
      </c>
      <c r="CW177">
        <v>45.378999999999998</v>
      </c>
      <c r="CX177">
        <v>42.961387096774203</v>
      </c>
      <c r="CY177">
        <v>43.936999999999998</v>
      </c>
      <c r="CZ177">
        <v>41.25</v>
      </c>
      <c r="DA177">
        <v>0</v>
      </c>
      <c r="DB177">
        <v>0</v>
      </c>
      <c r="DC177">
        <v>0</v>
      </c>
      <c r="DD177">
        <v>1581446221.4000001</v>
      </c>
      <c r="DE177">
        <v>4.3461538461538503</v>
      </c>
      <c r="DF177">
        <v>22.5094015703298</v>
      </c>
      <c r="DG177">
        <v>110.74529943897601</v>
      </c>
      <c r="DH177">
        <v>237.426923076923</v>
      </c>
      <c r="DI177">
        <v>15</v>
      </c>
      <c r="DJ177">
        <v>100</v>
      </c>
      <c r="DK177">
        <v>100</v>
      </c>
      <c r="DL177">
        <v>3.0190000000000001</v>
      </c>
      <c r="DM177">
        <v>0.58099999999999996</v>
      </c>
      <c r="DN177">
        <v>2</v>
      </c>
      <c r="DO177">
        <v>387.113</v>
      </c>
      <c r="DP177">
        <v>603.77599999999995</v>
      </c>
      <c r="DQ177">
        <v>30.651599999999998</v>
      </c>
      <c r="DR177">
        <v>31.604399999999998</v>
      </c>
      <c r="DS177">
        <v>29.9999</v>
      </c>
      <c r="DT177">
        <v>31.506900000000002</v>
      </c>
      <c r="DU177">
        <v>31.510300000000001</v>
      </c>
      <c r="DV177">
        <v>21.123100000000001</v>
      </c>
      <c r="DW177">
        <v>14.0716</v>
      </c>
      <c r="DX177">
        <v>100</v>
      </c>
      <c r="DY177">
        <v>30.656199999999998</v>
      </c>
      <c r="DZ177">
        <v>400</v>
      </c>
      <c r="EA177">
        <v>35.103999999999999</v>
      </c>
      <c r="EB177">
        <v>99.976500000000001</v>
      </c>
      <c r="EC177">
        <v>100.502</v>
      </c>
    </row>
    <row r="178" spans="1:133" x14ac:dyDescent="0.35">
      <c r="A178">
        <v>162</v>
      </c>
      <c r="B178">
        <v>1581446226</v>
      </c>
      <c r="C178">
        <v>805.40000009536698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1581446217.37097</v>
      </c>
      <c r="O178">
        <f t="shared" si="86"/>
        <v>1.2510767890579902E-4</v>
      </c>
      <c r="P178">
        <f t="shared" si="87"/>
        <v>-0.1974297009438602</v>
      </c>
      <c r="Q178">
        <f t="shared" si="88"/>
        <v>400.18951612903197</v>
      </c>
      <c r="R178">
        <f t="shared" si="89"/>
        <v>419.73263210291907</v>
      </c>
      <c r="S178">
        <f t="shared" si="90"/>
        <v>41.805208573927139</v>
      </c>
      <c r="T178">
        <f t="shared" si="91"/>
        <v>39.858721746397215</v>
      </c>
      <c r="U178">
        <f t="shared" si="92"/>
        <v>1.1994857580044935E-2</v>
      </c>
      <c r="V178">
        <f t="shared" si="93"/>
        <v>2.2523972468593252</v>
      </c>
      <c r="W178">
        <f t="shared" si="94"/>
        <v>1.1959483312159779E-2</v>
      </c>
      <c r="X178">
        <f t="shared" si="95"/>
        <v>7.4778465580796196E-3</v>
      </c>
      <c r="Y178">
        <f t="shared" si="96"/>
        <v>0</v>
      </c>
      <c r="Z178">
        <f t="shared" si="97"/>
        <v>31.288960698166054</v>
      </c>
      <c r="AA178">
        <f t="shared" si="98"/>
        <v>30.993425806451601</v>
      </c>
      <c r="AB178">
        <f t="shared" si="99"/>
        <v>4.5096875205299769</v>
      </c>
      <c r="AC178">
        <f t="shared" si="100"/>
        <v>76.34764591585585</v>
      </c>
      <c r="AD178">
        <f t="shared" si="101"/>
        <v>3.5097252911492718</v>
      </c>
      <c r="AE178">
        <f t="shared" si="102"/>
        <v>4.597031446152779</v>
      </c>
      <c r="AF178">
        <f t="shared" si="103"/>
        <v>0.99996222938070511</v>
      </c>
      <c r="AG178">
        <f t="shared" si="104"/>
        <v>-5.5172486397457368</v>
      </c>
      <c r="AH178">
        <f t="shared" si="105"/>
        <v>40.902742321659467</v>
      </c>
      <c r="AI178">
        <f t="shared" si="106"/>
        <v>4.0844443359945934</v>
      </c>
      <c r="AJ178">
        <f t="shared" si="107"/>
        <v>39.469938017908326</v>
      </c>
      <c r="AK178">
        <v>-4.1248315781791799E-2</v>
      </c>
      <c r="AL178">
        <v>4.6304848015989997E-2</v>
      </c>
      <c r="AM178">
        <v>3.4595075269078901</v>
      </c>
      <c r="AN178">
        <v>9</v>
      </c>
      <c r="AO178">
        <v>2</v>
      </c>
      <c r="AP178">
        <f t="shared" si="108"/>
        <v>1</v>
      </c>
      <c r="AQ178">
        <f t="shared" si="109"/>
        <v>0</v>
      </c>
      <c r="AR178">
        <f t="shared" si="110"/>
        <v>51848.185590634232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-0.1974297009438602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1581446217.37097</v>
      </c>
      <c r="BY178">
        <v>400.18951612903197</v>
      </c>
      <c r="BZ178">
        <v>399.96848387096799</v>
      </c>
      <c r="CA178">
        <v>35.238341935483902</v>
      </c>
      <c r="CB178">
        <v>35.0573032258065</v>
      </c>
      <c r="CC178">
        <v>400.021935483871</v>
      </c>
      <c r="CD178">
        <v>99.399619354838705</v>
      </c>
      <c r="CE178">
        <v>0.19999567741935501</v>
      </c>
      <c r="CF178">
        <v>31.330264516128999</v>
      </c>
      <c r="CG178">
        <v>30.993425806451601</v>
      </c>
      <c r="CH178">
        <v>999.9</v>
      </c>
      <c r="CI178">
        <v>0</v>
      </c>
      <c r="CJ178">
        <v>0</v>
      </c>
      <c r="CK178">
        <v>10007.3138709677</v>
      </c>
      <c r="CL178">
        <v>0</v>
      </c>
      <c r="CM178">
        <v>3.1146370967741901</v>
      </c>
      <c r="CN178">
        <v>0</v>
      </c>
      <c r="CO178">
        <v>0</v>
      </c>
      <c r="CP178">
        <v>0</v>
      </c>
      <c r="CQ178">
        <v>0</v>
      </c>
      <c r="CR178">
        <v>5.17741935483871</v>
      </c>
      <c r="CS178">
        <v>0</v>
      </c>
      <c r="CT178">
        <v>249.08064516128999</v>
      </c>
      <c r="CU178">
        <v>-0.65806451612903205</v>
      </c>
      <c r="CV178">
        <v>40.186999999999998</v>
      </c>
      <c r="CW178">
        <v>45.378999999999998</v>
      </c>
      <c r="CX178">
        <v>42.947161290322597</v>
      </c>
      <c r="CY178">
        <v>43.936999999999998</v>
      </c>
      <c r="CZ178">
        <v>41.25</v>
      </c>
      <c r="DA178">
        <v>0</v>
      </c>
      <c r="DB178">
        <v>0</v>
      </c>
      <c r="DC178">
        <v>0</v>
      </c>
      <c r="DD178">
        <v>1581446226.2</v>
      </c>
      <c r="DE178">
        <v>5.7423076923076897</v>
      </c>
      <c r="DF178">
        <v>6.1094015348852899</v>
      </c>
      <c r="DG178">
        <v>229.637607298836</v>
      </c>
      <c r="DH178">
        <v>252.33461538461501</v>
      </c>
      <c r="DI178">
        <v>15</v>
      </c>
      <c r="DJ178">
        <v>100</v>
      </c>
      <c r="DK178">
        <v>100</v>
      </c>
      <c r="DL178">
        <v>3.0190000000000001</v>
      </c>
      <c r="DM178">
        <v>0.58099999999999996</v>
      </c>
      <c r="DN178">
        <v>2</v>
      </c>
      <c r="DO178">
        <v>386.916</v>
      </c>
      <c r="DP178">
        <v>603.88099999999997</v>
      </c>
      <c r="DQ178">
        <v>30.657599999999999</v>
      </c>
      <c r="DR178">
        <v>31.604399999999998</v>
      </c>
      <c r="DS178">
        <v>29.9999</v>
      </c>
      <c r="DT178">
        <v>31.506900000000002</v>
      </c>
      <c r="DU178">
        <v>31.510300000000001</v>
      </c>
      <c r="DV178">
        <v>21.1218</v>
      </c>
      <c r="DW178">
        <v>14.0716</v>
      </c>
      <c r="DX178">
        <v>100</v>
      </c>
      <c r="DY178">
        <v>30.657699999999998</v>
      </c>
      <c r="DZ178">
        <v>400</v>
      </c>
      <c r="EA178">
        <v>35.103999999999999</v>
      </c>
      <c r="EB178">
        <v>99.977400000000003</v>
      </c>
      <c r="EC178">
        <v>100.503</v>
      </c>
    </row>
    <row r="179" spans="1:133" x14ac:dyDescent="0.35">
      <c r="A179">
        <v>163</v>
      </c>
      <c r="B179">
        <v>1581446231</v>
      </c>
      <c r="C179">
        <v>810.40000009536698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1581446222.37097</v>
      </c>
      <c r="O179">
        <f t="shared" si="86"/>
        <v>1.2645217409406302E-4</v>
      </c>
      <c r="P179">
        <f t="shared" si="87"/>
        <v>-0.19635559407644218</v>
      </c>
      <c r="Q179">
        <f t="shared" si="88"/>
        <v>400.19683870967702</v>
      </c>
      <c r="R179">
        <f t="shared" si="89"/>
        <v>419.33900274711351</v>
      </c>
      <c r="S179">
        <f t="shared" si="90"/>
        <v>41.766241128581626</v>
      </c>
      <c r="T179">
        <f t="shared" si="91"/>
        <v>39.85967810040421</v>
      </c>
      <c r="U179">
        <f t="shared" si="92"/>
        <v>1.2112277496386152E-2</v>
      </c>
      <c r="V179">
        <f t="shared" si="93"/>
        <v>2.2506417089761848</v>
      </c>
      <c r="W179">
        <f t="shared" si="94"/>
        <v>1.207618034819896E-2</v>
      </c>
      <c r="X179">
        <f t="shared" si="95"/>
        <v>7.5508468814526816E-3</v>
      </c>
      <c r="Y179">
        <f t="shared" si="96"/>
        <v>0</v>
      </c>
      <c r="Z179">
        <f t="shared" si="97"/>
        <v>31.291029248188213</v>
      </c>
      <c r="AA179">
        <f t="shared" si="98"/>
        <v>30.998377419354799</v>
      </c>
      <c r="AB179">
        <f t="shared" si="99"/>
        <v>4.5109609537945907</v>
      </c>
      <c r="AC179">
        <f t="shared" si="100"/>
        <v>76.343052742892439</v>
      </c>
      <c r="AD179">
        <f t="shared" si="101"/>
        <v>3.5100215917028526</v>
      </c>
      <c r="AE179">
        <f t="shared" si="102"/>
        <v>4.5976961433856687</v>
      </c>
      <c r="AF179">
        <f t="shared" si="103"/>
        <v>1.0009393620917382</v>
      </c>
      <c r="AG179">
        <f t="shared" si="104"/>
        <v>-5.5765408775481795</v>
      </c>
      <c r="AH179">
        <f t="shared" si="105"/>
        <v>40.578480315676664</v>
      </c>
      <c r="AI179">
        <f t="shared" si="106"/>
        <v>4.0553748753435377</v>
      </c>
      <c r="AJ179">
        <f t="shared" si="107"/>
        <v>39.05731431347202</v>
      </c>
      <c r="AK179">
        <v>-4.1201025282152602E-2</v>
      </c>
      <c r="AL179">
        <v>4.6251760287269697E-2</v>
      </c>
      <c r="AM179">
        <v>3.4563680574100601</v>
      </c>
      <c r="AN179">
        <v>9</v>
      </c>
      <c r="AO179">
        <v>2</v>
      </c>
      <c r="AP179">
        <f t="shared" si="108"/>
        <v>1</v>
      </c>
      <c r="AQ179">
        <f t="shared" si="109"/>
        <v>0</v>
      </c>
      <c r="AR179">
        <f t="shared" si="110"/>
        <v>51790.752991333517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-0.19635559407644218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1581446222.37097</v>
      </c>
      <c r="BY179">
        <v>400.19683870967702</v>
      </c>
      <c r="BZ179">
        <v>399.97822580645197</v>
      </c>
      <c r="CA179">
        <v>35.241116129032299</v>
      </c>
      <c r="CB179">
        <v>35.058132258064497</v>
      </c>
      <c r="CC179">
        <v>400.021677419355</v>
      </c>
      <c r="CD179">
        <v>99.400209677419298</v>
      </c>
      <c r="CE179">
        <v>0.19997264516129001</v>
      </c>
      <c r="CF179">
        <v>31.3328064516129</v>
      </c>
      <c r="CG179">
        <v>30.998377419354799</v>
      </c>
      <c r="CH179">
        <v>999.9</v>
      </c>
      <c r="CI179">
        <v>0</v>
      </c>
      <c r="CJ179">
        <v>0</v>
      </c>
      <c r="CK179">
        <v>9995.7812903225804</v>
      </c>
      <c r="CL179">
        <v>0</v>
      </c>
      <c r="CM179">
        <v>3.21269580645161</v>
      </c>
      <c r="CN179">
        <v>0</v>
      </c>
      <c r="CO179">
        <v>0</v>
      </c>
      <c r="CP179">
        <v>0</v>
      </c>
      <c r="CQ179">
        <v>0</v>
      </c>
      <c r="CR179">
        <v>5.4709677419354801</v>
      </c>
      <c r="CS179">
        <v>0</v>
      </c>
      <c r="CT179">
        <v>277.14193548387101</v>
      </c>
      <c r="CU179">
        <v>-0.49032258064516099</v>
      </c>
      <c r="CV179">
        <v>40.186999999999998</v>
      </c>
      <c r="CW179">
        <v>45.375</v>
      </c>
      <c r="CX179">
        <v>42.941064516129003</v>
      </c>
      <c r="CY179">
        <v>43.936999999999998</v>
      </c>
      <c r="CZ179">
        <v>41.25</v>
      </c>
      <c r="DA179">
        <v>0</v>
      </c>
      <c r="DB179">
        <v>0</v>
      </c>
      <c r="DC179">
        <v>0</v>
      </c>
      <c r="DD179">
        <v>1581446231</v>
      </c>
      <c r="DE179">
        <v>5.6461538461538501</v>
      </c>
      <c r="DF179">
        <v>-11.1111114395855</v>
      </c>
      <c r="DG179">
        <v>502.75555544154201</v>
      </c>
      <c r="DH179">
        <v>282.06153846153802</v>
      </c>
      <c r="DI179">
        <v>15</v>
      </c>
      <c r="DJ179">
        <v>100</v>
      </c>
      <c r="DK179">
        <v>100</v>
      </c>
      <c r="DL179">
        <v>3.0190000000000001</v>
      </c>
      <c r="DM179">
        <v>0.58099999999999996</v>
      </c>
      <c r="DN179">
        <v>2</v>
      </c>
      <c r="DO179">
        <v>386.96499999999997</v>
      </c>
      <c r="DP179">
        <v>604.02300000000002</v>
      </c>
      <c r="DQ179">
        <v>30.656400000000001</v>
      </c>
      <c r="DR179">
        <v>31.601700000000001</v>
      </c>
      <c r="DS179">
        <v>30.0001</v>
      </c>
      <c r="DT179">
        <v>31.504100000000001</v>
      </c>
      <c r="DU179">
        <v>31.5076</v>
      </c>
      <c r="DV179">
        <v>21.122499999999999</v>
      </c>
      <c r="DW179">
        <v>14.0716</v>
      </c>
      <c r="DX179">
        <v>100</v>
      </c>
      <c r="DY179">
        <v>30.618099999999998</v>
      </c>
      <c r="DZ179">
        <v>400</v>
      </c>
      <c r="EA179">
        <v>35.103999999999999</v>
      </c>
      <c r="EB179">
        <v>99.976600000000005</v>
      </c>
      <c r="EC179">
        <v>100.5</v>
      </c>
    </row>
    <row r="180" spans="1:133" x14ac:dyDescent="0.35">
      <c r="A180">
        <v>164</v>
      </c>
      <c r="B180">
        <v>1581446236</v>
      </c>
      <c r="C180">
        <v>815.40000009536698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1581446227.37097</v>
      </c>
      <c r="O180">
        <f t="shared" si="86"/>
        <v>1.2660344755162421E-4</v>
      </c>
      <c r="P180">
        <f t="shared" si="87"/>
        <v>-0.19089076160035098</v>
      </c>
      <c r="Q180">
        <f t="shared" si="88"/>
        <v>400.21541935483901</v>
      </c>
      <c r="R180">
        <f t="shared" si="89"/>
        <v>418.62878747397912</v>
      </c>
      <c r="S180">
        <f t="shared" si="90"/>
        <v>41.695873895820398</v>
      </c>
      <c r="T180">
        <f t="shared" si="91"/>
        <v>39.861882784684241</v>
      </c>
      <c r="U180">
        <f t="shared" si="92"/>
        <v>1.2114003321784994E-2</v>
      </c>
      <c r="V180">
        <f t="shared" si="93"/>
        <v>2.2520909175512545</v>
      </c>
      <c r="W180">
        <f t="shared" si="94"/>
        <v>1.2077919062978943E-2</v>
      </c>
      <c r="X180">
        <f t="shared" si="95"/>
        <v>7.551932427816095E-3</v>
      </c>
      <c r="Y180">
        <f t="shared" si="96"/>
        <v>0</v>
      </c>
      <c r="Z180">
        <f t="shared" si="97"/>
        <v>31.293919976677152</v>
      </c>
      <c r="AA180">
        <f t="shared" si="98"/>
        <v>31.003122580645201</v>
      </c>
      <c r="AB180">
        <f t="shared" si="99"/>
        <v>4.512181586657003</v>
      </c>
      <c r="AC180">
        <f t="shared" si="100"/>
        <v>76.333989859304012</v>
      </c>
      <c r="AD180">
        <f t="shared" si="101"/>
        <v>3.5101870683792331</v>
      </c>
      <c r="AE180">
        <f t="shared" si="102"/>
        <v>4.5984587925366931</v>
      </c>
      <c r="AF180">
        <f t="shared" si="103"/>
        <v>1.0019945182777699</v>
      </c>
      <c r="AG180">
        <f t="shared" si="104"/>
        <v>-5.5832120370266276</v>
      </c>
      <c r="AH180">
        <f t="shared" si="105"/>
        <v>40.382537716939851</v>
      </c>
      <c r="AI180">
        <f t="shared" si="106"/>
        <v>4.0333479166847974</v>
      </c>
      <c r="AJ180">
        <f t="shared" si="107"/>
        <v>38.832673596598021</v>
      </c>
      <c r="AK180">
        <v>-4.12400615078935E-2</v>
      </c>
      <c r="AL180">
        <v>4.6295581870425102E-2</v>
      </c>
      <c r="AM180">
        <v>3.45895964061287</v>
      </c>
      <c r="AN180">
        <v>9</v>
      </c>
      <c r="AO180">
        <v>2</v>
      </c>
      <c r="AP180">
        <f t="shared" si="108"/>
        <v>1</v>
      </c>
      <c r="AQ180">
        <f t="shared" si="109"/>
        <v>0</v>
      </c>
      <c r="AR180">
        <f t="shared" si="110"/>
        <v>51837.337599888138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-0.19089076160035098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1581446227.37097</v>
      </c>
      <c r="BY180">
        <v>400.21541935483901</v>
      </c>
      <c r="BZ180">
        <v>400.00509677419399</v>
      </c>
      <c r="CA180">
        <v>35.242464516128997</v>
      </c>
      <c r="CB180">
        <v>35.059261290322603</v>
      </c>
      <c r="CC180">
        <v>400.02012903225801</v>
      </c>
      <c r="CD180">
        <v>99.401093548387095</v>
      </c>
      <c r="CE180">
        <v>0.199973419354839</v>
      </c>
      <c r="CF180">
        <v>31.3357225806452</v>
      </c>
      <c r="CG180">
        <v>31.003122580645201</v>
      </c>
      <c r="CH180">
        <v>999.9</v>
      </c>
      <c r="CI180">
        <v>0</v>
      </c>
      <c r="CJ180">
        <v>0</v>
      </c>
      <c r="CK180">
        <v>10005.162903225801</v>
      </c>
      <c r="CL180">
        <v>0</v>
      </c>
      <c r="CM180">
        <v>3.4042903225806498</v>
      </c>
      <c r="CN180">
        <v>0</v>
      </c>
      <c r="CO180">
        <v>0</v>
      </c>
      <c r="CP180">
        <v>0</v>
      </c>
      <c r="CQ180">
        <v>0</v>
      </c>
      <c r="CR180">
        <v>4.6064516129032302</v>
      </c>
      <c r="CS180">
        <v>0</v>
      </c>
      <c r="CT180">
        <v>313.91935483870998</v>
      </c>
      <c r="CU180">
        <v>-0.43225806451612903</v>
      </c>
      <c r="CV180">
        <v>40.186999999999998</v>
      </c>
      <c r="CW180">
        <v>45.375</v>
      </c>
      <c r="CX180">
        <v>42.936999999999998</v>
      </c>
      <c r="CY180">
        <v>43.936999999999998</v>
      </c>
      <c r="CZ180">
        <v>41.25</v>
      </c>
      <c r="DA180">
        <v>0</v>
      </c>
      <c r="DB180">
        <v>0</v>
      </c>
      <c r="DC180">
        <v>0</v>
      </c>
      <c r="DD180">
        <v>1581446236.4000001</v>
      </c>
      <c r="DE180">
        <v>4.7538461538461503</v>
      </c>
      <c r="DF180">
        <v>-11.2205129732163</v>
      </c>
      <c r="DG180">
        <v>515.87692359504604</v>
      </c>
      <c r="DH180">
        <v>322.98461538461498</v>
      </c>
      <c r="DI180">
        <v>15</v>
      </c>
      <c r="DJ180">
        <v>100</v>
      </c>
      <c r="DK180">
        <v>100</v>
      </c>
      <c r="DL180">
        <v>3.0190000000000001</v>
      </c>
      <c r="DM180">
        <v>0.58099999999999996</v>
      </c>
      <c r="DN180">
        <v>2</v>
      </c>
      <c r="DO180">
        <v>386.97800000000001</v>
      </c>
      <c r="DP180">
        <v>603.87300000000005</v>
      </c>
      <c r="DQ180">
        <v>30.622599999999998</v>
      </c>
      <c r="DR180">
        <v>31.601600000000001</v>
      </c>
      <c r="DS180">
        <v>30.0002</v>
      </c>
      <c r="DT180">
        <v>31.504100000000001</v>
      </c>
      <c r="DU180">
        <v>31.5075</v>
      </c>
      <c r="DV180">
        <v>21.121500000000001</v>
      </c>
      <c r="DW180">
        <v>14.0716</v>
      </c>
      <c r="DX180">
        <v>100</v>
      </c>
      <c r="DY180">
        <v>30.613099999999999</v>
      </c>
      <c r="DZ180">
        <v>400</v>
      </c>
      <c r="EA180">
        <v>35.103999999999999</v>
      </c>
      <c r="EB180">
        <v>99.977400000000003</v>
      </c>
      <c r="EC180">
        <v>100.501</v>
      </c>
    </row>
    <row r="181" spans="1:133" x14ac:dyDescent="0.35">
      <c r="A181">
        <v>165</v>
      </c>
      <c r="B181">
        <v>1581446241</v>
      </c>
      <c r="C181">
        <v>820.40000009536698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1581446232.37097</v>
      </c>
      <c r="O181">
        <f t="shared" si="86"/>
        <v>1.2372766149631206E-4</v>
      </c>
      <c r="P181">
        <f t="shared" si="87"/>
        <v>-0.20441080698749986</v>
      </c>
      <c r="Q181">
        <f t="shared" si="88"/>
        <v>400.24461290322603</v>
      </c>
      <c r="R181">
        <f t="shared" si="89"/>
        <v>421.08729259916777</v>
      </c>
      <c r="S181">
        <f t="shared" si="90"/>
        <v>41.940845681977727</v>
      </c>
      <c r="T181">
        <f t="shared" si="91"/>
        <v>39.864887494470764</v>
      </c>
      <c r="U181">
        <f t="shared" si="92"/>
        <v>1.182064377581332E-2</v>
      </c>
      <c r="V181">
        <f t="shared" si="93"/>
        <v>2.2510238522446246</v>
      </c>
      <c r="W181">
        <f t="shared" si="94"/>
        <v>1.1786267116328519E-2</v>
      </c>
      <c r="X181">
        <f t="shared" si="95"/>
        <v>7.3694971682238463E-3</v>
      </c>
      <c r="Y181">
        <f t="shared" si="96"/>
        <v>0</v>
      </c>
      <c r="Z181">
        <f t="shared" si="97"/>
        <v>31.297516529071075</v>
      </c>
      <c r="AA181">
        <f t="shared" si="98"/>
        <v>31.008622580645198</v>
      </c>
      <c r="AB181">
        <f t="shared" si="99"/>
        <v>4.5135967522256886</v>
      </c>
      <c r="AC181">
        <f t="shared" si="100"/>
        <v>76.32130877125141</v>
      </c>
      <c r="AD181">
        <f t="shared" si="101"/>
        <v>3.5101358487754428</v>
      </c>
      <c r="AE181">
        <f t="shared" si="102"/>
        <v>4.5991557342077911</v>
      </c>
      <c r="AF181">
        <f t="shared" si="103"/>
        <v>1.0034609034502457</v>
      </c>
      <c r="AG181">
        <f t="shared" si="104"/>
        <v>-5.456389871987362</v>
      </c>
      <c r="AH181">
        <f t="shared" si="105"/>
        <v>40.019297651589582</v>
      </c>
      <c r="AI181">
        <f t="shared" si="106"/>
        <v>3.9991237825982937</v>
      </c>
      <c r="AJ181">
        <f t="shared" si="107"/>
        <v>38.562031562200517</v>
      </c>
      <c r="AK181">
        <v>-4.12113165746908E-2</v>
      </c>
      <c r="AL181">
        <v>4.62633131647106E-2</v>
      </c>
      <c r="AM181">
        <v>3.4570513699452299</v>
      </c>
      <c r="AN181">
        <v>9</v>
      </c>
      <c r="AO181">
        <v>2</v>
      </c>
      <c r="AP181">
        <f t="shared" si="108"/>
        <v>1</v>
      </c>
      <c r="AQ181">
        <f t="shared" si="109"/>
        <v>0</v>
      </c>
      <c r="AR181">
        <f t="shared" si="110"/>
        <v>51802.234951640596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-0.20441080698749986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1581446232.37097</v>
      </c>
      <c r="BY181">
        <v>400.24461290322603</v>
      </c>
      <c r="BZ181">
        <v>400.01229032258101</v>
      </c>
      <c r="CA181">
        <v>35.241864516128999</v>
      </c>
      <c r="CB181">
        <v>35.062822580645197</v>
      </c>
      <c r="CC181">
        <v>400.02003225806499</v>
      </c>
      <c r="CD181">
        <v>99.401306451612896</v>
      </c>
      <c r="CE181">
        <v>0.200002870967742</v>
      </c>
      <c r="CF181">
        <v>31.338387096774198</v>
      </c>
      <c r="CG181">
        <v>31.008622580645198</v>
      </c>
      <c r="CH181">
        <v>999.9</v>
      </c>
      <c r="CI181">
        <v>0</v>
      </c>
      <c r="CJ181">
        <v>0</v>
      </c>
      <c r="CK181">
        <v>9998.1677419354801</v>
      </c>
      <c r="CL181">
        <v>0</v>
      </c>
      <c r="CM181">
        <v>3.5883322580645198</v>
      </c>
      <c r="CN181">
        <v>0</v>
      </c>
      <c r="CO181">
        <v>0</v>
      </c>
      <c r="CP181">
        <v>0</v>
      </c>
      <c r="CQ181">
        <v>0</v>
      </c>
      <c r="CR181">
        <v>4.6741935483871</v>
      </c>
      <c r="CS181">
        <v>0</v>
      </c>
      <c r="CT181">
        <v>340.48387096774201</v>
      </c>
      <c r="CU181">
        <v>-0.74838709677419402</v>
      </c>
      <c r="CV181">
        <v>40.186999999999998</v>
      </c>
      <c r="CW181">
        <v>45.375</v>
      </c>
      <c r="CX181">
        <v>42.936999999999998</v>
      </c>
      <c r="CY181">
        <v>43.936999999999998</v>
      </c>
      <c r="CZ181">
        <v>41.25</v>
      </c>
      <c r="DA181">
        <v>0</v>
      </c>
      <c r="DB181">
        <v>0</v>
      </c>
      <c r="DC181">
        <v>0</v>
      </c>
      <c r="DD181">
        <v>1581446241.2</v>
      </c>
      <c r="DE181">
        <v>4.7115384615384599</v>
      </c>
      <c r="DF181">
        <v>8.6324784637464305</v>
      </c>
      <c r="DG181">
        <v>188.06153895597299</v>
      </c>
      <c r="DH181">
        <v>348.69230769230802</v>
      </c>
      <c r="DI181">
        <v>15</v>
      </c>
      <c r="DJ181">
        <v>100</v>
      </c>
      <c r="DK181">
        <v>100</v>
      </c>
      <c r="DL181">
        <v>3.0190000000000001</v>
      </c>
      <c r="DM181">
        <v>0.58099999999999996</v>
      </c>
      <c r="DN181">
        <v>2</v>
      </c>
      <c r="DO181">
        <v>387.01400000000001</v>
      </c>
      <c r="DP181">
        <v>604.01499999999999</v>
      </c>
      <c r="DQ181">
        <v>30.609300000000001</v>
      </c>
      <c r="DR181">
        <v>31.5989</v>
      </c>
      <c r="DS181">
        <v>30</v>
      </c>
      <c r="DT181">
        <v>31.501300000000001</v>
      </c>
      <c r="DU181">
        <v>31.504899999999999</v>
      </c>
      <c r="DV181">
        <v>21.121600000000001</v>
      </c>
      <c r="DW181">
        <v>14.0716</v>
      </c>
      <c r="DX181">
        <v>100</v>
      </c>
      <c r="DY181">
        <v>30.599900000000002</v>
      </c>
      <c r="DZ181">
        <v>400</v>
      </c>
      <c r="EA181">
        <v>35.103999999999999</v>
      </c>
      <c r="EB181">
        <v>99.978300000000004</v>
      </c>
      <c r="EC181">
        <v>100.5</v>
      </c>
    </row>
    <row r="182" spans="1:133" x14ac:dyDescent="0.35">
      <c r="A182">
        <v>166</v>
      </c>
      <c r="B182">
        <v>1581446246</v>
      </c>
      <c r="C182">
        <v>825.40000009536698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1581446237.37097</v>
      </c>
      <c r="O182">
        <f t="shared" si="86"/>
        <v>1.2032046133060519E-4</v>
      </c>
      <c r="P182">
        <f t="shared" si="87"/>
        <v>-0.20024879937555165</v>
      </c>
      <c r="Q182">
        <f t="shared" si="88"/>
        <v>400.23348387096797</v>
      </c>
      <c r="R182">
        <f t="shared" si="89"/>
        <v>421.30241204924948</v>
      </c>
      <c r="S182">
        <f t="shared" si="90"/>
        <v>41.962664976788268</v>
      </c>
      <c r="T182">
        <f t="shared" si="91"/>
        <v>39.864152484859098</v>
      </c>
      <c r="U182">
        <f t="shared" si="92"/>
        <v>1.1481612902270844E-2</v>
      </c>
      <c r="V182">
        <f t="shared" si="93"/>
        <v>2.2515967580855745</v>
      </c>
      <c r="W182">
        <f t="shared" si="94"/>
        <v>1.1449185202310126E-2</v>
      </c>
      <c r="X182">
        <f t="shared" si="95"/>
        <v>7.1586465671585626E-3</v>
      </c>
      <c r="Y182">
        <f t="shared" si="96"/>
        <v>0</v>
      </c>
      <c r="Z182">
        <f t="shared" si="97"/>
        <v>31.300996456583256</v>
      </c>
      <c r="AA182">
        <f t="shared" si="98"/>
        <v>31.012751612903202</v>
      </c>
      <c r="AB182">
        <f t="shared" si="99"/>
        <v>4.5146594179564516</v>
      </c>
      <c r="AC182">
        <f t="shared" si="100"/>
        <v>76.310293771788665</v>
      </c>
      <c r="AD182">
        <f t="shared" si="101"/>
        <v>3.510097404788072</v>
      </c>
      <c r="AE182">
        <f t="shared" si="102"/>
        <v>4.5997692202381852</v>
      </c>
      <c r="AF182">
        <f t="shared" si="103"/>
        <v>1.0045620131683797</v>
      </c>
      <c r="AG182">
        <f t="shared" si="104"/>
        <v>-5.3061323446796891</v>
      </c>
      <c r="AH182">
        <f t="shared" si="105"/>
        <v>39.812942243591863</v>
      </c>
      <c r="AI182">
        <f t="shared" si="106"/>
        <v>3.9776173807389852</v>
      </c>
      <c r="AJ182">
        <f t="shared" si="107"/>
        <v>38.484427279651158</v>
      </c>
      <c r="AK182">
        <v>-4.1226748153980197E-2</v>
      </c>
      <c r="AL182">
        <v>4.6280636464343598E-2</v>
      </c>
      <c r="AM182">
        <v>3.4580758728427998</v>
      </c>
      <c r="AN182">
        <v>9</v>
      </c>
      <c r="AO182">
        <v>2</v>
      </c>
      <c r="AP182">
        <f t="shared" si="108"/>
        <v>1</v>
      </c>
      <c r="AQ182">
        <f t="shared" si="109"/>
        <v>0</v>
      </c>
      <c r="AR182">
        <f t="shared" si="110"/>
        <v>51820.460231582954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-0.20024879937555165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1581446237.37097</v>
      </c>
      <c r="BY182">
        <v>400.23348387096797</v>
      </c>
      <c r="BZ182">
        <v>400.00535483870999</v>
      </c>
      <c r="CA182">
        <v>35.2411483870968</v>
      </c>
      <c r="CB182">
        <v>35.067035483871003</v>
      </c>
      <c r="CC182">
        <v>400.01709677419399</v>
      </c>
      <c r="CD182">
        <v>99.402254838709695</v>
      </c>
      <c r="CE182">
        <v>0.19998758064516101</v>
      </c>
      <c r="CF182">
        <v>31.340732258064499</v>
      </c>
      <c r="CG182">
        <v>31.012751612903202</v>
      </c>
      <c r="CH182">
        <v>999.9</v>
      </c>
      <c r="CI182">
        <v>0</v>
      </c>
      <c r="CJ182">
        <v>0</v>
      </c>
      <c r="CK182">
        <v>10001.816129032301</v>
      </c>
      <c r="CL182">
        <v>0</v>
      </c>
      <c r="CM182">
        <v>3.7910648387096799</v>
      </c>
      <c r="CN182">
        <v>0</v>
      </c>
      <c r="CO182">
        <v>0</v>
      </c>
      <c r="CP182">
        <v>0</v>
      </c>
      <c r="CQ182">
        <v>0</v>
      </c>
      <c r="CR182">
        <v>4.4193548387096797</v>
      </c>
      <c r="CS182">
        <v>0</v>
      </c>
      <c r="CT182">
        <v>378.19677419354798</v>
      </c>
      <c r="CU182">
        <v>-0.52258064516128999</v>
      </c>
      <c r="CV182">
        <v>40.186999999999998</v>
      </c>
      <c r="CW182">
        <v>45.375</v>
      </c>
      <c r="CX182">
        <v>42.936999999999998</v>
      </c>
      <c r="CY182">
        <v>43.936999999999998</v>
      </c>
      <c r="CZ182">
        <v>41.25</v>
      </c>
      <c r="DA182">
        <v>0</v>
      </c>
      <c r="DB182">
        <v>0</v>
      </c>
      <c r="DC182">
        <v>0</v>
      </c>
      <c r="DD182">
        <v>1581446246</v>
      </c>
      <c r="DE182">
        <v>4.8615384615384603</v>
      </c>
      <c r="DF182">
        <v>-8.5264956087710093</v>
      </c>
      <c r="DG182">
        <v>345.39829031235001</v>
      </c>
      <c r="DH182">
        <v>379.657692307692</v>
      </c>
      <c r="DI182">
        <v>15</v>
      </c>
      <c r="DJ182">
        <v>100</v>
      </c>
      <c r="DK182">
        <v>100</v>
      </c>
      <c r="DL182">
        <v>3.0190000000000001</v>
      </c>
      <c r="DM182">
        <v>0.58099999999999996</v>
      </c>
      <c r="DN182">
        <v>2</v>
      </c>
      <c r="DO182">
        <v>386.96199999999999</v>
      </c>
      <c r="DP182">
        <v>604.077</v>
      </c>
      <c r="DQ182">
        <v>30.595600000000001</v>
      </c>
      <c r="DR182">
        <v>31.5974</v>
      </c>
      <c r="DS182">
        <v>30.0001</v>
      </c>
      <c r="DT182">
        <v>31.501300000000001</v>
      </c>
      <c r="DU182">
        <v>31.504799999999999</v>
      </c>
      <c r="DV182">
        <v>21.12</v>
      </c>
      <c r="DW182">
        <v>14.0716</v>
      </c>
      <c r="DX182">
        <v>100</v>
      </c>
      <c r="DY182">
        <v>30.581</v>
      </c>
      <c r="DZ182">
        <v>400</v>
      </c>
      <c r="EA182">
        <v>35.103999999999999</v>
      </c>
      <c r="EB182">
        <v>99.976799999999997</v>
      </c>
      <c r="EC182">
        <v>100.504</v>
      </c>
    </row>
    <row r="183" spans="1:133" x14ac:dyDescent="0.35">
      <c r="A183">
        <v>167</v>
      </c>
      <c r="B183">
        <v>1581446251</v>
      </c>
      <c r="C183">
        <v>830.40000009536698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1581446242.37097</v>
      </c>
      <c r="O183">
        <f t="shared" si="86"/>
        <v>1.1624854313996803E-4</v>
      </c>
      <c r="P183">
        <f t="shared" si="87"/>
        <v>-0.19012415611676278</v>
      </c>
      <c r="Q183">
        <f t="shared" si="88"/>
        <v>400.22564516129</v>
      </c>
      <c r="R183">
        <f t="shared" si="89"/>
        <v>420.8246734585282</v>
      </c>
      <c r="S183">
        <f t="shared" si="90"/>
        <v>41.915135876219708</v>
      </c>
      <c r="T183">
        <f t="shared" si="91"/>
        <v>39.863423786952389</v>
      </c>
      <c r="U183">
        <f t="shared" si="92"/>
        <v>1.1086720027125121E-2</v>
      </c>
      <c r="V183">
        <f t="shared" si="93"/>
        <v>2.2509192283845136</v>
      </c>
      <c r="W183">
        <f t="shared" si="94"/>
        <v>1.1056472325912552E-2</v>
      </c>
      <c r="X183">
        <f t="shared" si="95"/>
        <v>6.913005913185455E-3</v>
      </c>
      <c r="Y183">
        <f t="shared" si="96"/>
        <v>0</v>
      </c>
      <c r="Z183">
        <f t="shared" si="97"/>
        <v>31.303727524539596</v>
      </c>
      <c r="AA183">
        <f t="shared" si="98"/>
        <v>31.0146870967742</v>
      </c>
      <c r="AB183">
        <f t="shared" si="99"/>
        <v>4.5151576175299226</v>
      </c>
      <c r="AC183">
        <f t="shared" si="100"/>
        <v>76.304729600260472</v>
      </c>
      <c r="AD183">
        <f t="shared" si="101"/>
        <v>3.5101203023955989</v>
      </c>
      <c r="AE183">
        <f t="shared" si="102"/>
        <v>4.6001346453675351</v>
      </c>
      <c r="AF183">
        <f t="shared" si="103"/>
        <v>1.0050373151343237</v>
      </c>
      <c r="AG183">
        <f t="shared" si="104"/>
        <v>-5.1265607524725905</v>
      </c>
      <c r="AH183">
        <f t="shared" si="105"/>
        <v>39.735588842357359</v>
      </c>
      <c r="AI183">
        <f t="shared" si="106"/>
        <v>3.9711493778234424</v>
      </c>
      <c r="AJ183">
        <f t="shared" si="107"/>
        <v>38.580177467708211</v>
      </c>
      <c r="AK183">
        <v>-4.1208498849186703E-2</v>
      </c>
      <c r="AL183">
        <v>4.62601500209859E-2</v>
      </c>
      <c r="AM183">
        <v>3.4568642868293198</v>
      </c>
      <c r="AN183">
        <v>9</v>
      </c>
      <c r="AO183">
        <v>2</v>
      </c>
      <c r="AP183">
        <f t="shared" si="108"/>
        <v>1</v>
      </c>
      <c r="AQ183">
        <f t="shared" si="109"/>
        <v>0</v>
      </c>
      <c r="AR183">
        <f t="shared" si="110"/>
        <v>51798.222681275474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-0.19012415611676278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1581446242.37097</v>
      </c>
      <c r="BY183">
        <v>400.22564516129</v>
      </c>
      <c r="BZ183">
        <v>400.01025806451599</v>
      </c>
      <c r="CA183">
        <v>35.241332258064503</v>
      </c>
      <c r="CB183">
        <v>35.073112903225798</v>
      </c>
      <c r="CC183">
        <v>400.01980645161302</v>
      </c>
      <c r="CD183">
        <v>99.402335483870999</v>
      </c>
      <c r="CE183">
        <v>0.20003699999999999</v>
      </c>
      <c r="CF183">
        <v>31.3421290322581</v>
      </c>
      <c r="CG183">
        <v>31.0146870967742</v>
      </c>
      <c r="CH183">
        <v>999.9</v>
      </c>
      <c r="CI183">
        <v>0</v>
      </c>
      <c r="CJ183">
        <v>0</v>
      </c>
      <c r="CK183">
        <v>9997.3806451612909</v>
      </c>
      <c r="CL183">
        <v>0</v>
      </c>
      <c r="CM183">
        <v>4.1323090322580596</v>
      </c>
      <c r="CN183">
        <v>0</v>
      </c>
      <c r="CO183">
        <v>0</v>
      </c>
      <c r="CP183">
        <v>0</v>
      </c>
      <c r="CQ183">
        <v>0</v>
      </c>
      <c r="CR183">
        <v>4.2290322580645201</v>
      </c>
      <c r="CS183">
        <v>0</v>
      </c>
      <c r="CT183">
        <v>438.47419354838701</v>
      </c>
      <c r="CU183">
        <v>-0.47741935483871001</v>
      </c>
      <c r="CV183">
        <v>40.186999999999998</v>
      </c>
      <c r="CW183">
        <v>45.375</v>
      </c>
      <c r="CX183">
        <v>42.936999999999998</v>
      </c>
      <c r="CY183">
        <v>43.933</v>
      </c>
      <c r="CZ183">
        <v>41.25</v>
      </c>
      <c r="DA183">
        <v>0</v>
      </c>
      <c r="DB183">
        <v>0</v>
      </c>
      <c r="DC183">
        <v>0</v>
      </c>
      <c r="DD183">
        <v>1581446251.4000001</v>
      </c>
      <c r="DE183">
        <v>3.8384615384615399</v>
      </c>
      <c r="DF183">
        <v>-15.056410322583201</v>
      </c>
      <c r="DG183">
        <v>1050.67008506159</v>
      </c>
      <c r="DH183">
        <v>447.98846153846199</v>
      </c>
      <c r="DI183">
        <v>15</v>
      </c>
      <c r="DJ183">
        <v>100</v>
      </c>
      <c r="DK183">
        <v>100</v>
      </c>
      <c r="DL183">
        <v>3.0190000000000001</v>
      </c>
      <c r="DM183">
        <v>0.58099999999999996</v>
      </c>
      <c r="DN183">
        <v>2</v>
      </c>
      <c r="DO183">
        <v>387.03699999999998</v>
      </c>
      <c r="DP183">
        <v>603.92100000000005</v>
      </c>
      <c r="DQ183">
        <v>30.578399999999998</v>
      </c>
      <c r="DR183">
        <v>31.5961</v>
      </c>
      <c r="DS183">
        <v>30</v>
      </c>
      <c r="DT183">
        <v>31.4985</v>
      </c>
      <c r="DU183">
        <v>31.501999999999999</v>
      </c>
      <c r="DV183">
        <v>21.121300000000002</v>
      </c>
      <c r="DW183">
        <v>14.0716</v>
      </c>
      <c r="DX183">
        <v>100</v>
      </c>
      <c r="DY183">
        <v>30.566400000000002</v>
      </c>
      <c r="DZ183">
        <v>400</v>
      </c>
      <c r="EA183">
        <v>35.103999999999999</v>
      </c>
      <c r="EB183">
        <v>99.978399999999993</v>
      </c>
      <c r="EC183">
        <v>100.503</v>
      </c>
    </row>
    <row r="184" spans="1:133" x14ac:dyDescent="0.35">
      <c r="A184">
        <v>168</v>
      </c>
      <c r="B184">
        <v>1581446256</v>
      </c>
      <c r="C184">
        <v>835.40000009536698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1581446247.37097</v>
      </c>
      <c r="O184">
        <f t="shared" si="86"/>
        <v>1.130234229020552E-4</v>
      </c>
      <c r="P184">
        <f t="shared" si="87"/>
        <v>-0.1824193452818432</v>
      </c>
      <c r="Q184">
        <f t="shared" si="88"/>
        <v>400.200548387097</v>
      </c>
      <c r="R184">
        <f t="shared" si="89"/>
        <v>420.44128327872465</v>
      </c>
      <c r="S184">
        <f t="shared" si="90"/>
        <v>41.877024048334334</v>
      </c>
      <c r="T184">
        <f t="shared" si="91"/>
        <v>39.860995234030838</v>
      </c>
      <c r="U184">
        <f t="shared" si="92"/>
        <v>1.0778532024482651E-2</v>
      </c>
      <c r="V184">
        <f t="shared" si="93"/>
        <v>2.2503545663190252</v>
      </c>
      <c r="W184">
        <f t="shared" si="94"/>
        <v>1.0749933102845924E-2</v>
      </c>
      <c r="X184">
        <f t="shared" si="95"/>
        <v>6.7212713181858796E-3</v>
      </c>
      <c r="Y184">
        <f t="shared" si="96"/>
        <v>0</v>
      </c>
      <c r="Z184">
        <f t="shared" si="97"/>
        <v>31.306068307960814</v>
      </c>
      <c r="AA184">
        <f t="shared" si="98"/>
        <v>31.015254838709701</v>
      </c>
      <c r="AB184">
        <f t="shared" si="99"/>
        <v>4.5153037651546404</v>
      </c>
      <c r="AC184">
        <f t="shared" si="100"/>
        <v>76.302744402695225</v>
      </c>
      <c r="AD184">
        <f t="shared" si="101"/>
        <v>3.5102852888783369</v>
      </c>
      <c r="AE184">
        <f t="shared" si="102"/>
        <v>4.6004705549678029</v>
      </c>
      <c r="AF184">
        <f t="shared" si="103"/>
        <v>1.0050184762763035</v>
      </c>
      <c r="AG184">
        <f t="shared" si="104"/>
        <v>-4.9843329499806348</v>
      </c>
      <c r="AH184">
        <f t="shared" si="105"/>
        <v>39.81250240783541</v>
      </c>
      <c r="AI184">
        <f t="shared" si="106"/>
        <v>3.9798707900514052</v>
      </c>
      <c r="AJ184">
        <f t="shared" si="107"/>
        <v>38.808040247906177</v>
      </c>
      <c r="AK184">
        <v>-4.11932934398372E-2</v>
      </c>
      <c r="AL184">
        <v>4.6243080616924101E-2</v>
      </c>
      <c r="AM184">
        <v>3.4558546464516202</v>
      </c>
      <c r="AN184">
        <v>9</v>
      </c>
      <c r="AO184">
        <v>2</v>
      </c>
      <c r="AP184">
        <f t="shared" si="108"/>
        <v>1</v>
      </c>
      <c r="AQ184">
        <f t="shared" si="109"/>
        <v>0</v>
      </c>
      <c r="AR184">
        <f t="shared" si="110"/>
        <v>51779.675363700633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-0.1824193452818432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1581446247.37097</v>
      </c>
      <c r="BY184">
        <v>400.200548387097</v>
      </c>
      <c r="BZ184">
        <v>399.99477419354798</v>
      </c>
      <c r="CA184">
        <v>35.242925806451602</v>
      </c>
      <c r="CB184">
        <v>35.079370967741902</v>
      </c>
      <c r="CC184">
        <v>400.01316129032301</v>
      </c>
      <c r="CD184">
        <v>99.402570967741994</v>
      </c>
      <c r="CE184">
        <v>0.19997929032258099</v>
      </c>
      <c r="CF184">
        <v>31.343412903225801</v>
      </c>
      <c r="CG184">
        <v>31.015254838709701</v>
      </c>
      <c r="CH184">
        <v>999.9</v>
      </c>
      <c r="CI184">
        <v>0</v>
      </c>
      <c r="CJ184">
        <v>0</v>
      </c>
      <c r="CK184">
        <v>9993.6680645161305</v>
      </c>
      <c r="CL184">
        <v>0</v>
      </c>
      <c r="CM184">
        <v>4.41650096774194</v>
      </c>
      <c r="CN184">
        <v>0</v>
      </c>
      <c r="CO184">
        <v>0</v>
      </c>
      <c r="CP184">
        <v>0</v>
      </c>
      <c r="CQ184">
        <v>0</v>
      </c>
      <c r="CR184">
        <v>3.5548387096774201</v>
      </c>
      <c r="CS184">
        <v>0</v>
      </c>
      <c r="CT184">
        <v>466.28064516129001</v>
      </c>
      <c r="CU184">
        <v>-0.59354838709677404</v>
      </c>
      <c r="CV184">
        <v>40.186999999999998</v>
      </c>
      <c r="CW184">
        <v>45.375</v>
      </c>
      <c r="CX184">
        <v>42.936999999999998</v>
      </c>
      <c r="CY184">
        <v>43.933</v>
      </c>
      <c r="CZ184">
        <v>41.245935483871001</v>
      </c>
      <c r="DA184">
        <v>0</v>
      </c>
      <c r="DB184">
        <v>0</v>
      </c>
      <c r="DC184">
        <v>0</v>
      </c>
      <c r="DD184">
        <v>1581446256.2</v>
      </c>
      <c r="DE184">
        <v>2.5884615384615399</v>
      </c>
      <c r="DF184">
        <v>-16.406837492674601</v>
      </c>
      <c r="DG184">
        <v>277.80512788804401</v>
      </c>
      <c r="DH184">
        <v>482.43846153846198</v>
      </c>
      <c r="DI184">
        <v>15</v>
      </c>
      <c r="DJ184">
        <v>100</v>
      </c>
      <c r="DK184">
        <v>100</v>
      </c>
      <c r="DL184">
        <v>3.0190000000000001</v>
      </c>
      <c r="DM184">
        <v>0.58099999999999996</v>
      </c>
      <c r="DN184">
        <v>2</v>
      </c>
      <c r="DO184">
        <v>386.87900000000002</v>
      </c>
      <c r="DP184">
        <v>604.09</v>
      </c>
      <c r="DQ184">
        <v>30.5626</v>
      </c>
      <c r="DR184">
        <v>31.594000000000001</v>
      </c>
      <c r="DS184">
        <v>30.0001</v>
      </c>
      <c r="DT184">
        <v>31.4985</v>
      </c>
      <c r="DU184">
        <v>31.501999999999999</v>
      </c>
      <c r="DV184">
        <v>21.1248</v>
      </c>
      <c r="DW184">
        <v>14.0716</v>
      </c>
      <c r="DX184">
        <v>100</v>
      </c>
      <c r="DY184">
        <v>30.555399999999999</v>
      </c>
      <c r="DZ184">
        <v>400</v>
      </c>
      <c r="EA184">
        <v>35.103999999999999</v>
      </c>
      <c r="EB184">
        <v>99.980800000000002</v>
      </c>
      <c r="EC184">
        <v>100.503</v>
      </c>
    </row>
    <row r="185" spans="1:133" x14ac:dyDescent="0.35">
      <c r="A185">
        <v>169</v>
      </c>
      <c r="B185">
        <v>1581446261</v>
      </c>
      <c r="C185">
        <v>840.40000009536698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1581446252.37097</v>
      </c>
      <c r="O185">
        <f t="shared" si="86"/>
        <v>1.1002661213240423E-4</v>
      </c>
      <c r="P185">
        <f t="shared" si="87"/>
        <v>-0.18666305233403471</v>
      </c>
      <c r="Q185">
        <f t="shared" si="88"/>
        <v>400.20538709677402</v>
      </c>
      <c r="R185">
        <f t="shared" si="89"/>
        <v>421.81903700190918</v>
      </c>
      <c r="S185">
        <f t="shared" si="90"/>
        <v>42.014092371587978</v>
      </c>
      <c r="T185">
        <f t="shared" si="91"/>
        <v>39.861325891308418</v>
      </c>
      <c r="U185">
        <f t="shared" si="92"/>
        <v>1.0493686061651538E-2</v>
      </c>
      <c r="V185">
        <f t="shared" si="93"/>
        <v>2.2516268125858763</v>
      </c>
      <c r="W185">
        <f t="shared" si="94"/>
        <v>1.046659196571025E-2</v>
      </c>
      <c r="X185">
        <f t="shared" si="95"/>
        <v>6.5440484008022857E-3</v>
      </c>
      <c r="Y185">
        <f t="shared" si="96"/>
        <v>0</v>
      </c>
      <c r="Z185">
        <f t="shared" si="97"/>
        <v>31.307815904780742</v>
      </c>
      <c r="AA185">
        <f t="shared" si="98"/>
        <v>31.0155580645161</v>
      </c>
      <c r="AB185">
        <f t="shared" si="99"/>
        <v>4.5153818229603653</v>
      </c>
      <c r="AC185">
        <f t="shared" si="100"/>
        <v>76.3048920069849</v>
      </c>
      <c r="AD185">
        <f t="shared" si="101"/>
        <v>3.510531574157957</v>
      </c>
      <c r="AE185">
        <f t="shared" si="102"/>
        <v>4.6006638392681367</v>
      </c>
      <c r="AF185">
        <f t="shared" si="103"/>
        <v>1.0048502488024083</v>
      </c>
      <c r="AG185">
        <f t="shared" si="104"/>
        <v>-4.8521735950390266</v>
      </c>
      <c r="AH185">
        <f t="shared" si="105"/>
        <v>39.887873811649833</v>
      </c>
      <c r="AI185">
        <f t="shared" si="106"/>
        <v>3.9851727775547205</v>
      </c>
      <c r="AJ185">
        <f t="shared" si="107"/>
        <v>39.020872994165529</v>
      </c>
      <c r="AK185">
        <v>-4.1227557789050601E-2</v>
      </c>
      <c r="AL185">
        <v>4.6281545350637998E-2</v>
      </c>
      <c r="AM185">
        <v>3.45812962088787</v>
      </c>
      <c r="AN185">
        <v>9</v>
      </c>
      <c r="AO185">
        <v>2</v>
      </c>
      <c r="AP185">
        <f t="shared" si="108"/>
        <v>1</v>
      </c>
      <c r="AQ185">
        <f t="shared" si="109"/>
        <v>0</v>
      </c>
      <c r="AR185">
        <f t="shared" si="110"/>
        <v>51820.85301520471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-0.18666305233403471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1581446252.37097</v>
      </c>
      <c r="BY185">
        <v>400.20538709677402</v>
      </c>
      <c r="BZ185">
        <v>399.99145161290301</v>
      </c>
      <c r="CA185">
        <v>35.2455322580645</v>
      </c>
      <c r="CB185">
        <v>35.086316129032198</v>
      </c>
      <c r="CC185">
        <v>400.017258064516</v>
      </c>
      <c r="CD185">
        <v>99.402206451612898</v>
      </c>
      <c r="CE185">
        <v>0.199965774193548</v>
      </c>
      <c r="CF185">
        <v>31.3441516129032</v>
      </c>
      <c r="CG185">
        <v>31.0155580645161</v>
      </c>
      <c r="CH185">
        <v>999.9</v>
      </c>
      <c r="CI185">
        <v>0</v>
      </c>
      <c r="CJ185">
        <v>0</v>
      </c>
      <c r="CK185">
        <v>10002.017419354799</v>
      </c>
      <c r="CL185">
        <v>0</v>
      </c>
      <c r="CM185">
        <v>4.6977493548387104</v>
      </c>
      <c r="CN185">
        <v>0</v>
      </c>
      <c r="CO185">
        <v>0</v>
      </c>
      <c r="CP185">
        <v>0</v>
      </c>
      <c r="CQ185">
        <v>0</v>
      </c>
      <c r="CR185">
        <v>4.4677419354838701</v>
      </c>
      <c r="CS185">
        <v>0</v>
      </c>
      <c r="CT185">
        <v>515.62580645161302</v>
      </c>
      <c r="CU185">
        <v>-0.67741935483870996</v>
      </c>
      <c r="CV185">
        <v>40.186999999999998</v>
      </c>
      <c r="CW185">
        <v>45.375</v>
      </c>
      <c r="CX185">
        <v>42.936999999999998</v>
      </c>
      <c r="CY185">
        <v>43.933</v>
      </c>
      <c r="CZ185">
        <v>41.2398387096774</v>
      </c>
      <c r="DA185">
        <v>0</v>
      </c>
      <c r="DB185">
        <v>0</v>
      </c>
      <c r="DC185">
        <v>0</v>
      </c>
      <c r="DD185">
        <v>1581446261</v>
      </c>
      <c r="DE185">
        <v>3.45384615384615</v>
      </c>
      <c r="DF185">
        <v>19.938461654381499</v>
      </c>
      <c r="DG185">
        <v>52.147008955436696</v>
      </c>
      <c r="DH185">
        <v>525.37307692307695</v>
      </c>
      <c r="DI185">
        <v>15</v>
      </c>
      <c r="DJ185">
        <v>100</v>
      </c>
      <c r="DK185">
        <v>100</v>
      </c>
      <c r="DL185">
        <v>3.0190000000000001</v>
      </c>
      <c r="DM185">
        <v>0.58099999999999996</v>
      </c>
      <c r="DN185">
        <v>2</v>
      </c>
      <c r="DO185">
        <v>386.95400000000001</v>
      </c>
      <c r="DP185">
        <v>603.971</v>
      </c>
      <c r="DQ185">
        <v>30.5505</v>
      </c>
      <c r="DR185">
        <v>31.593399999999999</v>
      </c>
      <c r="DS185">
        <v>30</v>
      </c>
      <c r="DT185">
        <v>31.495799999999999</v>
      </c>
      <c r="DU185">
        <v>31.500699999999998</v>
      </c>
      <c r="DV185">
        <v>21.1251</v>
      </c>
      <c r="DW185">
        <v>14.0716</v>
      </c>
      <c r="DX185">
        <v>100</v>
      </c>
      <c r="DY185">
        <v>30.536200000000001</v>
      </c>
      <c r="DZ185">
        <v>400</v>
      </c>
      <c r="EA185">
        <v>35.103999999999999</v>
      </c>
      <c r="EB185">
        <v>99.979600000000005</v>
      </c>
      <c r="EC185">
        <v>100.504</v>
      </c>
    </row>
    <row r="186" spans="1:133" x14ac:dyDescent="0.35">
      <c r="A186">
        <v>170</v>
      </c>
      <c r="B186">
        <v>1581446266</v>
      </c>
      <c r="C186">
        <v>845.40000009536698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1581446257.37097</v>
      </c>
      <c r="O186">
        <f t="shared" si="86"/>
        <v>1.0653639845532558E-4</v>
      </c>
      <c r="P186">
        <f t="shared" si="87"/>
        <v>-0.20419275041725751</v>
      </c>
      <c r="Q186">
        <f t="shared" si="88"/>
        <v>400.20919354838702</v>
      </c>
      <c r="R186">
        <f t="shared" si="89"/>
        <v>425.50548027427419</v>
      </c>
      <c r="S186">
        <f t="shared" si="90"/>
        <v>42.380739592598758</v>
      </c>
      <c r="T186">
        <f t="shared" si="91"/>
        <v>39.861206025843067</v>
      </c>
      <c r="U186">
        <f t="shared" si="92"/>
        <v>1.0154975291657611E-2</v>
      </c>
      <c r="V186">
        <f t="shared" si="93"/>
        <v>2.2522268019615668</v>
      </c>
      <c r="W186">
        <f t="shared" si="94"/>
        <v>1.0129606489972761E-2</v>
      </c>
      <c r="X186">
        <f t="shared" si="95"/>
        <v>6.3332780183471427E-3</v>
      </c>
      <c r="Y186">
        <f t="shared" si="96"/>
        <v>0</v>
      </c>
      <c r="Z186">
        <f t="shared" si="97"/>
        <v>31.309002857000024</v>
      </c>
      <c r="AA186">
        <f t="shared" si="98"/>
        <v>31.018464516129001</v>
      </c>
      <c r="AB186">
        <f t="shared" si="99"/>
        <v>4.5161300749604143</v>
      </c>
      <c r="AC186">
        <f t="shared" si="100"/>
        <v>76.31073161573083</v>
      </c>
      <c r="AD186">
        <f t="shared" si="101"/>
        <v>3.5108053877453154</v>
      </c>
      <c r="AE186">
        <f t="shared" si="102"/>
        <v>4.6006705916859429</v>
      </c>
      <c r="AF186">
        <f t="shared" si="103"/>
        <v>1.0053246872150989</v>
      </c>
      <c r="AG186">
        <f t="shared" si="104"/>
        <v>-4.6982551718798575</v>
      </c>
      <c r="AH186">
        <f t="shared" si="105"/>
        <v>39.548728859978091</v>
      </c>
      <c r="AI186">
        <f t="shared" si="106"/>
        <v>3.9502934986203853</v>
      </c>
      <c r="AJ186">
        <f t="shared" si="107"/>
        <v>38.800767186718616</v>
      </c>
      <c r="AK186">
        <v>-4.12437228900372E-2</v>
      </c>
      <c r="AL186">
        <v>4.6299692092635999E-2</v>
      </c>
      <c r="AM186">
        <v>3.45920267344709</v>
      </c>
      <c r="AN186">
        <v>9</v>
      </c>
      <c r="AO186">
        <v>2</v>
      </c>
      <c r="AP186">
        <f t="shared" si="108"/>
        <v>1</v>
      </c>
      <c r="AQ186">
        <f t="shared" si="109"/>
        <v>0</v>
      </c>
      <c r="AR186">
        <f t="shared" si="110"/>
        <v>51840.307455307637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-0.20419275041725751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1581446257.37097</v>
      </c>
      <c r="BY186">
        <v>400.20919354838702</v>
      </c>
      <c r="BZ186">
        <v>399.96687096774201</v>
      </c>
      <c r="CA186">
        <v>35.2487225806452</v>
      </c>
      <c r="CB186">
        <v>35.0945580645161</v>
      </c>
      <c r="CC186">
        <v>400.01861290322603</v>
      </c>
      <c r="CD186">
        <v>99.400932258064501</v>
      </c>
      <c r="CE186">
        <v>0.19999312903225799</v>
      </c>
      <c r="CF186">
        <v>31.3441774193548</v>
      </c>
      <c r="CG186">
        <v>31.018464516129001</v>
      </c>
      <c r="CH186">
        <v>999.9</v>
      </c>
      <c r="CI186">
        <v>0</v>
      </c>
      <c r="CJ186">
        <v>0</v>
      </c>
      <c r="CK186">
        <v>10006.0674193548</v>
      </c>
      <c r="CL186">
        <v>0</v>
      </c>
      <c r="CM186">
        <v>4.9366245161290303</v>
      </c>
      <c r="CN186">
        <v>0</v>
      </c>
      <c r="CO186">
        <v>0</v>
      </c>
      <c r="CP186">
        <v>0</v>
      </c>
      <c r="CQ186">
        <v>0</v>
      </c>
      <c r="CR186">
        <v>4.3354838709677397</v>
      </c>
      <c r="CS186">
        <v>0</v>
      </c>
      <c r="CT186">
        <v>534.86774193548399</v>
      </c>
      <c r="CU186">
        <v>-0.96129032258064495</v>
      </c>
      <c r="CV186">
        <v>40.183</v>
      </c>
      <c r="CW186">
        <v>45.375</v>
      </c>
      <c r="CX186">
        <v>42.936999999999998</v>
      </c>
      <c r="CY186">
        <v>43.933</v>
      </c>
      <c r="CZ186">
        <v>41.2296774193548</v>
      </c>
      <c r="DA186">
        <v>0</v>
      </c>
      <c r="DB186">
        <v>0</v>
      </c>
      <c r="DC186">
        <v>0</v>
      </c>
      <c r="DD186">
        <v>1581446266.4000001</v>
      </c>
      <c r="DE186">
        <v>3.9076923076923098</v>
      </c>
      <c r="DF186">
        <v>11.6649572279204</v>
      </c>
      <c r="DG186">
        <v>537.39487138436903</v>
      </c>
      <c r="DH186">
        <v>530.61538461538498</v>
      </c>
      <c r="DI186">
        <v>15</v>
      </c>
      <c r="DJ186">
        <v>100</v>
      </c>
      <c r="DK186">
        <v>100</v>
      </c>
      <c r="DL186">
        <v>3.0190000000000001</v>
      </c>
      <c r="DM186">
        <v>0.58099999999999996</v>
      </c>
      <c r="DN186">
        <v>2</v>
      </c>
      <c r="DO186">
        <v>386.99400000000003</v>
      </c>
      <c r="DP186">
        <v>603.93399999999997</v>
      </c>
      <c r="DQ186">
        <v>30.532900000000001</v>
      </c>
      <c r="DR186">
        <v>31.591899999999999</v>
      </c>
      <c r="DS186">
        <v>30</v>
      </c>
      <c r="DT186">
        <v>31.495799999999999</v>
      </c>
      <c r="DU186">
        <v>31.499300000000002</v>
      </c>
      <c r="DV186">
        <v>21.127300000000002</v>
      </c>
      <c r="DW186">
        <v>14.0716</v>
      </c>
      <c r="DX186">
        <v>100</v>
      </c>
      <c r="DY186">
        <v>30.513000000000002</v>
      </c>
      <c r="DZ186">
        <v>400</v>
      </c>
      <c r="EA186">
        <v>35.103999999999999</v>
      </c>
      <c r="EB186">
        <v>99.979900000000001</v>
      </c>
      <c r="EC186">
        <v>100.505</v>
      </c>
    </row>
    <row r="187" spans="1:133" x14ac:dyDescent="0.35">
      <c r="A187">
        <v>171</v>
      </c>
      <c r="B187">
        <v>1581446271</v>
      </c>
      <c r="C187">
        <v>850.40000009536698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1581446262.37097</v>
      </c>
      <c r="O187">
        <f t="shared" si="86"/>
        <v>1.0279756479463245E-4</v>
      </c>
      <c r="P187">
        <f t="shared" si="87"/>
        <v>-0.2057714278958537</v>
      </c>
      <c r="Q187">
        <f t="shared" si="88"/>
        <v>400.216096774194</v>
      </c>
      <c r="R187">
        <f t="shared" si="89"/>
        <v>426.93472921419453</v>
      </c>
      <c r="S187">
        <f t="shared" si="90"/>
        <v>42.522842658839913</v>
      </c>
      <c r="T187">
        <f t="shared" si="91"/>
        <v>39.861657879150776</v>
      </c>
      <c r="U187">
        <f t="shared" si="92"/>
        <v>9.7965800655557024E-3</v>
      </c>
      <c r="V187">
        <f t="shared" si="93"/>
        <v>2.2529929578146084</v>
      </c>
      <c r="W187">
        <f t="shared" si="94"/>
        <v>9.7729760869161263E-3</v>
      </c>
      <c r="X187">
        <f t="shared" si="95"/>
        <v>6.1102259985695937E-3</v>
      </c>
      <c r="Y187">
        <f t="shared" si="96"/>
        <v>0</v>
      </c>
      <c r="Z187">
        <f t="shared" si="97"/>
        <v>31.308867093279506</v>
      </c>
      <c r="AA187">
        <f t="shared" si="98"/>
        <v>31.019761290322599</v>
      </c>
      <c r="AB187">
        <f t="shared" si="99"/>
        <v>4.5164639580863453</v>
      </c>
      <c r="AC187">
        <f t="shared" si="100"/>
        <v>76.321636491748464</v>
      </c>
      <c r="AD187">
        <f t="shared" si="101"/>
        <v>3.5110313791859595</v>
      </c>
      <c r="AE187">
        <f t="shared" si="102"/>
        <v>4.600309349453684</v>
      </c>
      <c r="AF187">
        <f t="shared" si="103"/>
        <v>1.0054325789003857</v>
      </c>
      <c r="AG187">
        <f t="shared" si="104"/>
        <v>-4.5333726074432912</v>
      </c>
      <c r="AH187">
        <f t="shared" si="105"/>
        <v>39.236974088424958</v>
      </c>
      <c r="AI187">
        <f t="shared" si="106"/>
        <v>3.917819728219968</v>
      </c>
      <c r="AJ187">
        <f t="shared" si="107"/>
        <v>38.621421209201635</v>
      </c>
      <c r="AK187">
        <v>-4.1264370577633297E-2</v>
      </c>
      <c r="AL187">
        <v>4.6322870930799502E-2</v>
      </c>
      <c r="AM187">
        <v>3.46057307302461</v>
      </c>
      <c r="AN187">
        <v>9</v>
      </c>
      <c r="AO187">
        <v>2</v>
      </c>
      <c r="AP187">
        <f t="shared" si="108"/>
        <v>1</v>
      </c>
      <c r="AQ187">
        <f t="shared" si="109"/>
        <v>0</v>
      </c>
      <c r="AR187">
        <f t="shared" si="110"/>
        <v>51865.41763647255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-0.2057714278958537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1581446262.37097</v>
      </c>
      <c r="BY187">
        <v>400.216096774194</v>
      </c>
      <c r="BZ187">
        <v>399.96916129032297</v>
      </c>
      <c r="CA187">
        <v>35.251199999999997</v>
      </c>
      <c r="CB187">
        <v>35.102445161290298</v>
      </c>
      <c r="CC187">
        <v>400.01587096774199</v>
      </c>
      <c r="CD187">
        <v>99.4004032258064</v>
      </c>
      <c r="CE187">
        <v>0.19993319354838701</v>
      </c>
      <c r="CF187">
        <v>31.342796774193499</v>
      </c>
      <c r="CG187">
        <v>31.019761290322599</v>
      </c>
      <c r="CH187">
        <v>999.9</v>
      </c>
      <c r="CI187">
        <v>0</v>
      </c>
      <c r="CJ187">
        <v>0</v>
      </c>
      <c r="CK187">
        <v>10011.129999999999</v>
      </c>
      <c r="CL187">
        <v>0</v>
      </c>
      <c r="CM187">
        <v>4.8233322580645197</v>
      </c>
      <c r="CN187">
        <v>0</v>
      </c>
      <c r="CO187">
        <v>0</v>
      </c>
      <c r="CP187">
        <v>0</v>
      </c>
      <c r="CQ187">
        <v>0</v>
      </c>
      <c r="CR187">
        <v>5.0483870967741904</v>
      </c>
      <c r="CS187">
        <v>0</v>
      </c>
      <c r="CT187">
        <v>532.67419354838705</v>
      </c>
      <c r="CU187">
        <v>-0.72580645161290303</v>
      </c>
      <c r="CV187">
        <v>40.183</v>
      </c>
      <c r="CW187">
        <v>45.370935483871001</v>
      </c>
      <c r="CX187">
        <v>42.936999999999998</v>
      </c>
      <c r="CY187">
        <v>43.936999999999998</v>
      </c>
      <c r="CZ187">
        <v>41.2296774193548</v>
      </c>
      <c r="DA187">
        <v>0</v>
      </c>
      <c r="DB187">
        <v>0</v>
      </c>
      <c r="DC187">
        <v>0</v>
      </c>
      <c r="DD187">
        <v>1581446271.2</v>
      </c>
      <c r="DE187">
        <v>4.6500000000000004</v>
      </c>
      <c r="DF187">
        <v>-17.7675211446704</v>
      </c>
      <c r="DG187">
        <v>-336.63931677693103</v>
      </c>
      <c r="DH187">
        <v>541.08076923076896</v>
      </c>
      <c r="DI187">
        <v>15</v>
      </c>
      <c r="DJ187">
        <v>100</v>
      </c>
      <c r="DK187">
        <v>100</v>
      </c>
      <c r="DL187">
        <v>3.0190000000000001</v>
      </c>
      <c r="DM187">
        <v>0.58099999999999996</v>
      </c>
      <c r="DN187">
        <v>2</v>
      </c>
      <c r="DO187">
        <v>386.928</v>
      </c>
      <c r="DP187">
        <v>603.97699999999998</v>
      </c>
      <c r="DQ187">
        <v>30.508700000000001</v>
      </c>
      <c r="DR187">
        <v>31.590599999999998</v>
      </c>
      <c r="DS187">
        <v>29.9999</v>
      </c>
      <c r="DT187">
        <v>31.495799999999999</v>
      </c>
      <c r="DU187">
        <v>31.499300000000002</v>
      </c>
      <c r="DV187">
        <v>21.1264</v>
      </c>
      <c r="DW187">
        <v>14.0716</v>
      </c>
      <c r="DX187">
        <v>100</v>
      </c>
      <c r="DY187">
        <v>30.491199999999999</v>
      </c>
      <c r="DZ187">
        <v>400</v>
      </c>
      <c r="EA187">
        <v>35.103999999999999</v>
      </c>
      <c r="EB187">
        <v>99.981999999999999</v>
      </c>
      <c r="EC187">
        <v>100.504</v>
      </c>
    </row>
    <row r="188" spans="1:133" x14ac:dyDescent="0.35">
      <c r="A188">
        <v>172</v>
      </c>
      <c r="B188">
        <v>1581446276</v>
      </c>
      <c r="C188">
        <v>855.40000009536698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1581446267.37097</v>
      </c>
      <c r="O188">
        <f t="shared" si="86"/>
        <v>9.8570816132757404E-5</v>
      </c>
      <c r="P188">
        <f t="shared" si="87"/>
        <v>-0.20533153475082308</v>
      </c>
      <c r="Q188">
        <f t="shared" si="88"/>
        <v>400.23099999999999</v>
      </c>
      <c r="R188">
        <f t="shared" si="89"/>
        <v>428.28075555047121</v>
      </c>
      <c r="S188">
        <f t="shared" si="90"/>
        <v>42.656228758444023</v>
      </c>
      <c r="T188">
        <f t="shared" si="91"/>
        <v>39.86250811171201</v>
      </c>
      <c r="U188">
        <f t="shared" si="92"/>
        <v>9.4018463916325824E-3</v>
      </c>
      <c r="V188">
        <f t="shared" si="93"/>
        <v>2.2516417821460344</v>
      </c>
      <c r="W188">
        <f t="shared" si="94"/>
        <v>9.3800909480885476E-3</v>
      </c>
      <c r="X188">
        <f t="shared" si="95"/>
        <v>5.8645072501518651E-3</v>
      </c>
      <c r="Y188">
        <f t="shared" si="96"/>
        <v>0</v>
      </c>
      <c r="Z188">
        <f t="shared" si="97"/>
        <v>31.307847595287306</v>
      </c>
      <c r="AA188">
        <f t="shared" si="98"/>
        <v>31.017035483870998</v>
      </c>
      <c r="AB188">
        <f t="shared" si="99"/>
        <v>4.5157621639778727</v>
      </c>
      <c r="AC188">
        <f t="shared" si="100"/>
        <v>76.33795840789621</v>
      </c>
      <c r="AD188">
        <f t="shared" si="101"/>
        <v>3.5113035598114082</v>
      </c>
      <c r="AE188">
        <f t="shared" si="102"/>
        <v>4.5996822983521231</v>
      </c>
      <c r="AF188">
        <f t="shared" si="103"/>
        <v>1.0044586041664645</v>
      </c>
      <c r="AG188">
        <f t="shared" si="104"/>
        <v>-4.3469729914546011</v>
      </c>
      <c r="AH188">
        <f t="shared" si="105"/>
        <v>39.253384097619232</v>
      </c>
      <c r="AI188">
        <f t="shared" si="106"/>
        <v>3.9217112126000422</v>
      </c>
      <c r="AJ188">
        <f t="shared" si="107"/>
        <v>38.82812231876467</v>
      </c>
      <c r="AK188">
        <v>-4.1227961056134202E-2</v>
      </c>
      <c r="AL188">
        <v>4.6281998053267499E-2</v>
      </c>
      <c r="AM188">
        <v>3.4581563918472602</v>
      </c>
      <c r="AN188">
        <v>9</v>
      </c>
      <c r="AO188">
        <v>2</v>
      </c>
      <c r="AP188">
        <f t="shared" si="108"/>
        <v>1</v>
      </c>
      <c r="AQ188">
        <f t="shared" si="109"/>
        <v>0</v>
      </c>
      <c r="AR188">
        <f t="shared" si="110"/>
        <v>51821.904174066556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-0.20533153475082308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1581446267.37097</v>
      </c>
      <c r="BY188">
        <v>400.23099999999999</v>
      </c>
      <c r="BZ188">
        <v>399.98219354838699</v>
      </c>
      <c r="CA188">
        <v>35.254493548387103</v>
      </c>
      <c r="CB188">
        <v>35.111858064516099</v>
      </c>
      <c r="CC188">
        <v>400.02283870967801</v>
      </c>
      <c r="CD188">
        <v>99.398748387096802</v>
      </c>
      <c r="CE188">
        <v>0.20000361290322599</v>
      </c>
      <c r="CF188">
        <v>31.340399999999999</v>
      </c>
      <c r="CG188">
        <v>31.017035483870998</v>
      </c>
      <c r="CH188">
        <v>999.9</v>
      </c>
      <c r="CI188">
        <v>0</v>
      </c>
      <c r="CJ188">
        <v>0</v>
      </c>
      <c r="CK188">
        <v>10002.463225806499</v>
      </c>
      <c r="CL188">
        <v>0</v>
      </c>
      <c r="CM188">
        <v>4.6881061290322599</v>
      </c>
      <c r="CN188">
        <v>0</v>
      </c>
      <c r="CO188">
        <v>0</v>
      </c>
      <c r="CP188">
        <v>0</v>
      </c>
      <c r="CQ188">
        <v>0</v>
      </c>
      <c r="CR188">
        <v>3.95806451612903</v>
      </c>
      <c r="CS188">
        <v>0</v>
      </c>
      <c r="CT188">
        <v>496.167741935484</v>
      </c>
      <c r="CU188">
        <v>-0.62903225806451601</v>
      </c>
      <c r="CV188">
        <v>40.183</v>
      </c>
      <c r="CW188">
        <v>45.370935483871001</v>
      </c>
      <c r="CX188">
        <v>42.936999999999998</v>
      </c>
      <c r="CY188">
        <v>43.936999999999998</v>
      </c>
      <c r="CZ188">
        <v>41.235774193548401</v>
      </c>
      <c r="DA188">
        <v>0</v>
      </c>
      <c r="DB188">
        <v>0</v>
      </c>
      <c r="DC188">
        <v>0</v>
      </c>
      <c r="DD188">
        <v>1581446276</v>
      </c>
      <c r="DE188">
        <v>3.5153846153846202</v>
      </c>
      <c r="DF188">
        <v>-8.9709401824391097</v>
      </c>
      <c r="DG188">
        <v>-1090.4376051397801</v>
      </c>
      <c r="DH188">
        <v>486.157692307692</v>
      </c>
      <c r="DI188">
        <v>15</v>
      </c>
      <c r="DJ188">
        <v>100</v>
      </c>
      <c r="DK188">
        <v>100</v>
      </c>
      <c r="DL188">
        <v>3.0190000000000001</v>
      </c>
      <c r="DM188">
        <v>0.58099999999999996</v>
      </c>
      <c r="DN188">
        <v>2</v>
      </c>
      <c r="DO188">
        <v>386.88600000000002</v>
      </c>
      <c r="DP188">
        <v>603.89200000000005</v>
      </c>
      <c r="DQ188">
        <v>30.4877</v>
      </c>
      <c r="DR188">
        <v>31.590599999999998</v>
      </c>
      <c r="DS188">
        <v>29.9999</v>
      </c>
      <c r="DT188">
        <v>31.492999999999999</v>
      </c>
      <c r="DU188">
        <v>31.499300000000002</v>
      </c>
      <c r="DV188">
        <v>21.124500000000001</v>
      </c>
      <c r="DW188">
        <v>14.0716</v>
      </c>
      <c r="DX188">
        <v>100</v>
      </c>
      <c r="DY188">
        <v>30.4819</v>
      </c>
      <c r="DZ188">
        <v>400</v>
      </c>
      <c r="EA188">
        <v>35.103999999999999</v>
      </c>
      <c r="EB188">
        <v>99.980699999999999</v>
      </c>
      <c r="EC188">
        <v>100.506</v>
      </c>
    </row>
    <row r="189" spans="1:133" x14ac:dyDescent="0.35">
      <c r="A189">
        <v>173</v>
      </c>
      <c r="B189">
        <v>1581446281</v>
      </c>
      <c r="C189">
        <v>860.40000009536698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1581446272.37097</v>
      </c>
      <c r="O189">
        <f t="shared" si="86"/>
        <v>9.475856943321128E-5</v>
      </c>
      <c r="P189">
        <f t="shared" si="87"/>
        <v>-0.20047334872104444</v>
      </c>
      <c r="Q189">
        <f t="shared" si="88"/>
        <v>400.25219354838703</v>
      </c>
      <c r="R189">
        <f t="shared" si="89"/>
        <v>428.81358394704716</v>
      </c>
      <c r="S189">
        <f t="shared" si="90"/>
        <v>42.708924844616689</v>
      </c>
      <c r="T189">
        <f t="shared" si="91"/>
        <v>39.864270846564317</v>
      </c>
      <c r="U189">
        <f t="shared" si="92"/>
        <v>9.047228552655745E-3</v>
      </c>
      <c r="V189">
        <f t="shared" si="93"/>
        <v>2.2513878029741607</v>
      </c>
      <c r="W189">
        <f t="shared" si="94"/>
        <v>9.0270791320150399E-3</v>
      </c>
      <c r="X189">
        <f t="shared" si="95"/>
        <v>5.6437310281594816E-3</v>
      </c>
      <c r="Y189">
        <f t="shared" si="96"/>
        <v>0</v>
      </c>
      <c r="Z189">
        <f t="shared" si="97"/>
        <v>31.305700035895214</v>
      </c>
      <c r="AA189">
        <f t="shared" si="98"/>
        <v>31.013825806451599</v>
      </c>
      <c r="AB189">
        <f t="shared" si="99"/>
        <v>4.5149359128067053</v>
      </c>
      <c r="AC189">
        <f t="shared" si="100"/>
        <v>76.358531449705026</v>
      </c>
      <c r="AD189">
        <f t="shared" si="101"/>
        <v>3.5115700847292692</v>
      </c>
      <c r="AE189">
        <f t="shared" si="102"/>
        <v>4.5987920643055196</v>
      </c>
      <c r="AF189">
        <f t="shared" si="103"/>
        <v>1.003365828077436</v>
      </c>
      <c r="AG189">
        <f t="shared" si="104"/>
        <v>-4.1788529120046176</v>
      </c>
      <c r="AH189">
        <f t="shared" si="105"/>
        <v>39.225464133267238</v>
      </c>
      <c r="AI189">
        <f t="shared" si="106"/>
        <v>3.9192360783789524</v>
      </c>
      <c r="AJ189">
        <f t="shared" si="107"/>
        <v>38.965847299641574</v>
      </c>
      <c r="AK189">
        <v>-4.1221119404538202E-2</v>
      </c>
      <c r="AL189">
        <v>4.6274317699989298E-2</v>
      </c>
      <c r="AM189">
        <v>3.4577021953376001</v>
      </c>
      <c r="AN189">
        <v>9</v>
      </c>
      <c r="AO189">
        <v>2</v>
      </c>
      <c r="AP189">
        <f t="shared" si="108"/>
        <v>1</v>
      </c>
      <c r="AQ189">
        <f t="shared" si="109"/>
        <v>0</v>
      </c>
      <c r="AR189">
        <f t="shared" si="110"/>
        <v>51814.217542010665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-0.20047334872104444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1581446272.37097</v>
      </c>
      <c r="BY189">
        <v>400.25219354838703</v>
      </c>
      <c r="BZ189">
        <v>400.00838709677402</v>
      </c>
      <c r="CA189">
        <v>35.2574774193548</v>
      </c>
      <c r="CB189">
        <v>35.120358064516097</v>
      </c>
      <c r="CC189">
        <v>400.02064516129002</v>
      </c>
      <c r="CD189">
        <v>99.397896774193597</v>
      </c>
      <c r="CE189">
        <v>0.19998548387096801</v>
      </c>
      <c r="CF189">
        <v>31.336996774193501</v>
      </c>
      <c r="CG189">
        <v>31.013825806451599</v>
      </c>
      <c r="CH189">
        <v>999.9</v>
      </c>
      <c r="CI189">
        <v>0</v>
      </c>
      <c r="CJ189">
        <v>0</v>
      </c>
      <c r="CK189">
        <v>10000.889032258099</v>
      </c>
      <c r="CL189">
        <v>0</v>
      </c>
      <c r="CM189">
        <v>4.1813825806451597</v>
      </c>
      <c r="CN189">
        <v>0</v>
      </c>
      <c r="CO189">
        <v>0</v>
      </c>
      <c r="CP189">
        <v>0</v>
      </c>
      <c r="CQ189">
        <v>0</v>
      </c>
      <c r="CR189">
        <v>1.7903225806451599</v>
      </c>
      <c r="CS189">
        <v>0</v>
      </c>
      <c r="CT189">
        <v>419.32903225806501</v>
      </c>
      <c r="CU189">
        <v>-0.49354838709677401</v>
      </c>
      <c r="CV189">
        <v>40.186999999999998</v>
      </c>
      <c r="CW189">
        <v>45.370935483871001</v>
      </c>
      <c r="CX189">
        <v>42.936999999999998</v>
      </c>
      <c r="CY189">
        <v>43.936999999999998</v>
      </c>
      <c r="CZ189">
        <v>41.233741935483899</v>
      </c>
      <c r="DA189">
        <v>0</v>
      </c>
      <c r="DB189">
        <v>0</v>
      </c>
      <c r="DC189">
        <v>0</v>
      </c>
      <c r="DD189">
        <v>1581446281.4000001</v>
      </c>
      <c r="DE189">
        <v>2.1038461538461499</v>
      </c>
      <c r="DF189">
        <v>-9.9452992507728695</v>
      </c>
      <c r="DG189">
        <v>-1079.01880307077</v>
      </c>
      <c r="DH189">
        <v>393.03461538461499</v>
      </c>
      <c r="DI189">
        <v>15</v>
      </c>
      <c r="DJ189">
        <v>100</v>
      </c>
      <c r="DK189">
        <v>100</v>
      </c>
      <c r="DL189">
        <v>3.0190000000000001</v>
      </c>
      <c r="DM189">
        <v>0.58099999999999996</v>
      </c>
      <c r="DN189">
        <v>2</v>
      </c>
      <c r="DO189">
        <v>386.93799999999999</v>
      </c>
      <c r="DP189">
        <v>603.87099999999998</v>
      </c>
      <c r="DQ189">
        <v>30.4755</v>
      </c>
      <c r="DR189">
        <v>31.5898</v>
      </c>
      <c r="DS189">
        <v>29.9999</v>
      </c>
      <c r="DT189">
        <v>31.492999999999999</v>
      </c>
      <c r="DU189">
        <v>31.499300000000002</v>
      </c>
      <c r="DV189">
        <v>21.121400000000001</v>
      </c>
      <c r="DW189">
        <v>14.0716</v>
      </c>
      <c r="DX189">
        <v>100</v>
      </c>
      <c r="DY189">
        <v>30.4726</v>
      </c>
      <c r="DZ189">
        <v>400</v>
      </c>
      <c r="EA189">
        <v>35.103999999999999</v>
      </c>
      <c r="EB189">
        <v>99.984200000000001</v>
      </c>
      <c r="EC189">
        <v>100.503</v>
      </c>
    </row>
    <row r="190" spans="1:133" x14ac:dyDescent="0.35">
      <c r="A190">
        <v>174</v>
      </c>
      <c r="B190">
        <v>1581446286</v>
      </c>
      <c r="C190">
        <v>865.40000009536698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1581446277.37097</v>
      </c>
      <c r="O190">
        <f t="shared" si="86"/>
        <v>9.2127087458327263E-5</v>
      </c>
      <c r="P190">
        <f t="shared" si="87"/>
        <v>-0.2038063309582058</v>
      </c>
      <c r="Q190">
        <f t="shared" si="88"/>
        <v>400.264677419355</v>
      </c>
      <c r="R190">
        <f t="shared" si="89"/>
        <v>430.40163661162939</v>
      </c>
      <c r="S190">
        <f t="shared" si="90"/>
        <v>42.867128319321289</v>
      </c>
      <c r="T190">
        <f t="shared" si="91"/>
        <v>39.865548429849113</v>
      </c>
      <c r="U190">
        <f t="shared" si="92"/>
        <v>8.8051759145280576E-3</v>
      </c>
      <c r="V190">
        <f t="shared" si="93"/>
        <v>2.2518765303826656</v>
      </c>
      <c r="W190">
        <f t="shared" si="94"/>
        <v>8.7860931447390038E-3</v>
      </c>
      <c r="X190">
        <f t="shared" si="95"/>
        <v>5.4930192466110805E-3</v>
      </c>
      <c r="Y190">
        <f t="shared" si="96"/>
        <v>0</v>
      </c>
      <c r="Z190">
        <f t="shared" si="97"/>
        <v>31.30319442411658</v>
      </c>
      <c r="AA190">
        <f t="shared" si="98"/>
        <v>31.010609677419399</v>
      </c>
      <c r="AB190">
        <f t="shared" si="99"/>
        <v>4.5141081329100157</v>
      </c>
      <c r="AC190">
        <f t="shared" si="100"/>
        <v>76.379220229376983</v>
      </c>
      <c r="AD190">
        <f t="shared" si="101"/>
        <v>3.5118461898767932</v>
      </c>
      <c r="AE190">
        <f t="shared" si="102"/>
        <v>4.5979078855875342</v>
      </c>
      <c r="AF190">
        <f t="shared" si="103"/>
        <v>1.0022619430332225</v>
      </c>
      <c r="AG190">
        <f t="shared" si="104"/>
        <v>-4.0628045569122326</v>
      </c>
      <c r="AH190">
        <f t="shared" si="105"/>
        <v>39.214006350676591</v>
      </c>
      <c r="AI190">
        <f t="shared" si="106"/>
        <v>3.9171134872387996</v>
      </c>
      <c r="AJ190">
        <f t="shared" si="107"/>
        <v>39.068315281003159</v>
      </c>
      <c r="AK190">
        <v>-4.1234285289609603E-2</v>
      </c>
      <c r="AL190">
        <v>4.62890975593769E-2</v>
      </c>
      <c r="AM190">
        <v>3.4585762154523501</v>
      </c>
      <c r="AN190">
        <v>9</v>
      </c>
      <c r="AO190">
        <v>2</v>
      </c>
      <c r="AP190">
        <f t="shared" si="108"/>
        <v>1</v>
      </c>
      <c r="AQ190">
        <f t="shared" si="109"/>
        <v>0</v>
      </c>
      <c r="AR190">
        <f t="shared" si="110"/>
        <v>51830.666925741738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-0.2038063309582058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1581446277.37097</v>
      </c>
      <c r="BY190">
        <v>400.264677419355</v>
      </c>
      <c r="BZ190">
        <v>400.01429032258102</v>
      </c>
      <c r="CA190">
        <v>35.260219354838704</v>
      </c>
      <c r="CB190">
        <v>35.126906451612903</v>
      </c>
      <c r="CC190">
        <v>400.015290322581</v>
      </c>
      <c r="CD190">
        <v>99.397983870967707</v>
      </c>
      <c r="CE190">
        <v>0.19998387096774201</v>
      </c>
      <c r="CF190">
        <v>31.333616129032301</v>
      </c>
      <c r="CG190">
        <v>31.010609677419399</v>
      </c>
      <c r="CH190">
        <v>999.9</v>
      </c>
      <c r="CI190">
        <v>0</v>
      </c>
      <c r="CJ190">
        <v>0</v>
      </c>
      <c r="CK190">
        <v>10004.074516129</v>
      </c>
      <c r="CL190">
        <v>0</v>
      </c>
      <c r="CM190">
        <v>3.5957158064516102</v>
      </c>
      <c r="CN190">
        <v>0</v>
      </c>
      <c r="CO190">
        <v>0</v>
      </c>
      <c r="CP190">
        <v>0</v>
      </c>
      <c r="CQ190">
        <v>0</v>
      </c>
      <c r="CR190">
        <v>2.3290322580645202</v>
      </c>
      <c r="CS190">
        <v>0</v>
      </c>
      <c r="CT190">
        <v>341.63548387096802</v>
      </c>
      <c r="CU190">
        <v>-0.35483870967741898</v>
      </c>
      <c r="CV190">
        <v>40.186999999999998</v>
      </c>
      <c r="CW190">
        <v>45.370935483871001</v>
      </c>
      <c r="CX190">
        <v>42.936999999999998</v>
      </c>
      <c r="CY190">
        <v>43.936999999999998</v>
      </c>
      <c r="CZ190">
        <v>41.235774193548401</v>
      </c>
      <c r="DA190">
        <v>0</v>
      </c>
      <c r="DB190">
        <v>0</v>
      </c>
      <c r="DC190">
        <v>0</v>
      </c>
      <c r="DD190">
        <v>1581446286.2</v>
      </c>
      <c r="DE190">
        <v>2.31153846153846</v>
      </c>
      <c r="DF190">
        <v>0.70085441809242799</v>
      </c>
      <c r="DG190">
        <v>-734.58461542417103</v>
      </c>
      <c r="DH190">
        <v>319.13076923076898</v>
      </c>
      <c r="DI190">
        <v>15</v>
      </c>
      <c r="DJ190">
        <v>100</v>
      </c>
      <c r="DK190">
        <v>100</v>
      </c>
      <c r="DL190">
        <v>3.0190000000000001</v>
      </c>
      <c r="DM190">
        <v>0.58099999999999996</v>
      </c>
      <c r="DN190">
        <v>2</v>
      </c>
      <c r="DO190">
        <v>386.95100000000002</v>
      </c>
      <c r="DP190">
        <v>603.95500000000004</v>
      </c>
      <c r="DQ190">
        <v>30.466999999999999</v>
      </c>
      <c r="DR190">
        <v>31.587800000000001</v>
      </c>
      <c r="DS190">
        <v>30.0002</v>
      </c>
      <c r="DT190">
        <v>31.492999999999999</v>
      </c>
      <c r="DU190">
        <v>31.499300000000002</v>
      </c>
      <c r="DV190">
        <v>21.123799999999999</v>
      </c>
      <c r="DW190">
        <v>14.0716</v>
      </c>
      <c r="DX190">
        <v>100</v>
      </c>
      <c r="DY190">
        <v>30.459399999999999</v>
      </c>
      <c r="DZ190">
        <v>400</v>
      </c>
      <c r="EA190">
        <v>35.103999999999999</v>
      </c>
      <c r="EB190">
        <v>99.982500000000002</v>
      </c>
      <c r="EC190">
        <v>100.503</v>
      </c>
    </row>
    <row r="191" spans="1:133" x14ac:dyDescent="0.35">
      <c r="A191">
        <v>175</v>
      </c>
      <c r="B191">
        <v>1581446291</v>
      </c>
      <c r="C191">
        <v>870.40000009536698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1581446282.37097</v>
      </c>
      <c r="O191">
        <f t="shared" si="86"/>
        <v>9.118056670674859E-5</v>
      </c>
      <c r="P191">
        <f t="shared" si="87"/>
        <v>-0.20394493365730904</v>
      </c>
      <c r="Q191">
        <f t="shared" si="88"/>
        <v>400.26470967741898</v>
      </c>
      <c r="R191">
        <f t="shared" si="89"/>
        <v>430.80274178527196</v>
      </c>
      <c r="S191">
        <f t="shared" si="90"/>
        <v>42.907816698003174</v>
      </c>
      <c r="T191">
        <f t="shared" si="91"/>
        <v>39.866238367810915</v>
      </c>
      <c r="U191">
        <f t="shared" si="92"/>
        <v>8.7163251924681582E-3</v>
      </c>
      <c r="V191">
        <f t="shared" si="93"/>
        <v>2.2511814883966297</v>
      </c>
      <c r="W191">
        <f t="shared" si="94"/>
        <v>8.6976193963351021E-3</v>
      </c>
      <c r="X191">
        <f t="shared" si="95"/>
        <v>5.4376893859069617E-3</v>
      </c>
      <c r="Y191">
        <f t="shared" si="96"/>
        <v>0</v>
      </c>
      <c r="Z191">
        <f t="shared" si="97"/>
        <v>31.29945970993677</v>
      </c>
      <c r="AA191">
        <f t="shared" si="98"/>
        <v>31.010864516129001</v>
      </c>
      <c r="AB191">
        <f t="shared" si="99"/>
        <v>4.514173719473324</v>
      </c>
      <c r="AC191">
        <f t="shared" si="100"/>
        <v>76.402340358227008</v>
      </c>
      <c r="AD191">
        <f t="shared" si="101"/>
        <v>3.5121023502234645</v>
      </c>
      <c r="AE191">
        <f t="shared" si="102"/>
        <v>4.5968517898225372</v>
      </c>
      <c r="AF191">
        <f t="shared" si="103"/>
        <v>1.0020713692498595</v>
      </c>
      <c r="AG191">
        <f t="shared" si="104"/>
        <v>-4.0210629917676126</v>
      </c>
      <c r="AH191">
        <f t="shared" si="105"/>
        <v>38.680813452442138</v>
      </c>
      <c r="AI191">
        <f t="shared" si="106"/>
        <v>3.8649732870632265</v>
      </c>
      <c r="AJ191">
        <f t="shared" si="107"/>
        <v>38.524723747737752</v>
      </c>
      <c r="AK191">
        <v>-4.1215562248978301E-2</v>
      </c>
      <c r="AL191">
        <v>4.6268079306039801E-2</v>
      </c>
      <c r="AM191">
        <v>3.4573332535236099</v>
      </c>
      <c r="AN191">
        <v>9</v>
      </c>
      <c r="AO191">
        <v>2</v>
      </c>
      <c r="AP191">
        <f t="shared" si="108"/>
        <v>1</v>
      </c>
      <c r="AQ191">
        <f t="shared" si="109"/>
        <v>0</v>
      </c>
      <c r="AR191">
        <f t="shared" si="110"/>
        <v>51808.820011359749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-0.20394493365730904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1581446282.37097</v>
      </c>
      <c r="BY191">
        <v>400.26470967741898</v>
      </c>
      <c r="BZ191">
        <v>400.01354838709699</v>
      </c>
      <c r="CA191">
        <v>35.262183870967696</v>
      </c>
      <c r="CB191">
        <v>35.130241935483902</v>
      </c>
      <c r="CC191">
        <v>400.01841935483901</v>
      </c>
      <c r="CD191">
        <v>99.399735483870998</v>
      </c>
      <c r="CE191">
        <v>0.19994793548387099</v>
      </c>
      <c r="CF191">
        <v>31.329577419354798</v>
      </c>
      <c r="CG191">
        <v>31.010864516129001</v>
      </c>
      <c r="CH191">
        <v>999.9</v>
      </c>
      <c r="CI191">
        <v>0</v>
      </c>
      <c r="CJ191">
        <v>0</v>
      </c>
      <c r="CK191">
        <v>9999.3558064516092</v>
      </c>
      <c r="CL191">
        <v>0</v>
      </c>
      <c r="CM191">
        <v>3.1226590322580599</v>
      </c>
      <c r="CN191">
        <v>0</v>
      </c>
      <c r="CO191">
        <v>0</v>
      </c>
      <c r="CP191">
        <v>0</v>
      </c>
      <c r="CQ191">
        <v>0</v>
      </c>
      <c r="CR191">
        <v>2.1709677419354798</v>
      </c>
      <c r="CS191">
        <v>0</v>
      </c>
      <c r="CT191">
        <v>278.42580645161303</v>
      </c>
      <c r="CU191">
        <v>-1.0548387096774201</v>
      </c>
      <c r="CV191">
        <v>40.186999999999998</v>
      </c>
      <c r="CW191">
        <v>45.370935483871001</v>
      </c>
      <c r="CX191">
        <v>42.936999999999998</v>
      </c>
      <c r="CY191">
        <v>43.936999999999998</v>
      </c>
      <c r="CZ191">
        <v>41.235774193548401</v>
      </c>
      <c r="DA191">
        <v>0</v>
      </c>
      <c r="DB191">
        <v>0</v>
      </c>
      <c r="DC191">
        <v>0</v>
      </c>
      <c r="DD191">
        <v>1581446291</v>
      </c>
      <c r="DE191">
        <v>1.9615384615384599</v>
      </c>
      <c r="DF191">
        <v>-4.4649574343377303</v>
      </c>
      <c r="DG191">
        <v>-425.59316181772601</v>
      </c>
      <c r="DH191">
        <v>269.53076923076901</v>
      </c>
      <c r="DI191">
        <v>15</v>
      </c>
      <c r="DJ191">
        <v>100</v>
      </c>
      <c r="DK191">
        <v>100</v>
      </c>
      <c r="DL191">
        <v>3.0190000000000001</v>
      </c>
      <c r="DM191">
        <v>0.58099999999999996</v>
      </c>
      <c r="DN191">
        <v>2</v>
      </c>
      <c r="DO191">
        <v>386.91199999999998</v>
      </c>
      <c r="DP191">
        <v>604.10299999999995</v>
      </c>
      <c r="DQ191">
        <v>30.4556</v>
      </c>
      <c r="DR191">
        <v>31.587800000000001</v>
      </c>
      <c r="DS191">
        <v>30.0001</v>
      </c>
      <c r="DT191">
        <v>31.492999999999999</v>
      </c>
      <c r="DU191">
        <v>31.499300000000002</v>
      </c>
      <c r="DV191">
        <v>21.1234</v>
      </c>
      <c r="DW191">
        <v>14.0716</v>
      </c>
      <c r="DX191">
        <v>100</v>
      </c>
      <c r="DY191">
        <v>30.448599999999999</v>
      </c>
      <c r="DZ191">
        <v>400</v>
      </c>
      <c r="EA191">
        <v>35.103999999999999</v>
      </c>
      <c r="EB191">
        <v>99.982299999999995</v>
      </c>
      <c r="EC191">
        <v>100.502</v>
      </c>
    </row>
    <row r="192" spans="1:133" x14ac:dyDescent="0.35">
      <c r="A192">
        <v>176</v>
      </c>
      <c r="B192">
        <v>1581446296</v>
      </c>
      <c r="C192">
        <v>875.40000009536698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1581446287.37097</v>
      </c>
      <c r="O192">
        <f t="shared" si="86"/>
        <v>9.0909333243225583E-5</v>
      </c>
      <c r="P192">
        <f t="shared" si="87"/>
        <v>-0.20011650222597033</v>
      </c>
      <c r="Q192">
        <f t="shared" si="88"/>
        <v>400.26045161290301</v>
      </c>
      <c r="R192">
        <f t="shared" si="89"/>
        <v>430.1998088271975</v>
      </c>
      <c r="S192">
        <f t="shared" si="90"/>
        <v>42.848553613931102</v>
      </c>
      <c r="T192">
        <f t="shared" si="91"/>
        <v>39.866548214485121</v>
      </c>
      <c r="U192">
        <f t="shared" si="92"/>
        <v>8.6931168249148767E-3</v>
      </c>
      <c r="V192">
        <f t="shared" si="93"/>
        <v>2.2509349065056119</v>
      </c>
      <c r="W192">
        <f t="shared" si="94"/>
        <v>8.6745083611159245E-3</v>
      </c>
      <c r="X192">
        <f t="shared" si="95"/>
        <v>5.4232362700040258E-3</v>
      </c>
      <c r="Y192">
        <f t="shared" si="96"/>
        <v>0</v>
      </c>
      <c r="Z192">
        <f t="shared" si="97"/>
        <v>31.295333293747909</v>
      </c>
      <c r="AA192">
        <f t="shared" si="98"/>
        <v>31.010406451612901</v>
      </c>
      <c r="AB192">
        <f t="shared" si="99"/>
        <v>4.5140558302961526</v>
      </c>
      <c r="AC192">
        <f t="shared" si="100"/>
        <v>76.424616699084396</v>
      </c>
      <c r="AD192">
        <f t="shared" si="101"/>
        <v>3.5122846037430033</v>
      </c>
      <c r="AE192">
        <f t="shared" si="102"/>
        <v>4.595750368722598</v>
      </c>
      <c r="AF192">
        <f t="shared" si="103"/>
        <v>1.0017712265531493</v>
      </c>
      <c r="AG192">
        <f t="shared" si="104"/>
        <v>-4.0091015960262482</v>
      </c>
      <c r="AH192">
        <f t="shared" si="105"/>
        <v>38.220917872323099</v>
      </c>
      <c r="AI192">
        <f t="shared" si="106"/>
        <v>3.8193510391401535</v>
      </c>
      <c r="AJ192">
        <f t="shared" si="107"/>
        <v>38.031167315437003</v>
      </c>
      <c r="AK192">
        <v>-4.1208921084148302E-2</v>
      </c>
      <c r="AL192">
        <v>4.6260624016720098E-2</v>
      </c>
      <c r="AM192">
        <v>3.4568923214346299</v>
      </c>
      <c r="AN192">
        <v>9</v>
      </c>
      <c r="AO192">
        <v>2</v>
      </c>
      <c r="AP192">
        <f t="shared" si="108"/>
        <v>1</v>
      </c>
      <c r="AQ192">
        <f t="shared" si="109"/>
        <v>0</v>
      </c>
      <c r="AR192">
        <f t="shared" si="110"/>
        <v>51801.568002043103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-0.20011650222597033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1581446287.37097</v>
      </c>
      <c r="BY192">
        <v>400.26045161290301</v>
      </c>
      <c r="BZ192">
        <v>400.01487096774201</v>
      </c>
      <c r="CA192">
        <v>35.263364516129002</v>
      </c>
      <c r="CB192">
        <v>35.131816129032302</v>
      </c>
      <c r="CC192">
        <v>400.02116129032299</v>
      </c>
      <c r="CD192">
        <v>99.401525806451602</v>
      </c>
      <c r="CE192">
        <v>0.19999129032258101</v>
      </c>
      <c r="CF192">
        <v>31.325364516129</v>
      </c>
      <c r="CG192">
        <v>31.010406451612901</v>
      </c>
      <c r="CH192">
        <v>999.9</v>
      </c>
      <c r="CI192">
        <v>0</v>
      </c>
      <c r="CJ192">
        <v>0</v>
      </c>
      <c r="CK192">
        <v>9997.5645161290304</v>
      </c>
      <c r="CL192">
        <v>0</v>
      </c>
      <c r="CM192">
        <v>2.8656487096774201</v>
      </c>
      <c r="CN192">
        <v>0</v>
      </c>
      <c r="CO192">
        <v>0</v>
      </c>
      <c r="CP192">
        <v>0</v>
      </c>
      <c r="CQ192">
        <v>0</v>
      </c>
      <c r="CR192">
        <v>1.6903225806451601</v>
      </c>
      <c r="CS192">
        <v>0</v>
      </c>
      <c r="CT192">
        <v>247.81290322580699</v>
      </c>
      <c r="CU192">
        <v>-0.81935483870967796</v>
      </c>
      <c r="CV192">
        <v>40.186999999999998</v>
      </c>
      <c r="CW192">
        <v>45.366870967741903</v>
      </c>
      <c r="CX192">
        <v>42.936999999999998</v>
      </c>
      <c r="CY192">
        <v>43.936999999999998</v>
      </c>
      <c r="CZ192">
        <v>41.2398387096774</v>
      </c>
      <c r="DA192">
        <v>0</v>
      </c>
      <c r="DB192">
        <v>0</v>
      </c>
      <c r="DC192">
        <v>0</v>
      </c>
      <c r="DD192">
        <v>1581446296.4000001</v>
      </c>
      <c r="DE192">
        <v>1.07692307692308</v>
      </c>
      <c r="DF192">
        <v>-21.6205128463832</v>
      </c>
      <c r="DG192">
        <v>-267.88717925589202</v>
      </c>
      <c r="DH192">
        <v>238.526923076923</v>
      </c>
      <c r="DI192">
        <v>15</v>
      </c>
      <c r="DJ192">
        <v>100</v>
      </c>
      <c r="DK192">
        <v>100</v>
      </c>
      <c r="DL192">
        <v>3.0190000000000001</v>
      </c>
      <c r="DM192">
        <v>0.58099999999999996</v>
      </c>
      <c r="DN192">
        <v>2</v>
      </c>
      <c r="DO192">
        <v>387.108</v>
      </c>
      <c r="DP192">
        <v>603.99800000000005</v>
      </c>
      <c r="DQ192">
        <v>30.445399999999999</v>
      </c>
      <c r="DR192">
        <v>31.587800000000001</v>
      </c>
      <c r="DS192">
        <v>30</v>
      </c>
      <c r="DT192">
        <v>31.492999999999999</v>
      </c>
      <c r="DU192">
        <v>31.499300000000002</v>
      </c>
      <c r="DV192">
        <v>21.119900000000001</v>
      </c>
      <c r="DW192">
        <v>14.0716</v>
      </c>
      <c r="DX192">
        <v>100</v>
      </c>
      <c r="DY192">
        <v>30.440799999999999</v>
      </c>
      <c r="DZ192">
        <v>400</v>
      </c>
      <c r="EA192">
        <v>35.103999999999999</v>
      </c>
      <c r="EB192">
        <v>99.982699999999994</v>
      </c>
      <c r="EC192">
        <v>100.502</v>
      </c>
    </row>
    <row r="193" spans="1:133" x14ac:dyDescent="0.35">
      <c r="A193">
        <v>177</v>
      </c>
      <c r="B193">
        <v>1581446301</v>
      </c>
      <c r="C193">
        <v>880.40000009536698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1581446292.37097</v>
      </c>
      <c r="O193">
        <f t="shared" si="86"/>
        <v>9.1038669087923987E-5</v>
      </c>
      <c r="P193">
        <f t="shared" si="87"/>
        <v>-0.19124232830778121</v>
      </c>
      <c r="Q193">
        <f t="shared" si="88"/>
        <v>400.25370967741901</v>
      </c>
      <c r="R193">
        <f t="shared" si="89"/>
        <v>428.50229009799597</v>
      </c>
      <c r="S193">
        <f t="shared" si="90"/>
        <v>42.679114499162047</v>
      </c>
      <c r="T193">
        <f t="shared" si="91"/>
        <v>39.865537008285919</v>
      </c>
      <c r="U193">
        <f t="shared" si="92"/>
        <v>8.7112689884360495E-3</v>
      </c>
      <c r="V193">
        <f t="shared" si="93"/>
        <v>2.2499218828557224</v>
      </c>
      <c r="W193">
        <f t="shared" si="94"/>
        <v>8.6925744268138393E-3</v>
      </c>
      <c r="X193">
        <f t="shared" si="95"/>
        <v>5.4345352726773667E-3</v>
      </c>
      <c r="Y193">
        <f t="shared" si="96"/>
        <v>0</v>
      </c>
      <c r="Z193">
        <f t="shared" si="97"/>
        <v>31.290165219042045</v>
      </c>
      <c r="AA193">
        <f t="shared" si="98"/>
        <v>31.008161290322601</v>
      </c>
      <c r="AB193">
        <f t="shared" si="99"/>
        <v>4.5134780460693928</v>
      </c>
      <c r="AC193">
        <f t="shared" si="100"/>
        <v>76.448768902391123</v>
      </c>
      <c r="AD193">
        <f t="shared" si="101"/>
        <v>3.5123729110164303</v>
      </c>
      <c r="AE193">
        <f t="shared" si="102"/>
        <v>4.5944139604144398</v>
      </c>
      <c r="AF193">
        <f t="shared" si="103"/>
        <v>1.0011051350529625</v>
      </c>
      <c r="AG193">
        <f t="shared" si="104"/>
        <v>-4.0148053067774478</v>
      </c>
      <c r="AH193">
        <f t="shared" si="105"/>
        <v>37.855865956420089</v>
      </c>
      <c r="AI193">
        <f t="shared" si="106"/>
        <v>3.7844379121021992</v>
      </c>
      <c r="AJ193">
        <f t="shared" si="107"/>
        <v>37.625498561744841</v>
      </c>
      <c r="AK193">
        <v>-4.11816443299877E-2</v>
      </c>
      <c r="AL193">
        <v>4.6230003470599898E-2</v>
      </c>
      <c r="AM193">
        <v>3.4550810579116802</v>
      </c>
      <c r="AN193">
        <v>9</v>
      </c>
      <c r="AO193">
        <v>2</v>
      </c>
      <c r="AP193">
        <f t="shared" si="108"/>
        <v>1</v>
      </c>
      <c r="AQ193">
        <f t="shared" si="109"/>
        <v>0</v>
      </c>
      <c r="AR193">
        <f t="shared" si="110"/>
        <v>51769.528101206139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-0.19124232830778121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1581446292.37097</v>
      </c>
      <c r="BY193">
        <v>400.25370967741901</v>
      </c>
      <c r="BZ193">
        <v>400.02151612903202</v>
      </c>
      <c r="CA193">
        <v>35.264551612903198</v>
      </c>
      <c r="CB193">
        <v>35.1328161290323</v>
      </c>
      <c r="CC193">
        <v>400.02083870967698</v>
      </c>
      <c r="CD193">
        <v>99.400687096774206</v>
      </c>
      <c r="CE193">
        <v>0.199981290322581</v>
      </c>
      <c r="CF193">
        <v>31.320251612903199</v>
      </c>
      <c r="CG193">
        <v>31.008161290322601</v>
      </c>
      <c r="CH193">
        <v>999.9</v>
      </c>
      <c r="CI193">
        <v>0</v>
      </c>
      <c r="CJ193">
        <v>0</v>
      </c>
      <c r="CK193">
        <v>9991.0312903225804</v>
      </c>
      <c r="CL193">
        <v>0</v>
      </c>
      <c r="CM193">
        <v>2.7409196774193498</v>
      </c>
      <c r="CN193">
        <v>0</v>
      </c>
      <c r="CO193">
        <v>0</v>
      </c>
      <c r="CP193">
        <v>0</v>
      </c>
      <c r="CQ193">
        <v>0</v>
      </c>
      <c r="CR193">
        <v>2.5645161290322598</v>
      </c>
      <c r="CS193">
        <v>0</v>
      </c>
      <c r="CT193">
        <v>225.79032258064501</v>
      </c>
      <c r="CU193">
        <v>-0.92258064516129001</v>
      </c>
      <c r="CV193">
        <v>40.186999999999998</v>
      </c>
      <c r="CW193">
        <v>45.362806451612897</v>
      </c>
      <c r="CX193">
        <v>42.936999999999998</v>
      </c>
      <c r="CY193">
        <v>43.936999999999998</v>
      </c>
      <c r="CZ193">
        <v>41.243903225806498</v>
      </c>
      <c r="DA193">
        <v>0</v>
      </c>
      <c r="DB193">
        <v>0</v>
      </c>
      <c r="DC193">
        <v>0</v>
      </c>
      <c r="DD193">
        <v>1581446301.2</v>
      </c>
      <c r="DE193">
        <v>1.3</v>
      </c>
      <c r="DF193">
        <v>-2.5025643249854701</v>
      </c>
      <c r="DG193">
        <v>-138.64273505582901</v>
      </c>
      <c r="DH193">
        <v>221.157692307692</v>
      </c>
      <c r="DI193">
        <v>15</v>
      </c>
      <c r="DJ193">
        <v>100</v>
      </c>
      <c r="DK193">
        <v>100</v>
      </c>
      <c r="DL193">
        <v>3.0190000000000001</v>
      </c>
      <c r="DM193">
        <v>0.58099999999999996</v>
      </c>
      <c r="DN193">
        <v>2</v>
      </c>
      <c r="DO193">
        <v>387.08199999999999</v>
      </c>
      <c r="DP193">
        <v>603.91300000000001</v>
      </c>
      <c r="DQ193">
        <v>30.4377</v>
      </c>
      <c r="DR193">
        <v>31.587800000000001</v>
      </c>
      <c r="DS193">
        <v>30.0001</v>
      </c>
      <c r="DT193">
        <v>31.492999999999999</v>
      </c>
      <c r="DU193">
        <v>31.499300000000002</v>
      </c>
      <c r="DV193">
        <v>21.117699999999999</v>
      </c>
      <c r="DW193">
        <v>14.0716</v>
      </c>
      <c r="DX193">
        <v>100</v>
      </c>
      <c r="DY193">
        <v>30.433499999999999</v>
      </c>
      <c r="DZ193">
        <v>400</v>
      </c>
      <c r="EA193">
        <v>35.103999999999999</v>
      </c>
      <c r="EB193">
        <v>99.980500000000006</v>
      </c>
      <c r="EC193">
        <v>100.501</v>
      </c>
    </row>
    <row r="194" spans="1:133" x14ac:dyDescent="0.35">
      <c r="A194">
        <v>178</v>
      </c>
      <c r="B194">
        <v>1581446306</v>
      </c>
      <c r="C194">
        <v>885.40000009536698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1581446297.37097</v>
      </c>
      <c r="O194">
        <f t="shared" si="86"/>
        <v>9.0202103999339469E-5</v>
      </c>
      <c r="P194">
        <f t="shared" si="87"/>
        <v>-0.18882091692152136</v>
      </c>
      <c r="Q194">
        <f t="shared" si="88"/>
        <v>400.26067741935498</v>
      </c>
      <c r="R194">
        <f t="shared" si="89"/>
        <v>428.33857951220438</v>
      </c>
      <c r="S194">
        <f t="shared" si="90"/>
        <v>42.66217363073384</v>
      </c>
      <c r="T194">
        <f t="shared" si="91"/>
        <v>39.865637452190164</v>
      </c>
      <c r="U194">
        <f t="shared" si="92"/>
        <v>8.646059049126761E-3</v>
      </c>
      <c r="V194">
        <f t="shared" si="93"/>
        <v>2.2501766556469533</v>
      </c>
      <c r="W194">
        <f t="shared" si="94"/>
        <v>8.6276450845666989E-3</v>
      </c>
      <c r="X194">
        <f t="shared" si="95"/>
        <v>5.3939292988108749E-3</v>
      </c>
      <c r="Y194">
        <f t="shared" si="96"/>
        <v>0</v>
      </c>
      <c r="Z194">
        <f t="shared" si="97"/>
        <v>31.284112327121143</v>
      </c>
      <c r="AA194">
        <f t="shared" si="98"/>
        <v>31.001364516129001</v>
      </c>
      <c r="AB194">
        <f t="shared" si="99"/>
        <v>4.5117293132002363</v>
      </c>
      <c r="AC194">
        <f t="shared" si="100"/>
        <v>76.476138202445128</v>
      </c>
      <c r="AD194">
        <f t="shared" si="101"/>
        <v>3.5123649548010079</v>
      </c>
      <c r="AE194">
        <f t="shared" si="102"/>
        <v>4.5927593068352781</v>
      </c>
      <c r="AF194">
        <f t="shared" si="103"/>
        <v>0.99936435839922844</v>
      </c>
      <c r="AG194">
        <f t="shared" si="104"/>
        <v>-3.9779127863708705</v>
      </c>
      <c r="AH194">
        <f t="shared" si="105"/>
        <v>37.91650377345195</v>
      </c>
      <c r="AI194">
        <f t="shared" si="106"/>
        <v>3.7898252950603721</v>
      </c>
      <c r="AJ194">
        <f t="shared" si="107"/>
        <v>37.728416282141453</v>
      </c>
      <c r="AK194">
        <v>-4.1188503316693E-2</v>
      </c>
      <c r="AL194">
        <v>4.6237703284056901E-2</v>
      </c>
      <c r="AM194">
        <v>3.45553655534356</v>
      </c>
      <c r="AN194">
        <v>9</v>
      </c>
      <c r="AO194">
        <v>2</v>
      </c>
      <c r="AP194">
        <f t="shared" si="108"/>
        <v>1</v>
      </c>
      <c r="AQ194">
        <f t="shared" si="109"/>
        <v>0</v>
      </c>
      <c r="AR194">
        <f t="shared" si="110"/>
        <v>51778.845736199713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-0.18882091692152136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1581446297.37097</v>
      </c>
      <c r="BY194">
        <v>400.26067741935498</v>
      </c>
      <c r="BZ194">
        <v>400.03161290322601</v>
      </c>
      <c r="CA194">
        <v>35.264996774193499</v>
      </c>
      <c r="CB194">
        <v>35.134470967741898</v>
      </c>
      <c r="CC194">
        <v>400.01803225806401</v>
      </c>
      <c r="CD194">
        <v>99.399203225806403</v>
      </c>
      <c r="CE194">
        <v>0.199982258064516</v>
      </c>
      <c r="CF194">
        <v>31.313919354838699</v>
      </c>
      <c r="CG194">
        <v>31.001364516129001</v>
      </c>
      <c r="CH194">
        <v>999.9</v>
      </c>
      <c r="CI194">
        <v>0</v>
      </c>
      <c r="CJ194">
        <v>0</v>
      </c>
      <c r="CK194">
        <v>9992.8445161290292</v>
      </c>
      <c r="CL194">
        <v>0</v>
      </c>
      <c r="CM194">
        <v>2.6806251612903198</v>
      </c>
      <c r="CN194">
        <v>0</v>
      </c>
      <c r="CO194">
        <v>0</v>
      </c>
      <c r="CP194">
        <v>0</v>
      </c>
      <c r="CQ194">
        <v>0</v>
      </c>
      <c r="CR194">
        <v>1.8838709677419401</v>
      </c>
      <c r="CS194">
        <v>0</v>
      </c>
      <c r="CT194">
        <v>214.35483870967701</v>
      </c>
      <c r="CU194">
        <v>-1.0709677419354799</v>
      </c>
      <c r="CV194">
        <v>40.186999999999998</v>
      </c>
      <c r="CW194">
        <v>45.366870967741903</v>
      </c>
      <c r="CX194">
        <v>42.936999999999998</v>
      </c>
      <c r="CY194">
        <v>43.936999999999998</v>
      </c>
      <c r="CZ194">
        <v>41.243903225806498</v>
      </c>
      <c r="DA194">
        <v>0</v>
      </c>
      <c r="DB194">
        <v>0</v>
      </c>
      <c r="DC194">
        <v>0</v>
      </c>
      <c r="DD194">
        <v>1581446306</v>
      </c>
      <c r="DE194">
        <v>0.93846153846153801</v>
      </c>
      <c r="DF194">
        <v>19.986324628238801</v>
      </c>
      <c r="DG194">
        <v>-87.541880193151101</v>
      </c>
      <c r="DH194">
        <v>213.007692307692</v>
      </c>
      <c r="DI194">
        <v>15</v>
      </c>
      <c r="DJ194">
        <v>100</v>
      </c>
      <c r="DK194">
        <v>100</v>
      </c>
      <c r="DL194">
        <v>3.0190000000000001</v>
      </c>
      <c r="DM194">
        <v>0.58099999999999996</v>
      </c>
      <c r="DN194">
        <v>2</v>
      </c>
      <c r="DO194">
        <v>387.09899999999999</v>
      </c>
      <c r="DP194">
        <v>603.74300000000005</v>
      </c>
      <c r="DQ194">
        <v>30.437899999999999</v>
      </c>
      <c r="DR194">
        <v>31.589300000000001</v>
      </c>
      <c r="DS194">
        <v>30</v>
      </c>
      <c r="DT194">
        <v>31.4937</v>
      </c>
      <c r="DU194">
        <v>31.501200000000001</v>
      </c>
      <c r="DV194">
        <v>21.122699999999998</v>
      </c>
      <c r="DW194">
        <v>14.0716</v>
      </c>
      <c r="DX194">
        <v>100</v>
      </c>
      <c r="DY194">
        <v>30.525600000000001</v>
      </c>
      <c r="DZ194">
        <v>400</v>
      </c>
      <c r="EA194">
        <v>35.103999999999999</v>
      </c>
      <c r="EB194">
        <v>99.978399999999993</v>
      </c>
      <c r="EC194">
        <v>100.502</v>
      </c>
    </row>
    <row r="195" spans="1:133" x14ac:dyDescent="0.35">
      <c r="A195">
        <v>179</v>
      </c>
      <c r="B195">
        <v>1581446311</v>
      </c>
      <c r="C195">
        <v>890.40000009536698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1581446302.37097</v>
      </c>
      <c r="O195">
        <f t="shared" si="86"/>
        <v>8.9479968053636182E-5</v>
      </c>
      <c r="P195">
        <f t="shared" si="87"/>
        <v>-0.19670241511403894</v>
      </c>
      <c r="Q195">
        <f t="shared" si="88"/>
        <v>400.23803225806398</v>
      </c>
      <c r="R195">
        <f t="shared" si="89"/>
        <v>430.01960481682033</v>
      </c>
      <c r="S195">
        <f t="shared" si="90"/>
        <v>42.82921383833105</v>
      </c>
      <c r="T195">
        <f t="shared" si="91"/>
        <v>39.863020378141968</v>
      </c>
      <c r="U195">
        <f t="shared" si="92"/>
        <v>8.5876728843445639E-3</v>
      </c>
      <c r="V195">
        <f t="shared" si="93"/>
        <v>2.2488310768143553</v>
      </c>
      <c r="W195">
        <f t="shared" si="94"/>
        <v>8.5694956491647913E-3</v>
      </c>
      <c r="X195">
        <f t="shared" si="95"/>
        <v>5.3575646946907897E-3</v>
      </c>
      <c r="Y195">
        <f t="shared" si="96"/>
        <v>0</v>
      </c>
      <c r="Z195">
        <f t="shared" si="97"/>
        <v>31.278250841037917</v>
      </c>
      <c r="AA195">
        <f t="shared" si="98"/>
        <v>30.9965032258064</v>
      </c>
      <c r="AB195">
        <f t="shared" si="99"/>
        <v>4.510478920395129</v>
      </c>
      <c r="AC195">
        <f t="shared" si="100"/>
        <v>76.503183453151209</v>
      </c>
      <c r="AD195">
        <f t="shared" si="101"/>
        <v>3.5123912437153204</v>
      </c>
      <c r="AE195">
        <f t="shared" si="102"/>
        <v>4.5911700470167078</v>
      </c>
      <c r="AF195">
        <f t="shared" si="103"/>
        <v>0.99808767667980858</v>
      </c>
      <c r="AG195">
        <f t="shared" si="104"/>
        <v>-3.9460665911653559</v>
      </c>
      <c r="AH195">
        <f t="shared" si="105"/>
        <v>37.745605724295459</v>
      </c>
      <c r="AI195">
        <f t="shared" si="106"/>
        <v>3.7747973517846996</v>
      </c>
      <c r="AJ195">
        <f t="shared" si="107"/>
        <v>37.574336484914802</v>
      </c>
      <c r="AK195">
        <v>-4.1152285613373599E-2</v>
      </c>
      <c r="AL195">
        <v>4.6197045739235797E-2</v>
      </c>
      <c r="AM195">
        <v>3.4531310844603902</v>
      </c>
      <c r="AN195">
        <v>9</v>
      </c>
      <c r="AO195">
        <v>2</v>
      </c>
      <c r="AP195">
        <f t="shared" si="108"/>
        <v>1</v>
      </c>
      <c r="AQ195">
        <f t="shared" si="109"/>
        <v>0</v>
      </c>
      <c r="AR195">
        <f t="shared" si="110"/>
        <v>51736.177927489938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-0.19670241511403894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1581446302.37097</v>
      </c>
      <c r="BY195">
        <v>400.23803225806398</v>
      </c>
      <c r="BZ195">
        <v>399.99670967741901</v>
      </c>
      <c r="CA195">
        <v>35.2655806451613</v>
      </c>
      <c r="CB195">
        <v>35.136099999999999</v>
      </c>
      <c r="CC195">
        <v>400.01841935483901</v>
      </c>
      <c r="CD195">
        <v>99.398270967741993</v>
      </c>
      <c r="CE195">
        <v>0.200010967741936</v>
      </c>
      <c r="CF195">
        <v>31.307835483870999</v>
      </c>
      <c r="CG195">
        <v>30.9965032258064</v>
      </c>
      <c r="CH195">
        <v>999.9</v>
      </c>
      <c r="CI195">
        <v>0</v>
      </c>
      <c r="CJ195">
        <v>0</v>
      </c>
      <c r="CK195">
        <v>9984.1512903225794</v>
      </c>
      <c r="CL195">
        <v>0</v>
      </c>
      <c r="CM195">
        <v>2.6650499999999999</v>
      </c>
      <c r="CN195">
        <v>0</v>
      </c>
      <c r="CO195">
        <v>0</v>
      </c>
      <c r="CP195">
        <v>0</v>
      </c>
      <c r="CQ195">
        <v>0</v>
      </c>
      <c r="CR195">
        <v>2.4451612903225799</v>
      </c>
      <c r="CS195">
        <v>0</v>
      </c>
      <c r="CT195">
        <v>208.21935483870999</v>
      </c>
      <c r="CU195">
        <v>-0.85483870967741904</v>
      </c>
      <c r="CV195">
        <v>40.186999999999998</v>
      </c>
      <c r="CW195">
        <v>45.366870967741903</v>
      </c>
      <c r="CX195">
        <v>42.936999999999998</v>
      </c>
      <c r="CY195">
        <v>43.936999999999998</v>
      </c>
      <c r="CZ195">
        <v>41.241870967741903</v>
      </c>
      <c r="DA195">
        <v>0</v>
      </c>
      <c r="DB195">
        <v>0</v>
      </c>
      <c r="DC195">
        <v>0</v>
      </c>
      <c r="DD195">
        <v>1581446311.4000001</v>
      </c>
      <c r="DE195">
        <v>3.0192307692307701</v>
      </c>
      <c r="DF195">
        <v>0.51623929918491795</v>
      </c>
      <c r="DG195">
        <v>-48.0547011342179</v>
      </c>
      <c r="DH195">
        <v>206.769230769231</v>
      </c>
      <c r="DI195">
        <v>15</v>
      </c>
      <c r="DJ195">
        <v>100</v>
      </c>
      <c r="DK195">
        <v>100</v>
      </c>
      <c r="DL195">
        <v>3.0190000000000001</v>
      </c>
      <c r="DM195">
        <v>0.58099999999999996</v>
      </c>
      <c r="DN195">
        <v>2</v>
      </c>
      <c r="DO195">
        <v>387.20400000000001</v>
      </c>
      <c r="DP195">
        <v>603.92100000000005</v>
      </c>
      <c r="DQ195">
        <v>30.516300000000001</v>
      </c>
      <c r="DR195">
        <v>31.590599999999998</v>
      </c>
      <c r="DS195">
        <v>29.9999</v>
      </c>
      <c r="DT195">
        <v>31.495799999999999</v>
      </c>
      <c r="DU195">
        <v>31.501999999999999</v>
      </c>
      <c r="DV195">
        <v>21.122499999999999</v>
      </c>
      <c r="DW195">
        <v>14.0716</v>
      </c>
      <c r="DX195">
        <v>100</v>
      </c>
      <c r="DY195">
        <v>30.533799999999999</v>
      </c>
      <c r="DZ195">
        <v>400</v>
      </c>
      <c r="EA195">
        <v>35.103999999999999</v>
      </c>
      <c r="EB195">
        <v>99.976799999999997</v>
      </c>
      <c r="EC195">
        <v>100.504</v>
      </c>
    </row>
    <row r="196" spans="1:133" x14ac:dyDescent="0.35">
      <c r="A196">
        <v>180</v>
      </c>
      <c r="B196">
        <v>1581446316</v>
      </c>
      <c r="C196">
        <v>895.40000009536698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1581446307.37097</v>
      </c>
      <c r="O196">
        <f t="shared" si="86"/>
        <v>9.0215776573378698E-5</v>
      </c>
      <c r="P196">
        <f t="shared" si="87"/>
        <v>-0.19250042906279957</v>
      </c>
      <c r="Q196">
        <f t="shared" si="88"/>
        <v>400.22277419354799</v>
      </c>
      <c r="R196">
        <f t="shared" si="89"/>
        <v>428.86809968328225</v>
      </c>
      <c r="S196">
        <f t="shared" si="90"/>
        <v>42.714893791213555</v>
      </c>
      <c r="T196">
        <f t="shared" si="91"/>
        <v>39.861844014808284</v>
      </c>
      <c r="U196">
        <f t="shared" si="92"/>
        <v>8.6791930332557072E-3</v>
      </c>
      <c r="V196">
        <f t="shared" si="93"/>
        <v>2.2500798061809655</v>
      </c>
      <c r="W196">
        <f t="shared" si="94"/>
        <v>8.6606370306021307E-3</v>
      </c>
      <c r="X196">
        <f t="shared" si="95"/>
        <v>5.4145619884834184E-3</v>
      </c>
      <c r="Y196">
        <f t="shared" si="96"/>
        <v>0</v>
      </c>
      <c r="Z196">
        <f t="shared" si="97"/>
        <v>31.273216028822659</v>
      </c>
      <c r="AA196">
        <f t="shared" si="98"/>
        <v>30.988729032258099</v>
      </c>
      <c r="AB196">
        <f t="shared" si="99"/>
        <v>4.5084799149020096</v>
      </c>
      <c r="AC196">
        <f t="shared" si="100"/>
        <v>76.532079093007809</v>
      </c>
      <c r="AD196">
        <f t="shared" si="101"/>
        <v>3.5127572402451075</v>
      </c>
      <c r="AE196">
        <f t="shared" si="102"/>
        <v>4.5899148198706694</v>
      </c>
      <c r="AF196">
        <f t="shared" si="103"/>
        <v>0.99572267465690212</v>
      </c>
      <c r="AG196">
        <f t="shared" si="104"/>
        <v>-3.9785157468860004</v>
      </c>
      <c r="AH196">
        <f t="shared" si="105"/>
        <v>38.126570879153228</v>
      </c>
      <c r="AI196">
        <f t="shared" si="106"/>
        <v>3.8105437957938584</v>
      </c>
      <c r="AJ196">
        <f t="shared" si="107"/>
        <v>37.958598928061086</v>
      </c>
      <c r="AK196">
        <v>-4.11858958550535E-2</v>
      </c>
      <c r="AL196">
        <v>4.6234776179940297E-2</v>
      </c>
      <c r="AM196">
        <v>3.4553633998832498</v>
      </c>
      <c r="AN196">
        <v>9</v>
      </c>
      <c r="AO196">
        <v>2</v>
      </c>
      <c r="AP196">
        <f t="shared" si="108"/>
        <v>1</v>
      </c>
      <c r="AQ196">
        <f t="shared" si="109"/>
        <v>0</v>
      </c>
      <c r="AR196">
        <f t="shared" si="110"/>
        <v>51777.553276550476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-0.19250042906279957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1581446307.37097</v>
      </c>
      <c r="BY196">
        <v>400.22277419354799</v>
      </c>
      <c r="BZ196">
        <v>399.98819354838702</v>
      </c>
      <c r="CA196">
        <v>35.268951612903201</v>
      </c>
      <c r="CB196">
        <v>35.138406451612902</v>
      </c>
      <c r="CC196">
        <v>400.01770967741902</v>
      </c>
      <c r="CD196">
        <v>99.399161290322596</v>
      </c>
      <c r="CE196">
        <v>0.19997845161290301</v>
      </c>
      <c r="CF196">
        <v>31.303029032258099</v>
      </c>
      <c r="CG196">
        <v>30.988729032258099</v>
      </c>
      <c r="CH196">
        <v>999.9</v>
      </c>
      <c r="CI196">
        <v>0</v>
      </c>
      <c r="CJ196">
        <v>0</v>
      </c>
      <c r="CK196">
        <v>9992.2161290322601</v>
      </c>
      <c r="CL196">
        <v>0</v>
      </c>
      <c r="CM196">
        <v>2.6467425806451601</v>
      </c>
      <c r="CN196">
        <v>0</v>
      </c>
      <c r="CO196">
        <v>0</v>
      </c>
      <c r="CP196">
        <v>0</v>
      </c>
      <c r="CQ196">
        <v>0</v>
      </c>
      <c r="CR196">
        <v>2.2935483870967701</v>
      </c>
      <c r="CS196">
        <v>0</v>
      </c>
      <c r="CT196">
        <v>203.732258064516</v>
      </c>
      <c r="CU196">
        <v>-0.50322580645161297</v>
      </c>
      <c r="CV196">
        <v>40.185000000000002</v>
      </c>
      <c r="CW196">
        <v>45.375</v>
      </c>
      <c r="CX196">
        <v>42.936999999999998</v>
      </c>
      <c r="CY196">
        <v>43.936999999999998</v>
      </c>
      <c r="CZ196">
        <v>41.243903225806498</v>
      </c>
      <c r="DA196">
        <v>0</v>
      </c>
      <c r="DB196">
        <v>0</v>
      </c>
      <c r="DC196">
        <v>0</v>
      </c>
      <c r="DD196">
        <v>1581446316.2</v>
      </c>
      <c r="DE196">
        <v>1.9269230769230801</v>
      </c>
      <c r="DF196">
        <v>-7.3196578373993102</v>
      </c>
      <c r="DG196">
        <v>-63.1965817589059</v>
      </c>
      <c r="DH196">
        <v>201.67307692307699</v>
      </c>
      <c r="DI196">
        <v>15</v>
      </c>
      <c r="DJ196">
        <v>100</v>
      </c>
      <c r="DK196">
        <v>100</v>
      </c>
      <c r="DL196">
        <v>3.0190000000000001</v>
      </c>
      <c r="DM196">
        <v>0.58099999999999996</v>
      </c>
      <c r="DN196">
        <v>2</v>
      </c>
      <c r="DO196">
        <v>387.05900000000003</v>
      </c>
      <c r="DP196">
        <v>603.99</v>
      </c>
      <c r="DQ196">
        <v>30.540900000000001</v>
      </c>
      <c r="DR196">
        <v>31.590599999999998</v>
      </c>
      <c r="DS196">
        <v>30.0002</v>
      </c>
      <c r="DT196">
        <v>31.495799999999999</v>
      </c>
      <c r="DU196">
        <v>31.502600000000001</v>
      </c>
      <c r="DV196">
        <v>21.119299999999999</v>
      </c>
      <c r="DW196">
        <v>14.0716</v>
      </c>
      <c r="DX196">
        <v>100</v>
      </c>
      <c r="DY196">
        <v>30.544</v>
      </c>
      <c r="DZ196">
        <v>400</v>
      </c>
      <c r="EA196">
        <v>35.101900000000001</v>
      </c>
      <c r="EB196">
        <v>99.98</v>
      </c>
      <c r="EC196">
        <v>100.505</v>
      </c>
    </row>
    <row r="197" spans="1:133" x14ac:dyDescent="0.35">
      <c r="A197">
        <v>181</v>
      </c>
      <c r="B197">
        <v>1581446321</v>
      </c>
      <c r="C197">
        <v>900.40000009536698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1581446312.37097</v>
      </c>
      <c r="O197">
        <f t="shared" si="86"/>
        <v>9.2991041619581321E-5</v>
      </c>
      <c r="P197">
        <f t="shared" si="87"/>
        <v>-0.17468252981208324</v>
      </c>
      <c r="Q197">
        <f t="shared" si="88"/>
        <v>400.20196774193499</v>
      </c>
      <c r="R197">
        <f t="shared" si="89"/>
        <v>424.59590706199469</v>
      </c>
      <c r="S197">
        <f t="shared" si="90"/>
        <v>42.289823702880334</v>
      </c>
      <c r="T197">
        <f t="shared" si="91"/>
        <v>39.86018324684678</v>
      </c>
      <c r="U197">
        <f t="shared" si="92"/>
        <v>8.9590165721659658E-3</v>
      </c>
      <c r="V197">
        <f t="shared" si="93"/>
        <v>2.2521609518708003</v>
      </c>
      <c r="W197">
        <f t="shared" si="94"/>
        <v>8.9392644600385235E-3</v>
      </c>
      <c r="X197">
        <f t="shared" si="95"/>
        <v>5.5888112728129952E-3</v>
      </c>
      <c r="Y197">
        <f t="shared" si="96"/>
        <v>0</v>
      </c>
      <c r="Z197">
        <f t="shared" si="97"/>
        <v>31.270266599405943</v>
      </c>
      <c r="AA197">
        <f t="shared" si="98"/>
        <v>30.986029032258099</v>
      </c>
      <c r="AB197">
        <f t="shared" si="99"/>
        <v>4.5077858350550679</v>
      </c>
      <c r="AC197">
        <f t="shared" si="100"/>
        <v>76.555300126627657</v>
      </c>
      <c r="AD197">
        <f t="shared" si="101"/>
        <v>3.5134116717281745</v>
      </c>
      <c r="AE197">
        <f t="shared" si="102"/>
        <v>4.5893774381613728</v>
      </c>
      <c r="AF197">
        <f t="shared" si="103"/>
        <v>0.99437416332689343</v>
      </c>
      <c r="AG197">
        <f t="shared" si="104"/>
        <v>-4.1009049354235358</v>
      </c>
      <c r="AH197">
        <f t="shared" si="105"/>
        <v>38.239777783204595</v>
      </c>
      <c r="AI197">
        <f t="shared" si="106"/>
        <v>3.8182369654568387</v>
      </c>
      <c r="AJ197">
        <f t="shared" si="107"/>
        <v>37.957109813237899</v>
      </c>
      <c r="AK197">
        <v>-4.1241948545616899E-2</v>
      </c>
      <c r="AL197">
        <v>4.6297700235583099E-2</v>
      </c>
      <c r="AM197">
        <v>3.4590848980995101</v>
      </c>
      <c r="AN197">
        <v>9</v>
      </c>
      <c r="AO197">
        <v>2</v>
      </c>
      <c r="AP197">
        <f t="shared" si="108"/>
        <v>1</v>
      </c>
      <c r="AQ197">
        <f t="shared" si="109"/>
        <v>0</v>
      </c>
      <c r="AR197">
        <f t="shared" si="110"/>
        <v>51845.513744088967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-0.17468252981208324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1581446312.37097</v>
      </c>
      <c r="BY197">
        <v>400.20196774193499</v>
      </c>
      <c r="BZ197">
        <v>399.99577419354802</v>
      </c>
      <c r="CA197">
        <v>35.275158064516098</v>
      </c>
      <c r="CB197">
        <v>35.140596774193497</v>
      </c>
      <c r="CC197">
        <v>400.01445161290297</v>
      </c>
      <c r="CD197">
        <v>99.400219354838697</v>
      </c>
      <c r="CE197">
        <v>0.19994870967741901</v>
      </c>
      <c r="CF197">
        <v>31.3009709677419</v>
      </c>
      <c r="CG197">
        <v>30.986029032258099</v>
      </c>
      <c r="CH197">
        <v>999.9</v>
      </c>
      <c r="CI197">
        <v>0</v>
      </c>
      <c r="CJ197">
        <v>0</v>
      </c>
      <c r="CK197">
        <v>10005.708709677399</v>
      </c>
      <c r="CL197">
        <v>0</v>
      </c>
      <c r="CM197">
        <v>2.6270277419354802</v>
      </c>
      <c r="CN197">
        <v>0</v>
      </c>
      <c r="CO197">
        <v>0</v>
      </c>
      <c r="CP197">
        <v>0</v>
      </c>
      <c r="CQ197">
        <v>0</v>
      </c>
      <c r="CR197">
        <v>2.1806451612903199</v>
      </c>
      <c r="CS197">
        <v>0</v>
      </c>
      <c r="CT197">
        <v>199.84516129032301</v>
      </c>
      <c r="CU197">
        <v>-0.44193548387096798</v>
      </c>
      <c r="CV197">
        <v>40.185000000000002</v>
      </c>
      <c r="CW197">
        <v>45.375</v>
      </c>
      <c r="CX197">
        <v>42.936999999999998</v>
      </c>
      <c r="CY197">
        <v>43.936999999999998</v>
      </c>
      <c r="CZ197">
        <v>41.2398387096774</v>
      </c>
      <c r="DA197">
        <v>0</v>
      </c>
      <c r="DB197">
        <v>0</v>
      </c>
      <c r="DC197">
        <v>0</v>
      </c>
      <c r="DD197">
        <v>1581446321</v>
      </c>
      <c r="DE197">
        <v>2.1923076923076898</v>
      </c>
      <c r="DF197">
        <v>10.017094082227199</v>
      </c>
      <c r="DG197">
        <v>-44.150427581481402</v>
      </c>
      <c r="DH197">
        <v>198.35384615384601</v>
      </c>
      <c r="DI197">
        <v>15</v>
      </c>
      <c r="DJ197">
        <v>100</v>
      </c>
      <c r="DK197">
        <v>100</v>
      </c>
      <c r="DL197">
        <v>3.0190000000000001</v>
      </c>
      <c r="DM197">
        <v>0.58099999999999996</v>
      </c>
      <c r="DN197">
        <v>2</v>
      </c>
      <c r="DO197">
        <v>387.03699999999998</v>
      </c>
      <c r="DP197">
        <v>603.92899999999997</v>
      </c>
      <c r="DQ197">
        <v>30.552800000000001</v>
      </c>
      <c r="DR197">
        <v>31.593399999999999</v>
      </c>
      <c r="DS197">
        <v>30.000399999999999</v>
      </c>
      <c r="DT197">
        <v>31.4985</v>
      </c>
      <c r="DU197">
        <v>31.504799999999999</v>
      </c>
      <c r="DV197">
        <v>21.1206</v>
      </c>
      <c r="DW197">
        <v>14.0716</v>
      </c>
      <c r="DX197">
        <v>100</v>
      </c>
      <c r="DY197">
        <v>30.555299999999999</v>
      </c>
      <c r="DZ197">
        <v>400</v>
      </c>
      <c r="EA197">
        <v>35.098199999999999</v>
      </c>
      <c r="EB197">
        <v>99.980999999999995</v>
      </c>
      <c r="EC197">
        <v>100.504</v>
      </c>
    </row>
    <row r="198" spans="1:133" x14ac:dyDescent="0.35">
      <c r="A198">
        <v>182</v>
      </c>
      <c r="B198">
        <v>1581446326</v>
      </c>
      <c r="C198">
        <v>905.40000009536698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1581446317.37097</v>
      </c>
      <c r="O198">
        <f t="shared" si="86"/>
        <v>9.7596172819922888E-5</v>
      </c>
      <c r="P198">
        <f t="shared" si="87"/>
        <v>-0.16835403455988329</v>
      </c>
      <c r="Q198">
        <f t="shared" si="88"/>
        <v>400.19903225806502</v>
      </c>
      <c r="R198">
        <f t="shared" si="89"/>
        <v>422.04318843827599</v>
      </c>
      <c r="S198">
        <f t="shared" si="90"/>
        <v>42.035665824938363</v>
      </c>
      <c r="T198">
        <f t="shared" si="91"/>
        <v>39.859979367784689</v>
      </c>
      <c r="U198">
        <f t="shared" si="92"/>
        <v>9.4110281993144002E-3</v>
      </c>
      <c r="V198">
        <f t="shared" si="93"/>
        <v>2.2526729373394154</v>
      </c>
      <c r="W198">
        <f t="shared" si="94"/>
        <v>9.3892402486313274E-3</v>
      </c>
      <c r="X198">
        <f t="shared" si="95"/>
        <v>5.8702284751374709E-3</v>
      </c>
      <c r="Y198">
        <f t="shared" si="96"/>
        <v>0</v>
      </c>
      <c r="Z198">
        <f t="shared" si="97"/>
        <v>31.268952712264692</v>
      </c>
      <c r="AA198">
        <f t="shared" si="98"/>
        <v>30.986338709677401</v>
      </c>
      <c r="AB198">
        <f t="shared" si="99"/>
        <v>4.5078654380538143</v>
      </c>
      <c r="AC198">
        <f t="shared" si="100"/>
        <v>76.573024832114186</v>
      </c>
      <c r="AD198">
        <f t="shared" si="101"/>
        <v>3.514265111523156</v>
      </c>
      <c r="AE198">
        <f t="shared" si="102"/>
        <v>4.5894296578046347</v>
      </c>
      <c r="AF198">
        <f t="shared" si="103"/>
        <v>0.99360032653065833</v>
      </c>
      <c r="AG198">
        <f t="shared" si="104"/>
        <v>-4.3039912213585998</v>
      </c>
      <c r="AH198">
        <f t="shared" si="105"/>
        <v>38.235150965877359</v>
      </c>
      <c r="AI198">
        <f t="shared" si="106"/>
        <v>3.8169168716235067</v>
      </c>
      <c r="AJ198">
        <f t="shared" si="107"/>
        <v>37.748076616142264</v>
      </c>
      <c r="AK198">
        <v>-4.12557453398779E-2</v>
      </c>
      <c r="AL198">
        <v>4.6313188345806701E-2</v>
      </c>
      <c r="AM198">
        <v>3.4600006395001799</v>
      </c>
      <c r="AN198">
        <v>9</v>
      </c>
      <c r="AO198">
        <v>2</v>
      </c>
      <c r="AP198">
        <f t="shared" si="108"/>
        <v>1</v>
      </c>
      <c r="AQ198">
        <f t="shared" si="109"/>
        <v>0</v>
      </c>
      <c r="AR198">
        <f t="shared" si="110"/>
        <v>51862.116027635762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-0.16835403455988329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1581446317.37097</v>
      </c>
      <c r="BY198">
        <v>400.19903225806502</v>
      </c>
      <c r="BZ198">
        <v>400.00509677419399</v>
      </c>
      <c r="CA198">
        <v>35.283648387096797</v>
      </c>
      <c r="CB198">
        <v>35.142425806451598</v>
      </c>
      <c r="CC198">
        <v>400.01799999999997</v>
      </c>
      <c r="CD198">
        <v>99.400425806451594</v>
      </c>
      <c r="CE198">
        <v>0.199963387096774</v>
      </c>
      <c r="CF198">
        <v>31.3011709677419</v>
      </c>
      <c r="CG198">
        <v>30.986338709677401</v>
      </c>
      <c r="CH198">
        <v>999.9</v>
      </c>
      <c r="CI198">
        <v>0</v>
      </c>
      <c r="CJ198">
        <v>0</v>
      </c>
      <c r="CK198">
        <v>10009.0351612903</v>
      </c>
      <c r="CL198">
        <v>0</v>
      </c>
      <c r="CM198">
        <v>2.6204558064516101</v>
      </c>
      <c r="CN198">
        <v>0</v>
      </c>
      <c r="CO198">
        <v>0</v>
      </c>
      <c r="CP198">
        <v>0</v>
      </c>
      <c r="CQ198">
        <v>0</v>
      </c>
      <c r="CR198">
        <v>2.23870967741935</v>
      </c>
      <c r="CS198">
        <v>0</v>
      </c>
      <c r="CT198">
        <v>197.22580645161301</v>
      </c>
      <c r="CU198">
        <v>-0.619354838709677</v>
      </c>
      <c r="CV198">
        <v>40.180999999999997</v>
      </c>
      <c r="CW198">
        <v>45.375</v>
      </c>
      <c r="CX198">
        <v>42.936999999999998</v>
      </c>
      <c r="CY198">
        <v>43.936999999999998</v>
      </c>
      <c r="CZ198">
        <v>41.241870967741903</v>
      </c>
      <c r="DA198">
        <v>0</v>
      </c>
      <c r="DB198">
        <v>0</v>
      </c>
      <c r="DC198">
        <v>0</v>
      </c>
      <c r="DD198">
        <v>1581446326.4000001</v>
      </c>
      <c r="DE198">
        <v>2.5346153846153801</v>
      </c>
      <c r="DF198">
        <v>19.586324839808199</v>
      </c>
      <c r="DG198">
        <v>-8.0957263499284497</v>
      </c>
      <c r="DH198">
        <v>195.730769230769</v>
      </c>
      <c r="DI198">
        <v>15</v>
      </c>
      <c r="DJ198">
        <v>100</v>
      </c>
      <c r="DK198">
        <v>100</v>
      </c>
      <c r="DL198">
        <v>3.0190000000000001</v>
      </c>
      <c r="DM198">
        <v>0.58099999999999996</v>
      </c>
      <c r="DN198">
        <v>2</v>
      </c>
      <c r="DO198">
        <v>387.18099999999998</v>
      </c>
      <c r="DP198">
        <v>603.97699999999998</v>
      </c>
      <c r="DQ198">
        <v>30.562000000000001</v>
      </c>
      <c r="DR198">
        <v>31.593399999999999</v>
      </c>
      <c r="DS198">
        <v>30.000299999999999</v>
      </c>
      <c r="DT198">
        <v>31.4985</v>
      </c>
      <c r="DU198">
        <v>31.505400000000002</v>
      </c>
      <c r="DV198">
        <v>21.121400000000001</v>
      </c>
      <c r="DW198">
        <v>14.0716</v>
      </c>
      <c r="DX198">
        <v>100</v>
      </c>
      <c r="DY198">
        <v>30.563700000000001</v>
      </c>
      <c r="DZ198">
        <v>400</v>
      </c>
      <c r="EA198">
        <v>35.089799999999997</v>
      </c>
      <c r="EB198">
        <v>99.978200000000001</v>
      </c>
      <c r="EC198">
        <v>100.503</v>
      </c>
    </row>
    <row r="199" spans="1:133" x14ac:dyDescent="0.35">
      <c r="A199">
        <v>183</v>
      </c>
      <c r="B199">
        <v>1581446331</v>
      </c>
      <c r="C199">
        <v>910.40000009536698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1581446322.37097</v>
      </c>
      <c r="O199">
        <f t="shared" si="86"/>
        <v>1.023708786592336E-4</v>
      </c>
      <c r="P199">
        <f t="shared" si="87"/>
        <v>-0.16860880738474129</v>
      </c>
      <c r="Q199">
        <f t="shared" si="88"/>
        <v>400.187677419355</v>
      </c>
      <c r="R199">
        <f t="shared" si="89"/>
        <v>420.7547930610155</v>
      </c>
      <c r="S199">
        <f t="shared" si="90"/>
        <v>41.907111262510952</v>
      </c>
      <c r="T199">
        <f t="shared" si="91"/>
        <v>39.858629776955993</v>
      </c>
      <c r="U199">
        <f t="shared" si="92"/>
        <v>9.8683478050726643E-3</v>
      </c>
      <c r="V199">
        <f t="shared" si="93"/>
        <v>2.2535461154750029</v>
      </c>
      <c r="W199">
        <f t="shared" si="94"/>
        <v>9.8444030438365662E-3</v>
      </c>
      <c r="X199">
        <f t="shared" si="95"/>
        <v>6.1548983617540605E-3</v>
      </c>
      <c r="Y199">
        <f t="shared" si="96"/>
        <v>0</v>
      </c>
      <c r="Z199">
        <f t="shared" si="97"/>
        <v>31.268669084247744</v>
      </c>
      <c r="AA199">
        <f t="shared" si="98"/>
        <v>30.9911903225806</v>
      </c>
      <c r="AB199">
        <f t="shared" si="99"/>
        <v>4.5091127115655567</v>
      </c>
      <c r="AC199">
        <f t="shared" si="100"/>
        <v>76.585772479327005</v>
      </c>
      <c r="AD199">
        <f t="shared" si="101"/>
        <v>3.5151062482573314</v>
      </c>
      <c r="AE199">
        <f t="shared" si="102"/>
        <v>4.5897640442370324</v>
      </c>
      <c r="AF199">
        <f t="shared" si="103"/>
        <v>0.99400646330822529</v>
      </c>
      <c r="AG199">
        <f t="shared" si="104"/>
        <v>-4.5145557488722021</v>
      </c>
      <c r="AH199">
        <f t="shared" si="105"/>
        <v>37.816123404918763</v>
      </c>
      <c r="AI199">
        <f t="shared" si="106"/>
        <v>3.7737378059779316</v>
      </c>
      <c r="AJ199">
        <f t="shared" si="107"/>
        <v>37.075305462024495</v>
      </c>
      <c r="AK199">
        <v>-4.1279281984718599E-2</v>
      </c>
      <c r="AL199">
        <v>4.63396102915637E-2</v>
      </c>
      <c r="AM199">
        <v>3.46156260517549</v>
      </c>
      <c r="AN199">
        <v>9</v>
      </c>
      <c r="AO199">
        <v>2</v>
      </c>
      <c r="AP199">
        <f t="shared" si="108"/>
        <v>1</v>
      </c>
      <c r="AQ199">
        <f t="shared" si="109"/>
        <v>0</v>
      </c>
      <c r="AR199">
        <f t="shared" si="110"/>
        <v>51890.254807365178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-0.16860880738474129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1581446322.37097</v>
      </c>
      <c r="BY199">
        <v>400.187677419355</v>
      </c>
      <c r="BZ199">
        <v>399.996225806452</v>
      </c>
      <c r="CA199">
        <v>35.292287096774203</v>
      </c>
      <c r="CB199">
        <v>35.144158064516098</v>
      </c>
      <c r="CC199">
        <v>400.021419354839</v>
      </c>
      <c r="CD199">
        <v>99.399851612903205</v>
      </c>
      <c r="CE199">
        <v>0.19999122580645201</v>
      </c>
      <c r="CF199">
        <v>31.302451612903202</v>
      </c>
      <c r="CG199">
        <v>30.9911903225806</v>
      </c>
      <c r="CH199">
        <v>999.9</v>
      </c>
      <c r="CI199">
        <v>0</v>
      </c>
      <c r="CJ199">
        <v>0</v>
      </c>
      <c r="CK199">
        <v>10014.8032258065</v>
      </c>
      <c r="CL199">
        <v>0</v>
      </c>
      <c r="CM199">
        <v>2.6160612903225799</v>
      </c>
      <c r="CN199">
        <v>0</v>
      </c>
      <c r="CO199">
        <v>0</v>
      </c>
      <c r="CP199">
        <v>0</v>
      </c>
      <c r="CQ199">
        <v>0</v>
      </c>
      <c r="CR199">
        <v>2.3419354838709698</v>
      </c>
      <c r="CS199">
        <v>0</v>
      </c>
      <c r="CT199">
        <v>195.72580645161301</v>
      </c>
      <c r="CU199">
        <v>-0.97741935483871001</v>
      </c>
      <c r="CV199">
        <v>40.179000000000002</v>
      </c>
      <c r="CW199">
        <v>45.370935483871001</v>
      </c>
      <c r="CX199">
        <v>42.936999999999998</v>
      </c>
      <c r="CY199">
        <v>43.936999999999998</v>
      </c>
      <c r="CZ199">
        <v>41.241870967741903</v>
      </c>
      <c r="DA199">
        <v>0</v>
      </c>
      <c r="DB199">
        <v>0</v>
      </c>
      <c r="DC199">
        <v>0</v>
      </c>
      <c r="DD199">
        <v>1581446331.2</v>
      </c>
      <c r="DE199">
        <v>3.6115384615384598</v>
      </c>
      <c r="DF199">
        <v>13.6854700142867</v>
      </c>
      <c r="DG199">
        <v>6.0820512544465304</v>
      </c>
      <c r="DH199">
        <v>195.01153846153801</v>
      </c>
      <c r="DI199">
        <v>15</v>
      </c>
      <c r="DJ199">
        <v>100</v>
      </c>
      <c r="DK199">
        <v>100</v>
      </c>
      <c r="DL199">
        <v>3.0190000000000001</v>
      </c>
      <c r="DM199">
        <v>0.58099999999999996</v>
      </c>
      <c r="DN199">
        <v>2</v>
      </c>
      <c r="DO199">
        <v>387.19799999999998</v>
      </c>
      <c r="DP199">
        <v>603.87300000000005</v>
      </c>
      <c r="DQ199">
        <v>30.568200000000001</v>
      </c>
      <c r="DR199">
        <v>31.5961</v>
      </c>
      <c r="DS199">
        <v>30.000399999999999</v>
      </c>
      <c r="DT199">
        <v>31.501300000000001</v>
      </c>
      <c r="DU199">
        <v>31.5075</v>
      </c>
      <c r="DV199">
        <v>21.1233</v>
      </c>
      <c r="DW199">
        <v>14.0716</v>
      </c>
      <c r="DX199">
        <v>100</v>
      </c>
      <c r="DY199">
        <v>30.564299999999999</v>
      </c>
      <c r="DZ199">
        <v>400</v>
      </c>
      <c r="EA199">
        <v>35.080399999999997</v>
      </c>
      <c r="EB199">
        <v>99.977400000000003</v>
      </c>
      <c r="EC199">
        <v>100.502</v>
      </c>
    </row>
    <row r="200" spans="1:133" x14ac:dyDescent="0.35">
      <c r="A200">
        <v>184</v>
      </c>
      <c r="B200">
        <v>1581446336</v>
      </c>
      <c r="C200">
        <v>915.40000009536698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1581446327.37097</v>
      </c>
      <c r="O200">
        <f t="shared" si="86"/>
        <v>1.0524976168432299E-4</v>
      </c>
      <c r="P200">
        <f t="shared" si="87"/>
        <v>-0.17438330121270454</v>
      </c>
      <c r="Q200">
        <f t="shared" si="88"/>
        <v>400.17106451612898</v>
      </c>
      <c r="R200">
        <f t="shared" si="89"/>
        <v>420.90653258740969</v>
      </c>
      <c r="S200">
        <f t="shared" si="90"/>
        <v>41.921865367176515</v>
      </c>
      <c r="T200">
        <f t="shared" si="91"/>
        <v>39.856633698126338</v>
      </c>
      <c r="U200">
        <f t="shared" si="92"/>
        <v>1.0143409405186932E-2</v>
      </c>
      <c r="V200">
        <f t="shared" si="93"/>
        <v>2.2518735206641436</v>
      </c>
      <c r="W200">
        <f t="shared" si="94"/>
        <v>1.0118094319625499E-2</v>
      </c>
      <c r="X200">
        <f t="shared" si="95"/>
        <v>6.3260781021212201E-3</v>
      </c>
      <c r="Y200">
        <f t="shared" si="96"/>
        <v>0</v>
      </c>
      <c r="Z200">
        <f t="shared" si="97"/>
        <v>31.268969830010093</v>
      </c>
      <c r="AA200">
        <f t="shared" si="98"/>
        <v>30.9944225806452</v>
      </c>
      <c r="AB200">
        <f t="shared" si="99"/>
        <v>4.509943841204306</v>
      </c>
      <c r="AC200">
        <f t="shared" si="100"/>
        <v>76.591926211084981</v>
      </c>
      <c r="AD200">
        <f t="shared" si="101"/>
        <v>3.5156435289209358</v>
      </c>
      <c r="AE200">
        <f t="shared" si="102"/>
        <v>4.5900967671604587</v>
      </c>
      <c r="AF200">
        <f t="shared" si="103"/>
        <v>0.99430031228337024</v>
      </c>
      <c r="AG200">
        <f t="shared" si="104"/>
        <v>-4.6415144902786443</v>
      </c>
      <c r="AH200">
        <f t="shared" si="105"/>
        <v>37.550341145193023</v>
      </c>
      <c r="AI200">
        <f t="shared" si="106"/>
        <v>3.7500815267038949</v>
      </c>
      <c r="AJ200">
        <f t="shared" si="107"/>
        <v>36.658908181618273</v>
      </c>
      <c r="AK200">
        <v>-4.1234204202524702E-2</v>
      </c>
      <c r="AL200">
        <v>4.6289006532020401E-2</v>
      </c>
      <c r="AM200">
        <v>3.4585708327629101</v>
      </c>
      <c r="AN200">
        <v>9</v>
      </c>
      <c r="AO200">
        <v>2</v>
      </c>
      <c r="AP200">
        <f t="shared" si="108"/>
        <v>1</v>
      </c>
      <c r="AQ200">
        <f t="shared" si="109"/>
        <v>0</v>
      </c>
      <c r="AR200">
        <f t="shared" si="110"/>
        <v>51835.681752622593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-0.17438330121270454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1581446327.37097</v>
      </c>
      <c r="BY200">
        <v>400.17106451612898</v>
      </c>
      <c r="BZ200">
        <v>399.97267741935502</v>
      </c>
      <c r="CA200">
        <v>35.297983870967698</v>
      </c>
      <c r="CB200">
        <v>35.145690322580599</v>
      </c>
      <c r="CC200">
        <v>400.02216129032303</v>
      </c>
      <c r="CD200">
        <v>99.398990322580602</v>
      </c>
      <c r="CE200">
        <v>0.19999929032258101</v>
      </c>
      <c r="CF200">
        <v>31.303725806451599</v>
      </c>
      <c r="CG200">
        <v>30.9944225806452</v>
      </c>
      <c r="CH200">
        <v>999.9</v>
      </c>
      <c r="CI200">
        <v>0</v>
      </c>
      <c r="CJ200">
        <v>0</v>
      </c>
      <c r="CK200">
        <v>10003.9535483871</v>
      </c>
      <c r="CL200">
        <v>0</v>
      </c>
      <c r="CM200">
        <v>2.6386351612903201</v>
      </c>
      <c r="CN200">
        <v>0</v>
      </c>
      <c r="CO200">
        <v>0</v>
      </c>
      <c r="CP200">
        <v>0</v>
      </c>
      <c r="CQ200">
        <v>0</v>
      </c>
      <c r="CR200">
        <v>1.58709677419355</v>
      </c>
      <c r="CS200">
        <v>0</v>
      </c>
      <c r="CT200">
        <v>196.70645161290301</v>
      </c>
      <c r="CU200">
        <v>-0.73548387096774204</v>
      </c>
      <c r="CV200">
        <v>40.174999999999997</v>
      </c>
      <c r="CW200">
        <v>45.370935483871001</v>
      </c>
      <c r="CX200">
        <v>42.936999999999998</v>
      </c>
      <c r="CY200">
        <v>43.936999999999998</v>
      </c>
      <c r="CZ200">
        <v>41.233741935483899</v>
      </c>
      <c r="DA200">
        <v>0</v>
      </c>
      <c r="DB200">
        <v>0</v>
      </c>
      <c r="DC200">
        <v>0</v>
      </c>
      <c r="DD200">
        <v>1581446336</v>
      </c>
      <c r="DE200">
        <v>3.2346153846153798</v>
      </c>
      <c r="DF200">
        <v>-14.095726545458501</v>
      </c>
      <c r="DG200">
        <v>20.62564094623</v>
      </c>
      <c r="DH200">
        <v>196.31153846153799</v>
      </c>
      <c r="DI200">
        <v>15</v>
      </c>
      <c r="DJ200">
        <v>100</v>
      </c>
      <c r="DK200">
        <v>100</v>
      </c>
      <c r="DL200">
        <v>3.0190000000000001</v>
      </c>
      <c r="DM200">
        <v>0.58099999999999996</v>
      </c>
      <c r="DN200">
        <v>2</v>
      </c>
      <c r="DO200">
        <v>387.01400000000001</v>
      </c>
      <c r="DP200">
        <v>603.91499999999996</v>
      </c>
      <c r="DQ200">
        <v>30.568200000000001</v>
      </c>
      <c r="DR200">
        <v>31.598299999999998</v>
      </c>
      <c r="DS200">
        <v>30.000499999999999</v>
      </c>
      <c r="DT200">
        <v>31.5014</v>
      </c>
      <c r="DU200">
        <v>31.509599999999999</v>
      </c>
      <c r="DV200">
        <v>21.122599999999998</v>
      </c>
      <c r="DW200">
        <v>14.0716</v>
      </c>
      <c r="DX200">
        <v>100</v>
      </c>
      <c r="DY200">
        <v>30.567499999999999</v>
      </c>
      <c r="DZ200">
        <v>400</v>
      </c>
      <c r="EA200">
        <v>35.084200000000003</v>
      </c>
      <c r="EB200">
        <v>99.976200000000006</v>
      </c>
      <c r="EC200">
        <v>100.501</v>
      </c>
    </row>
    <row r="201" spans="1:133" x14ac:dyDescent="0.35">
      <c r="A201">
        <v>185</v>
      </c>
      <c r="B201">
        <v>1581446341</v>
      </c>
      <c r="C201">
        <v>920.40000009536698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1581446332.37097</v>
      </c>
      <c r="O201">
        <f t="shared" si="86"/>
        <v>1.0597711047919114E-4</v>
      </c>
      <c r="P201">
        <f t="shared" si="87"/>
        <v>-0.16746765836731059</v>
      </c>
      <c r="Q201">
        <f t="shared" si="88"/>
        <v>400.17316129032298</v>
      </c>
      <c r="R201">
        <f t="shared" si="89"/>
        <v>419.66919689917478</v>
      </c>
      <c r="S201">
        <f t="shared" si="90"/>
        <v>41.798154433509637</v>
      </c>
      <c r="T201">
        <f t="shared" si="91"/>
        <v>39.856390984485841</v>
      </c>
      <c r="U201">
        <f t="shared" si="92"/>
        <v>1.0200460589642213E-2</v>
      </c>
      <c r="V201">
        <f t="shared" si="93"/>
        <v>2.2498440175246666</v>
      </c>
      <c r="W201">
        <f t="shared" si="94"/>
        <v>1.0174837293511431E-2</v>
      </c>
      <c r="X201">
        <f t="shared" si="95"/>
        <v>6.3615700530580922E-3</v>
      </c>
      <c r="Y201">
        <f t="shared" si="96"/>
        <v>0</v>
      </c>
      <c r="Z201">
        <f t="shared" si="97"/>
        <v>31.269536456249309</v>
      </c>
      <c r="AA201">
        <f t="shared" si="98"/>
        <v>31.000045161290299</v>
      </c>
      <c r="AB201">
        <f t="shared" si="99"/>
        <v>4.5113899265788273</v>
      </c>
      <c r="AC201">
        <f t="shared" si="100"/>
        <v>76.592170552173627</v>
      </c>
      <c r="AD201">
        <f t="shared" si="101"/>
        <v>3.515821850575827</v>
      </c>
      <c r="AE201">
        <f t="shared" si="102"/>
        <v>4.590314943719858</v>
      </c>
      <c r="AF201">
        <f t="shared" si="103"/>
        <v>0.99556807600300035</v>
      </c>
      <c r="AG201">
        <f t="shared" si="104"/>
        <v>-4.673590572132329</v>
      </c>
      <c r="AH201">
        <f t="shared" si="105"/>
        <v>36.935854708106348</v>
      </c>
      <c r="AI201">
        <f t="shared" si="106"/>
        <v>3.6921589474051988</v>
      </c>
      <c r="AJ201">
        <f t="shared" si="107"/>
        <v>35.954423083379218</v>
      </c>
      <c r="AK201">
        <v>-4.1179548181600197E-2</v>
      </c>
      <c r="AL201">
        <v>4.62276503604023E-2</v>
      </c>
      <c r="AM201">
        <v>3.4549418498998601</v>
      </c>
      <c r="AN201">
        <v>9</v>
      </c>
      <c r="AO201">
        <v>2</v>
      </c>
      <c r="AP201">
        <f t="shared" si="108"/>
        <v>1</v>
      </c>
      <c r="AQ201">
        <f t="shared" si="109"/>
        <v>0</v>
      </c>
      <c r="AR201">
        <f t="shared" si="110"/>
        <v>51769.609286007282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-0.16746765836731059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1581446332.37097</v>
      </c>
      <c r="BY201">
        <v>400.17316129032298</v>
      </c>
      <c r="BZ201">
        <v>399.98558064516101</v>
      </c>
      <c r="CA201">
        <v>35.300174193548401</v>
      </c>
      <c r="CB201">
        <v>35.146825806451602</v>
      </c>
      <c r="CC201">
        <v>400.01503225806499</v>
      </c>
      <c r="CD201">
        <v>99.397851612903196</v>
      </c>
      <c r="CE201">
        <v>0.200009612903226</v>
      </c>
      <c r="CF201">
        <v>31.304561290322599</v>
      </c>
      <c r="CG201">
        <v>31.000045161290299</v>
      </c>
      <c r="CH201">
        <v>999.9</v>
      </c>
      <c r="CI201">
        <v>0</v>
      </c>
      <c r="CJ201">
        <v>0</v>
      </c>
      <c r="CK201">
        <v>9990.8077419354795</v>
      </c>
      <c r="CL201">
        <v>0</v>
      </c>
      <c r="CM201">
        <v>2.6929987096774202</v>
      </c>
      <c r="CN201">
        <v>0</v>
      </c>
      <c r="CO201">
        <v>0</v>
      </c>
      <c r="CP201">
        <v>0</v>
      </c>
      <c r="CQ201">
        <v>0</v>
      </c>
      <c r="CR201">
        <v>1.0161290322580601</v>
      </c>
      <c r="CS201">
        <v>0</v>
      </c>
      <c r="CT201">
        <v>198.564516129032</v>
      </c>
      <c r="CU201">
        <v>-0.62903225806451601</v>
      </c>
      <c r="CV201">
        <v>40.174999999999997</v>
      </c>
      <c r="CW201">
        <v>45.370935483871001</v>
      </c>
      <c r="CX201">
        <v>42.936999999999998</v>
      </c>
      <c r="CY201">
        <v>43.936999999999998</v>
      </c>
      <c r="CZ201">
        <v>41.223580645161299</v>
      </c>
      <c r="DA201">
        <v>0</v>
      </c>
      <c r="DB201">
        <v>0</v>
      </c>
      <c r="DC201">
        <v>0</v>
      </c>
      <c r="DD201">
        <v>1581446341.4000001</v>
      </c>
      <c r="DE201">
        <v>1.1961538461538499</v>
      </c>
      <c r="DF201">
        <v>-25.7948719480652</v>
      </c>
      <c r="DG201">
        <v>23.7401703109816</v>
      </c>
      <c r="DH201">
        <v>198.592307692308</v>
      </c>
      <c r="DI201">
        <v>15</v>
      </c>
      <c r="DJ201">
        <v>100</v>
      </c>
      <c r="DK201">
        <v>100</v>
      </c>
      <c r="DL201">
        <v>3.0190000000000001</v>
      </c>
      <c r="DM201">
        <v>0.58099999999999996</v>
      </c>
      <c r="DN201">
        <v>2</v>
      </c>
      <c r="DO201">
        <v>387.14800000000002</v>
      </c>
      <c r="DP201">
        <v>603.94500000000005</v>
      </c>
      <c r="DQ201">
        <v>30.568000000000001</v>
      </c>
      <c r="DR201">
        <v>31.6004</v>
      </c>
      <c r="DS201">
        <v>30.000499999999999</v>
      </c>
      <c r="DT201">
        <v>31.504100000000001</v>
      </c>
      <c r="DU201">
        <v>31.510300000000001</v>
      </c>
      <c r="DV201">
        <v>21.1235</v>
      </c>
      <c r="DW201">
        <v>14.0716</v>
      </c>
      <c r="DX201">
        <v>100</v>
      </c>
      <c r="DY201">
        <v>30.5473</v>
      </c>
      <c r="DZ201">
        <v>400</v>
      </c>
      <c r="EA201">
        <v>35.077300000000001</v>
      </c>
      <c r="EB201">
        <v>99.978099999999998</v>
      </c>
      <c r="EC201">
        <v>100.5</v>
      </c>
    </row>
    <row r="202" spans="1:133" x14ac:dyDescent="0.35">
      <c r="A202">
        <v>186</v>
      </c>
      <c r="B202">
        <v>1581446346</v>
      </c>
      <c r="C202">
        <v>925.40000009536698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1581446337.37097</v>
      </c>
      <c r="O202">
        <f t="shared" si="86"/>
        <v>1.0557277584019141E-4</v>
      </c>
      <c r="P202">
        <f t="shared" si="87"/>
        <v>-0.17053244222624586</v>
      </c>
      <c r="Q202">
        <f t="shared" si="88"/>
        <v>400.19029032258101</v>
      </c>
      <c r="R202">
        <f t="shared" si="89"/>
        <v>420.26757775283676</v>
      </c>
      <c r="S202">
        <f t="shared" si="90"/>
        <v>41.857560149818291</v>
      </c>
      <c r="T202">
        <f t="shared" si="91"/>
        <v>39.857914422325692</v>
      </c>
      <c r="U202">
        <f t="shared" si="92"/>
        <v>1.0160462695552253E-2</v>
      </c>
      <c r="V202">
        <f t="shared" si="93"/>
        <v>2.2508102276291471</v>
      </c>
      <c r="W202">
        <f t="shared" si="94"/>
        <v>1.0135050566364224E-2</v>
      </c>
      <c r="X202">
        <f t="shared" si="95"/>
        <v>6.3366844436465765E-3</v>
      </c>
      <c r="Y202">
        <f t="shared" si="96"/>
        <v>0</v>
      </c>
      <c r="Z202">
        <f t="shared" si="97"/>
        <v>31.270383723801778</v>
      </c>
      <c r="AA202">
        <f t="shared" si="98"/>
        <v>31.0007387096774</v>
      </c>
      <c r="AB202">
        <f t="shared" si="99"/>
        <v>4.5115683299765958</v>
      </c>
      <c r="AC202">
        <f t="shared" si="100"/>
        <v>76.591072277375858</v>
      </c>
      <c r="AD202">
        <f t="shared" si="101"/>
        <v>3.515911447487472</v>
      </c>
      <c r="AE202">
        <f t="shared" si="102"/>
        <v>4.5904977472498878</v>
      </c>
      <c r="AF202">
        <f t="shared" si="103"/>
        <v>0.99565688248912387</v>
      </c>
      <c r="AG202">
        <f t="shared" si="104"/>
        <v>-4.655759414552441</v>
      </c>
      <c r="AH202">
        <f t="shared" si="105"/>
        <v>36.952499925815744</v>
      </c>
      <c r="AI202">
        <f t="shared" si="106"/>
        <v>3.6922625465399297</v>
      </c>
      <c r="AJ202">
        <f t="shared" si="107"/>
        <v>35.989003057803231</v>
      </c>
      <c r="AK202">
        <v>-4.1205563371417897E-2</v>
      </c>
      <c r="AL202">
        <v>4.62568546900285E-2</v>
      </c>
      <c r="AM202">
        <v>3.4566693808600202</v>
      </c>
      <c r="AN202">
        <v>9</v>
      </c>
      <c r="AO202">
        <v>2</v>
      </c>
      <c r="AP202">
        <f t="shared" si="108"/>
        <v>1</v>
      </c>
      <c r="AQ202">
        <f t="shared" si="109"/>
        <v>0</v>
      </c>
      <c r="AR202">
        <f t="shared" si="110"/>
        <v>51800.854332704097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-0.17053244222624586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1581446337.37097</v>
      </c>
      <c r="BY202">
        <v>400.19029032258101</v>
      </c>
      <c r="BZ202">
        <v>399.99787096774202</v>
      </c>
      <c r="CA202">
        <v>35.301235483870997</v>
      </c>
      <c r="CB202">
        <v>35.1484709677419</v>
      </c>
      <c r="CC202">
        <v>400.01145161290299</v>
      </c>
      <c r="CD202">
        <v>99.397435483871007</v>
      </c>
      <c r="CE202">
        <v>0.19996951612903199</v>
      </c>
      <c r="CF202">
        <v>31.305261290322601</v>
      </c>
      <c r="CG202">
        <v>31.0007387096774</v>
      </c>
      <c r="CH202">
        <v>999.9</v>
      </c>
      <c r="CI202">
        <v>0</v>
      </c>
      <c r="CJ202">
        <v>0</v>
      </c>
      <c r="CK202">
        <v>9997.1612903225796</v>
      </c>
      <c r="CL202">
        <v>0</v>
      </c>
      <c r="CM202">
        <v>2.7616148387096802</v>
      </c>
      <c r="CN202">
        <v>0</v>
      </c>
      <c r="CO202">
        <v>0</v>
      </c>
      <c r="CP202">
        <v>0</v>
      </c>
      <c r="CQ202">
        <v>0</v>
      </c>
      <c r="CR202">
        <v>1.58387096774194</v>
      </c>
      <c r="CS202">
        <v>0</v>
      </c>
      <c r="CT202">
        <v>196.916129032258</v>
      </c>
      <c r="CU202">
        <v>-0.83548387096774201</v>
      </c>
      <c r="CV202">
        <v>40.174999999999997</v>
      </c>
      <c r="CW202">
        <v>45.375</v>
      </c>
      <c r="CX202">
        <v>42.936999999999998</v>
      </c>
      <c r="CY202">
        <v>43.936999999999998</v>
      </c>
      <c r="CZ202">
        <v>41.2093548387097</v>
      </c>
      <c r="DA202">
        <v>0</v>
      </c>
      <c r="DB202">
        <v>0</v>
      </c>
      <c r="DC202">
        <v>0</v>
      </c>
      <c r="DD202">
        <v>1581446346.2</v>
      </c>
      <c r="DE202">
        <v>2.2000000000000002</v>
      </c>
      <c r="DF202">
        <v>-0.99145304442055104</v>
      </c>
      <c r="DG202">
        <v>0.61538429979541298</v>
      </c>
      <c r="DH202">
        <v>197.83076923076899</v>
      </c>
      <c r="DI202">
        <v>15</v>
      </c>
      <c r="DJ202">
        <v>100</v>
      </c>
      <c r="DK202">
        <v>100</v>
      </c>
      <c r="DL202">
        <v>3.0190000000000001</v>
      </c>
      <c r="DM202">
        <v>0.58099999999999996</v>
      </c>
      <c r="DN202">
        <v>2</v>
      </c>
      <c r="DO202">
        <v>386.96</v>
      </c>
      <c r="DP202">
        <v>603.88900000000001</v>
      </c>
      <c r="DQ202">
        <v>30.5501</v>
      </c>
      <c r="DR202">
        <v>31.602399999999999</v>
      </c>
      <c r="DS202">
        <v>30.000399999999999</v>
      </c>
      <c r="DT202">
        <v>31.505500000000001</v>
      </c>
      <c r="DU202">
        <v>31.513100000000001</v>
      </c>
      <c r="DV202">
        <v>21.121600000000001</v>
      </c>
      <c r="DW202">
        <v>14.0716</v>
      </c>
      <c r="DX202">
        <v>100</v>
      </c>
      <c r="DY202">
        <v>30.5456</v>
      </c>
      <c r="DZ202">
        <v>400</v>
      </c>
      <c r="EA202">
        <v>35.069499999999998</v>
      </c>
      <c r="EB202">
        <v>99.975099999999998</v>
      </c>
      <c r="EC202">
        <v>100.498</v>
      </c>
    </row>
    <row r="203" spans="1:133" x14ac:dyDescent="0.35">
      <c r="A203">
        <v>187</v>
      </c>
      <c r="B203">
        <v>1581446351</v>
      </c>
      <c r="C203">
        <v>930.40000009536698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1581446342.37097</v>
      </c>
      <c r="O203">
        <f t="shared" si="86"/>
        <v>1.0449610673397823E-4</v>
      </c>
      <c r="P203">
        <f t="shared" si="87"/>
        <v>-0.17285720515730707</v>
      </c>
      <c r="Q203">
        <f t="shared" si="88"/>
        <v>400.21551612903198</v>
      </c>
      <c r="R203">
        <f t="shared" si="89"/>
        <v>420.94177936119428</v>
      </c>
      <c r="S203">
        <f t="shared" si="90"/>
        <v>41.924791412203788</v>
      </c>
      <c r="T203">
        <f t="shared" si="91"/>
        <v>39.860505315248737</v>
      </c>
      <c r="U203">
        <f t="shared" si="92"/>
        <v>1.0053285548300119E-2</v>
      </c>
      <c r="V203">
        <f t="shared" si="93"/>
        <v>2.2507944460090994</v>
      </c>
      <c r="W203">
        <f t="shared" si="94"/>
        <v>1.0028405826043184E-2</v>
      </c>
      <c r="X203">
        <f t="shared" si="95"/>
        <v>6.2699838125275017E-3</v>
      </c>
      <c r="Y203">
        <f t="shared" si="96"/>
        <v>0</v>
      </c>
      <c r="Z203">
        <f t="shared" si="97"/>
        <v>31.271532770679535</v>
      </c>
      <c r="AA203">
        <f t="shared" si="98"/>
        <v>31.001664516129001</v>
      </c>
      <c r="AB203">
        <f t="shared" si="99"/>
        <v>4.511806487344491</v>
      </c>
      <c r="AC203">
        <f t="shared" si="100"/>
        <v>76.58567288007103</v>
      </c>
      <c r="AD203">
        <f t="shared" si="101"/>
        <v>3.5158223053144781</v>
      </c>
      <c r="AE203">
        <f t="shared" si="102"/>
        <v>4.5907049884122104</v>
      </c>
      <c r="AF203">
        <f t="shared" si="103"/>
        <v>0.99598418203001282</v>
      </c>
      <c r="AG203">
        <f t="shared" si="104"/>
        <v>-4.6082783069684403</v>
      </c>
      <c r="AH203">
        <f t="shared" si="105"/>
        <v>36.936191999933314</v>
      </c>
      <c r="AI203">
        <f t="shared" si="106"/>
        <v>3.6906902433567859</v>
      </c>
      <c r="AJ203">
        <f t="shared" si="107"/>
        <v>36.018603936321661</v>
      </c>
      <c r="AK203">
        <v>-4.12051383703953E-2</v>
      </c>
      <c r="AL203">
        <v>4.6256377589148398E-2</v>
      </c>
      <c r="AM203">
        <v>3.4566411618084398</v>
      </c>
      <c r="AN203">
        <v>9</v>
      </c>
      <c r="AO203">
        <v>2</v>
      </c>
      <c r="AP203">
        <f t="shared" si="108"/>
        <v>1</v>
      </c>
      <c r="AQ203">
        <f t="shared" si="109"/>
        <v>0</v>
      </c>
      <c r="AR203">
        <f t="shared" si="110"/>
        <v>51800.210953107271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-0.17285720515730707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1581446342.37097</v>
      </c>
      <c r="BY203">
        <v>400.21551612903198</v>
      </c>
      <c r="BZ203">
        <v>400.01896774193602</v>
      </c>
      <c r="CA203">
        <v>35.300270967741902</v>
      </c>
      <c r="CB203">
        <v>35.149064516129002</v>
      </c>
      <c r="CC203">
        <v>400.01216129032298</v>
      </c>
      <c r="CD203">
        <v>99.397632258064505</v>
      </c>
      <c r="CE203">
        <v>0.199968806451613</v>
      </c>
      <c r="CF203">
        <v>31.306054838709699</v>
      </c>
      <c r="CG203">
        <v>31.001664516129001</v>
      </c>
      <c r="CH203">
        <v>999.9</v>
      </c>
      <c r="CI203">
        <v>0</v>
      </c>
      <c r="CJ203">
        <v>0</v>
      </c>
      <c r="CK203">
        <v>9997.0383870967707</v>
      </c>
      <c r="CL203">
        <v>0</v>
      </c>
      <c r="CM203">
        <v>2.8283532258064499</v>
      </c>
      <c r="CN203">
        <v>0</v>
      </c>
      <c r="CO203">
        <v>0</v>
      </c>
      <c r="CP203">
        <v>0</v>
      </c>
      <c r="CQ203">
        <v>0</v>
      </c>
      <c r="CR203">
        <v>1.34516129032258</v>
      </c>
      <c r="CS203">
        <v>0</v>
      </c>
      <c r="CT203">
        <v>198.341935483871</v>
      </c>
      <c r="CU203">
        <v>-0.68387096774193601</v>
      </c>
      <c r="CV203">
        <v>40.183</v>
      </c>
      <c r="CW203">
        <v>45.375</v>
      </c>
      <c r="CX203">
        <v>42.936999999999998</v>
      </c>
      <c r="CY203">
        <v>43.936999999999998</v>
      </c>
      <c r="CZ203">
        <v>41.1991935483871</v>
      </c>
      <c r="DA203">
        <v>0</v>
      </c>
      <c r="DB203">
        <v>0</v>
      </c>
      <c r="DC203">
        <v>0</v>
      </c>
      <c r="DD203">
        <v>1581446351</v>
      </c>
      <c r="DE203">
        <v>1.93461538461538</v>
      </c>
      <c r="DF203">
        <v>1.42564102339072</v>
      </c>
      <c r="DG203">
        <v>-13.213675414152799</v>
      </c>
      <c r="DH203">
        <v>199.211538461538</v>
      </c>
      <c r="DI203">
        <v>15</v>
      </c>
      <c r="DJ203">
        <v>100</v>
      </c>
      <c r="DK203">
        <v>100</v>
      </c>
      <c r="DL203">
        <v>3.0190000000000001</v>
      </c>
      <c r="DM203">
        <v>0.58099999999999996</v>
      </c>
      <c r="DN203">
        <v>2</v>
      </c>
      <c r="DO203">
        <v>387.19099999999997</v>
      </c>
      <c r="DP203">
        <v>603.83199999999999</v>
      </c>
      <c r="DQ203">
        <v>30.544599999999999</v>
      </c>
      <c r="DR203">
        <v>31.6052</v>
      </c>
      <c r="DS203">
        <v>30.000299999999999</v>
      </c>
      <c r="DT203">
        <v>31.506900000000002</v>
      </c>
      <c r="DU203">
        <v>31.5137</v>
      </c>
      <c r="DV203">
        <v>21.121500000000001</v>
      </c>
      <c r="DW203">
        <v>14.0716</v>
      </c>
      <c r="DX203">
        <v>100</v>
      </c>
      <c r="DY203">
        <v>30.543600000000001</v>
      </c>
      <c r="DZ203">
        <v>400</v>
      </c>
      <c r="EA203">
        <v>35.067599999999999</v>
      </c>
      <c r="EB203">
        <v>99.974900000000005</v>
      </c>
      <c r="EC203">
        <v>100.497</v>
      </c>
    </row>
    <row r="204" spans="1:133" x14ac:dyDescent="0.35">
      <c r="A204">
        <v>188</v>
      </c>
      <c r="B204">
        <v>1581446356</v>
      </c>
      <c r="C204">
        <v>935.40000009536698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1581446347.37097</v>
      </c>
      <c r="O204">
        <f t="shared" si="86"/>
        <v>1.0328246398968748E-4</v>
      </c>
      <c r="P204">
        <f t="shared" si="87"/>
        <v>-0.18340286749508722</v>
      </c>
      <c r="Q204">
        <f t="shared" si="88"/>
        <v>400.21387096774203</v>
      </c>
      <c r="R204">
        <f t="shared" si="89"/>
        <v>422.94223337389366</v>
      </c>
      <c r="S204">
        <f t="shared" si="90"/>
        <v>42.124425987783432</v>
      </c>
      <c r="T204">
        <f t="shared" si="91"/>
        <v>39.860714434638382</v>
      </c>
      <c r="U204">
        <f t="shared" si="92"/>
        <v>9.9392861893526276E-3</v>
      </c>
      <c r="V204">
        <f t="shared" si="93"/>
        <v>2.252132264320942</v>
      </c>
      <c r="W204">
        <f t="shared" si="94"/>
        <v>9.9149811870696374E-3</v>
      </c>
      <c r="X204">
        <f t="shared" si="95"/>
        <v>6.1990419558197139E-3</v>
      </c>
      <c r="Y204">
        <f t="shared" si="96"/>
        <v>0</v>
      </c>
      <c r="Z204">
        <f t="shared" si="97"/>
        <v>31.272816686706861</v>
      </c>
      <c r="AA204">
        <f t="shared" si="98"/>
        <v>31.000119354838699</v>
      </c>
      <c r="AB204">
        <f t="shared" si="99"/>
        <v>4.5114090112999534</v>
      </c>
      <c r="AC204">
        <f t="shared" si="100"/>
        <v>76.579648673607224</v>
      </c>
      <c r="AD204">
        <f t="shared" si="101"/>
        <v>3.5157186565136991</v>
      </c>
      <c r="AE204">
        <f t="shared" si="102"/>
        <v>4.5909307726105739</v>
      </c>
      <c r="AF204">
        <f t="shared" si="103"/>
        <v>0.99569035478625434</v>
      </c>
      <c r="AG204">
        <f t="shared" si="104"/>
        <v>-4.554756661945218</v>
      </c>
      <c r="AH204">
        <f t="shared" si="105"/>
        <v>37.250721681733197</v>
      </c>
      <c r="AI204">
        <f t="shared" si="106"/>
        <v>3.7198947742995738</v>
      </c>
      <c r="AJ204">
        <f t="shared" si="107"/>
        <v>36.415859794087552</v>
      </c>
      <c r="AK204">
        <v>-4.1241175568316003E-2</v>
      </c>
      <c r="AL204">
        <v>4.6296832500846402E-2</v>
      </c>
      <c r="AM204">
        <v>3.45903358977524</v>
      </c>
      <c r="AN204">
        <v>9</v>
      </c>
      <c r="AO204">
        <v>2</v>
      </c>
      <c r="AP204">
        <f t="shared" si="108"/>
        <v>1</v>
      </c>
      <c r="AQ204">
        <f t="shared" si="109"/>
        <v>0</v>
      </c>
      <c r="AR204">
        <f t="shared" si="110"/>
        <v>51843.533473861906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-0.18340286749508722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1581446347.37097</v>
      </c>
      <c r="BY204">
        <v>400.21387096774203</v>
      </c>
      <c r="BZ204">
        <v>400.00077419354801</v>
      </c>
      <c r="CA204">
        <v>35.298900000000003</v>
      </c>
      <c r="CB204">
        <v>35.149448387096797</v>
      </c>
      <c r="CC204">
        <v>400.00922580645198</v>
      </c>
      <c r="CD204">
        <v>99.398583870967698</v>
      </c>
      <c r="CE204">
        <v>0.19994912903225801</v>
      </c>
      <c r="CF204">
        <v>31.306919354838701</v>
      </c>
      <c r="CG204">
        <v>31.000119354838699</v>
      </c>
      <c r="CH204">
        <v>999.9</v>
      </c>
      <c r="CI204">
        <v>0</v>
      </c>
      <c r="CJ204">
        <v>0</v>
      </c>
      <c r="CK204">
        <v>10005.6858064516</v>
      </c>
      <c r="CL204">
        <v>0</v>
      </c>
      <c r="CM204">
        <v>2.8707693548387101</v>
      </c>
      <c r="CN204">
        <v>0</v>
      </c>
      <c r="CO204">
        <v>0</v>
      </c>
      <c r="CP204">
        <v>0</v>
      </c>
      <c r="CQ204">
        <v>0</v>
      </c>
      <c r="CR204">
        <v>2.0258064516129002</v>
      </c>
      <c r="CS204">
        <v>0</v>
      </c>
      <c r="CT204">
        <v>200.89354838709701</v>
      </c>
      <c r="CU204">
        <v>-0.51612903225806495</v>
      </c>
      <c r="CV204">
        <v>40.183</v>
      </c>
      <c r="CW204">
        <v>45.375</v>
      </c>
      <c r="CX204">
        <v>42.936999999999998</v>
      </c>
      <c r="CY204">
        <v>43.936999999999998</v>
      </c>
      <c r="CZ204">
        <v>41.207322580645098</v>
      </c>
      <c r="DA204">
        <v>0</v>
      </c>
      <c r="DB204">
        <v>0</v>
      </c>
      <c r="DC204">
        <v>0</v>
      </c>
      <c r="DD204">
        <v>1581446356.4000001</v>
      </c>
      <c r="DE204">
        <v>2.7615384615384602</v>
      </c>
      <c r="DF204">
        <v>-10.4000002538867</v>
      </c>
      <c r="DG204">
        <v>79.326496024576798</v>
      </c>
      <c r="DH204">
        <v>200.973076923077</v>
      </c>
      <c r="DI204">
        <v>15</v>
      </c>
      <c r="DJ204">
        <v>100</v>
      </c>
      <c r="DK204">
        <v>100</v>
      </c>
      <c r="DL204">
        <v>3.0190000000000001</v>
      </c>
      <c r="DM204">
        <v>0.58099999999999996</v>
      </c>
      <c r="DN204">
        <v>2</v>
      </c>
      <c r="DO204">
        <v>387.00700000000001</v>
      </c>
      <c r="DP204">
        <v>603.72900000000004</v>
      </c>
      <c r="DQ204">
        <v>30.5428</v>
      </c>
      <c r="DR204">
        <v>31.607199999999999</v>
      </c>
      <c r="DS204">
        <v>30.000299999999999</v>
      </c>
      <c r="DT204">
        <v>31.509</v>
      </c>
      <c r="DU204">
        <v>31.515899999999998</v>
      </c>
      <c r="DV204">
        <v>21.122800000000002</v>
      </c>
      <c r="DW204">
        <v>14.3467</v>
      </c>
      <c r="DX204">
        <v>100</v>
      </c>
      <c r="DY204">
        <v>30.545200000000001</v>
      </c>
      <c r="DZ204">
        <v>400</v>
      </c>
      <c r="EA204">
        <v>35.068399999999997</v>
      </c>
      <c r="EB204">
        <v>99.974500000000006</v>
      </c>
      <c r="EC204">
        <v>100.496</v>
      </c>
    </row>
    <row r="205" spans="1:133" x14ac:dyDescent="0.35">
      <c r="A205">
        <v>189</v>
      </c>
      <c r="B205">
        <v>1581446361</v>
      </c>
      <c r="C205">
        <v>940.40000009536698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1581446352.37097</v>
      </c>
      <c r="O205">
        <f t="shared" si="86"/>
        <v>1.053514190527865E-4</v>
      </c>
      <c r="P205">
        <f t="shared" si="87"/>
        <v>-0.17608291090103664</v>
      </c>
      <c r="Q205">
        <f t="shared" si="88"/>
        <v>400.20845161290299</v>
      </c>
      <c r="R205">
        <f t="shared" si="89"/>
        <v>421.2278966013846</v>
      </c>
      <c r="S205">
        <f t="shared" si="90"/>
        <v>41.953730414533354</v>
      </c>
      <c r="T205">
        <f t="shared" si="91"/>
        <v>39.860222041453362</v>
      </c>
      <c r="U205">
        <f t="shared" si="92"/>
        <v>1.0131362397256491E-2</v>
      </c>
      <c r="V205">
        <f t="shared" si="93"/>
        <v>2.252713058902224</v>
      </c>
      <c r="W205">
        <f t="shared" si="94"/>
        <v>1.0106116713725969E-2</v>
      </c>
      <c r="X205">
        <f t="shared" si="95"/>
        <v>6.3185858856339497E-3</v>
      </c>
      <c r="Y205">
        <f t="shared" si="96"/>
        <v>0</v>
      </c>
      <c r="Z205">
        <f t="shared" si="97"/>
        <v>31.273293343870552</v>
      </c>
      <c r="AA205">
        <f t="shared" si="98"/>
        <v>31.002309677419401</v>
      </c>
      <c r="AB205">
        <f t="shared" si="99"/>
        <v>4.5119724571413755</v>
      </c>
      <c r="AC205">
        <f t="shared" si="100"/>
        <v>76.570867001862894</v>
      </c>
      <c r="AD205">
        <f t="shared" si="101"/>
        <v>3.5155458057386864</v>
      </c>
      <c r="AE205">
        <f t="shared" si="102"/>
        <v>4.5912315524038094</v>
      </c>
      <c r="AF205">
        <f t="shared" si="103"/>
        <v>0.99642665140268916</v>
      </c>
      <c r="AG205">
        <f t="shared" si="104"/>
        <v>-4.6459975802278848</v>
      </c>
      <c r="AH205">
        <f t="shared" si="105"/>
        <v>37.134178651537511</v>
      </c>
      <c r="AI205">
        <f t="shared" si="106"/>
        <v>3.7073617022223031</v>
      </c>
      <c r="AJ205">
        <f t="shared" si="107"/>
        <v>36.195542773531926</v>
      </c>
      <c r="AK205">
        <v>-4.1256826641041897E-2</v>
      </c>
      <c r="AL205">
        <v>4.6314402201090399E-2</v>
      </c>
      <c r="AM205">
        <v>3.4600724047731899</v>
      </c>
      <c r="AN205">
        <v>9</v>
      </c>
      <c r="AO205">
        <v>2</v>
      </c>
      <c r="AP205">
        <f t="shared" si="108"/>
        <v>1</v>
      </c>
      <c r="AQ205">
        <f t="shared" si="109"/>
        <v>0</v>
      </c>
      <c r="AR205">
        <f t="shared" si="110"/>
        <v>51862.206205012575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-0.17608291090103664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1581446352.37097</v>
      </c>
      <c r="BY205">
        <v>400.20845161290299</v>
      </c>
      <c r="BZ205">
        <v>400.007580645161</v>
      </c>
      <c r="CA205">
        <v>35.297122580645201</v>
      </c>
      <c r="CB205">
        <v>35.144680645161301</v>
      </c>
      <c r="CC205">
        <v>400.01912903225798</v>
      </c>
      <c r="CD205">
        <v>99.398687096774196</v>
      </c>
      <c r="CE205">
        <v>0.19996425806451601</v>
      </c>
      <c r="CF205">
        <v>31.308070967741902</v>
      </c>
      <c r="CG205">
        <v>31.002309677419401</v>
      </c>
      <c r="CH205">
        <v>999.9</v>
      </c>
      <c r="CI205">
        <v>0</v>
      </c>
      <c r="CJ205">
        <v>0</v>
      </c>
      <c r="CK205">
        <v>10009.472580645201</v>
      </c>
      <c r="CL205">
        <v>0</v>
      </c>
      <c r="CM205">
        <v>2.8781945161290299</v>
      </c>
      <c r="CN205">
        <v>0</v>
      </c>
      <c r="CO205">
        <v>0</v>
      </c>
      <c r="CP205">
        <v>0</v>
      </c>
      <c r="CQ205">
        <v>0</v>
      </c>
      <c r="CR205">
        <v>1.93225806451613</v>
      </c>
      <c r="CS205">
        <v>0</v>
      </c>
      <c r="CT205">
        <v>207.59677419354799</v>
      </c>
      <c r="CU205">
        <v>-5.4838709677419398E-2</v>
      </c>
      <c r="CV205">
        <v>40.186999999999998</v>
      </c>
      <c r="CW205">
        <v>45.370935483871001</v>
      </c>
      <c r="CX205">
        <v>42.936999999999998</v>
      </c>
      <c r="CY205">
        <v>43.936999999999998</v>
      </c>
      <c r="CZ205">
        <v>41.2093548387097</v>
      </c>
      <c r="DA205">
        <v>0</v>
      </c>
      <c r="DB205">
        <v>0</v>
      </c>
      <c r="DC205">
        <v>0</v>
      </c>
      <c r="DD205">
        <v>1581446361.2</v>
      </c>
      <c r="DE205">
        <v>2.41923076923077</v>
      </c>
      <c r="DF205">
        <v>5.5965809992072604</v>
      </c>
      <c r="DG205">
        <v>92.642735383719696</v>
      </c>
      <c r="DH205">
        <v>208.51538461538499</v>
      </c>
      <c r="DI205">
        <v>15</v>
      </c>
      <c r="DJ205">
        <v>100</v>
      </c>
      <c r="DK205">
        <v>100</v>
      </c>
      <c r="DL205">
        <v>3.0190000000000001</v>
      </c>
      <c r="DM205">
        <v>0.58099999999999996</v>
      </c>
      <c r="DN205">
        <v>2</v>
      </c>
      <c r="DO205">
        <v>386.99799999999999</v>
      </c>
      <c r="DP205">
        <v>603.72799999999995</v>
      </c>
      <c r="DQ205">
        <v>30.5442</v>
      </c>
      <c r="DR205">
        <v>31.610099999999999</v>
      </c>
      <c r="DS205">
        <v>30.000299999999999</v>
      </c>
      <c r="DT205">
        <v>31.509599999999999</v>
      </c>
      <c r="DU205">
        <v>31.515899999999998</v>
      </c>
      <c r="DV205">
        <v>21.121300000000002</v>
      </c>
      <c r="DW205">
        <v>14.3467</v>
      </c>
      <c r="DX205">
        <v>100</v>
      </c>
      <c r="DY205">
        <v>30.544499999999999</v>
      </c>
      <c r="DZ205">
        <v>400</v>
      </c>
      <c r="EA205">
        <v>35.072699999999998</v>
      </c>
      <c r="EB205">
        <v>99.974699999999999</v>
      </c>
      <c r="EC205">
        <v>100.497</v>
      </c>
    </row>
    <row r="206" spans="1:133" x14ac:dyDescent="0.35">
      <c r="A206">
        <v>190</v>
      </c>
      <c r="B206">
        <v>1581446366</v>
      </c>
      <c r="C206">
        <v>945.40000009536698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1581446357.37097</v>
      </c>
      <c r="O206">
        <f t="shared" si="86"/>
        <v>1.0978207674383476E-4</v>
      </c>
      <c r="P206">
        <f t="shared" si="87"/>
        <v>-0.17684316931176891</v>
      </c>
      <c r="Q206">
        <f t="shared" si="88"/>
        <v>400.19893548387103</v>
      </c>
      <c r="R206">
        <f t="shared" si="89"/>
        <v>420.23098320467625</v>
      </c>
      <c r="S206">
        <f t="shared" si="90"/>
        <v>41.85428935202436</v>
      </c>
      <c r="T206">
        <f t="shared" si="91"/>
        <v>39.859131557550697</v>
      </c>
      <c r="U206">
        <f t="shared" si="92"/>
        <v>1.0551311578666227E-2</v>
      </c>
      <c r="V206">
        <f t="shared" si="93"/>
        <v>2.2512608339616214</v>
      </c>
      <c r="W206">
        <f t="shared" si="94"/>
        <v>1.0523915072911012E-2</v>
      </c>
      <c r="X206">
        <f t="shared" si="95"/>
        <v>6.5799024144032325E-3</v>
      </c>
      <c r="Y206">
        <f t="shared" si="96"/>
        <v>0</v>
      </c>
      <c r="Z206">
        <f t="shared" si="97"/>
        <v>31.271683674788058</v>
      </c>
      <c r="AA206">
        <f t="shared" si="98"/>
        <v>31.0036967741935</v>
      </c>
      <c r="AB206">
        <f t="shared" si="99"/>
        <v>4.5123293102123823</v>
      </c>
      <c r="AC206">
        <f t="shared" si="100"/>
        <v>76.564373990933802</v>
      </c>
      <c r="AD206">
        <f t="shared" si="101"/>
        <v>3.5152225381837199</v>
      </c>
      <c r="AE206">
        <f t="shared" si="102"/>
        <v>4.5911986932721049</v>
      </c>
      <c r="AF206">
        <f t="shared" si="103"/>
        <v>0.99710677202866238</v>
      </c>
      <c r="AG206">
        <f t="shared" si="104"/>
        <v>-4.841389584403113</v>
      </c>
      <c r="AH206">
        <f t="shared" si="105"/>
        <v>36.926618855984209</v>
      </c>
      <c r="AI206">
        <f t="shared" si="106"/>
        <v>3.6890406582684845</v>
      </c>
      <c r="AJ206">
        <f t="shared" si="107"/>
        <v>35.774269929849581</v>
      </c>
      <c r="AK206">
        <v>-4.1217699395040303E-2</v>
      </c>
      <c r="AL206">
        <v>4.6270478439718703E-2</v>
      </c>
      <c r="AM206">
        <v>3.45747514154476</v>
      </c>
      <c r="AN206">
        <v>9</v>
      </c>
      <c r="AO206">
        <v>2</v>
      </c>
      <c r="AP206">
        <f t="shared" si="108"/>
        <v>1</v>
      </c>
      <c r="AQ206">
        <f t="shared" si="109"/>
        <v>0</v>
      </c>
      <c r="AR206">
        <f t="shared" si="110"/>
        <v>51815.049462716204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-0.17684316931176891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1581446357.37097</v>
      </c>
      <c r="BY206">
        <v>400.19893548387103</v>
      </c>
      <c r="BZ206">
        <v>399.99958064516102</v>
      </c>
      <c r="CA206">
        <v>35.294003225806399</v>
      </c>
      <c r="CB206">
        <v>35.135148387096798</v>
      </c>
      <c r="CC206">
        <v>400.01587096774199</v>
      </c>
      <c r="CD206">
        <v>99.398312903225801</v>
      </c>
      <c r="CE206">
        <v>0.199981903225806</v>
      </c>
      <c r="CF206">
        <v>31.307945161290299</v>
      </c>
      <c r="CG206">
        <v>31.0036967741935</v>
      </c>
      <c r="CH206">
        <v>999.9</v>
      </c>
      <c r="CI206">
        <v>0</v>
      </c>
      <c r="CJ206">
        <v>0</v>
      </c>
      <c r="CK206">
        <v>10000.017419354799</v>
      </c>
      <c r="CL206">
        <v>0</v>
      </c>
      <c r="CM206">
        <v>2.8604009677419402</v>
      </c>
      <c r="CN206">
        <v>0</v>
      </c>
      <c r="CO206">
        <v>0</v>
      </c>
      <c r="CP206">
        <v>0</v>
      </c>
      <c r="CQ206">
        <v>0</v>
      </c>
      <c r="CR206">
        <v>1.41290322580645</v>
      </c>
      <c r="CS206">
        <v>0</v>
      </c>
      <c r="CT206">
        <v>210.28064516129001</v>
      </c>
      <c r="CU206">
        <v>-0.18387096774193501</v>
      </c>
      <c r="CV206">
        <v>40.186999999999998</v>
      </c>
      <c r="CW206">
        <v>45.370935483871001</v>
      </c>
      <c r="CX206">
        <v>42.936999999999998</v>
      </c>
      <c r="CY206">
        <v>43.936999999999998</v>
      </c>
      <c r="CZ206">
        <v>41.217483870967698</v>
      </c>
      <c r="DA206">
        <v>0</v>
      </c>
      <c r="DB206">
        <v>0</v>
      </c>
      <c r="DC206">
        <v>0</v>
      </c>
      <c r="DD206">
        <v>1581446366</v>
      </c>
      <c r="DE206">
        <v>2.14230769230769</v>
      </c>
      <c r="DF206">
        <v>-14.813675467957401</v>
      </c>
      <c r="DG206">
        <v>17.261538537455799</v>
      </c>
      <c r="DH206">
        <v>211.68076923076899</v>
      </c>
      <c r="DI206">
        <v>15</v>
      </c>
      <c r="DJ206">
        <v>100</v>
      </c>
      <c r="DK206">
        <v>100</v>
      </c>
      <c r="DL206">
        <v>3.0190000000000001</v>
      </c>
      <c r="DM206">
        <v>0.58099999999999996</v>
      </c>
      <c r="DN206">
        <v>2</v>
      </c>
      <c r="DO206">
        <v>386.88400000000001</v>
      </c>
      <c r="DP206">
        <v>603.73599999999999</v>
      </c>
      <c r="DQ206">
        <v>30.543600000000001</v>
      </c>
      <c r="DR206">
        <v>31.6127</v>
      </c>
      <c r="DS206">
        <v>30.0002</v>
      </c>
      <c r="DT206">
        <v>31.5124</v>
      </c>
      <c r="DU206">
        <v>31.518699999999999</v>
      </c>
      <c r="DV206">
        <v>21.122</v>
      </c>
      <c r="DW206">
        <v>14.3467</v>
      </c>
      <c r="DX206">
        <v>100</v>
      </c>
      <c r="DY206">
        <v>30.5349</v>
      </c>
      <c r="DZ206">
        <v>400</v>
      </c>
      <c r="EA206">
        <v>35.073099999999997</v>
      </c>
      <c r="EB206">
        <v>99.973699999999994</v>
      </c>
      <c r="EC206">
        <v>100.496</v>
      </c>
    </row>
    <row r="207" spans="1:133" x14ac:dyDescent="0.35">
      <c r="A207">
        <v>191</v>
      </c>
      <c r="B207">
        <v>1581446371</v>
      </c>
      <c r="C207">
        <v>950.40000009536698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1581446362.37097</v>
      </c>
      <c r="O207">
        <f t="shared" si="86"/>
        <v>1.1313778745814856E-4</v>
      </c>
      <c r="P207">
        <f t="shared" si="87"/>
        <v>-0.18014833962717436</v>
      </c>
      <c r="Q207">
        <f t="shared" si="88"/>
        <v>400.20861290322603</v>
      </c>
      <c r="R207">
        <f t="shared" si="89"/>
        <v>419.9679448121795</v>
      </c>
      <c r="S207">
        <f t="shared" si="90"/>
        <v>41.82763663587324</v>
      </c>
      <c r="T207">
        <f t="shared" si="91"/>
        <v>39.859662257197876</v>
      </c>
      <c r="U207">
        <f t="shared" si="92"/>
        <v>1.0855335331178079E-2</v>
      </c>
      <c r="V207">
        <f t="shared" si="93"/>
        <v>2.2493333601122827</v>
      </c>
      <c r="W207">
        <f t="shared" si="94"/>
        <v>1.0826314850271542E-2</v>
      </c>
      <c r="X207">
        <f t="shared" si="95"/>
        <v>6.7690476434624528E-3</v>
      </c>
      <c r="Y207">
        <f t="shared" si="96"/>
        <v>0</v>
      </c>
      <c r="Z207">
        <f t="shared" si="97"/>
        <v>31.271310703256209</v>
      </c>
      <c r="AA207">
        <f t="shared" si="98"/>
        <v>31.008525806451601</v>
      </c>
      <c r="AB207">
        <f t="shared" si="99"/>
        <v>4.5135718486108418</v>
      </c>
      <c r="AC207">
        <f t="shared" si="100"/>
        <v>76.549750927521956</v>
      </c>
      <c r="AD207">
        <f t="shared" si="101"/>
        <v>3.5147040230978375</v>
      </c>
      <c r="AE207">
        <f t="shared" si="102"/>
        <v>4.5913983788472326</v>
      </c>
      <c r="AF207">
        <f t="shared" si="103"/>
        <v>0.99886782551300435</v>
      </c>
      <c r="AG207">
        <f t="shared" si="104"/>
        <v>-4.989376426904351</v>
      </c>
      <c r="AH207">
        <f t="shared" si="105"/>
        <v>36.402115340933712</v>
      </c>
      <c r="AI207">
        <f t="shared" si="106"/>
        <v>3.6398583949289605</v>
      </c>
      <c r="AJ207">
        <f t="shared" si="107"/>
        <v>35.052597308958319</v>
      </c>
      <c r="AK207">
        <v>-4.1165802819490997E-2</v>
      </c>
      <c r="AL207">
        <v>4.6212219987274802E-2</v>
      </c>
      <c r="AM207">
        <v>3.4540289416903098</v>
      </c>
      <c r="AN207">
        <v>9</v>
      </c>
      <c r="AO207">
        <v>2</v>
      </c>
      <c r="AP207">
        <f t="shared" si="108"/>
        <v>1</v>
      </c>
      <c r="AQ207">
        <f t="shared" si="109"/>
        <v>0</v>
      </c>
      <c r="AR207">
        <f t="shared" si="110"/>
        <v>51752.310897246149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-0.18014833962717436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1581446362.37097</v>
      </c>
      <c r="BY207">
        <v>400.20861290322603</v>
      </c>
      <c r="BZ207">
        <v>400.00632258064502</v>
      </c>
      <c r="CA207">
        <v>35.289180645161302</v>
      </c>
      <c r="CB207">
        <v>35.125474193548399</v>
      </c>
      <c r="CC207">
        <v>400.02790322580603</v>
      </c>
      <c r="CD207">
        <v>99.397174193548395</v>
      </c>
      <c r="CE207">
        <v>0.200038290322581</v>
      </c>
      <c r="CF207">
        <v>31.308709677419301</v>
      </c>
      <c r="CG207">
        <v>31.008525806451601</v>
      </c>
      <c r="CH207">
        <v>999.9</v>
      </c>
      <c r="CI207">
        <v>0</v>
      </c>
      <c r="CJ207">
        <v>0</v>
      </c>
      <c r="CK207">
        <v>9987.5409677419393</v>
      </c>
      <c r="CL207">
        <v>0</v>
      </c>
      <c r="CM207">
        <v>2.8042441935483899</v>
      </c>
      <c r="CN207">
        <v>0</v>
      </c>
      <c r="CO207">
        <v>0</v>
      </c>
      <c r="CP207">
        <v>0</v>
      </c>
      <c r="CQ207">
        <v>0</v>
      </c>
      <c r="CR207">
        <v>1.17096774193548</v>
      </c>
      <c r="CS207">
        <v>0</v>
      </c>
      <c r="CT207">
        <v>209.248387096774</v>
      </c>
      <c r="CU207">
        <v>-0.62258064516128997</v>
      </c>
      <c r="CV207">
        <v>40.186999999999998</v>
      </c>
      <c r="CW207">
        <v>45.370935483871001</v>
      </c>
      <c r="CX207">
        <v>42.936999999999998</v>
      </c>
      <c r="CY207">
        <v>43.936999999999998</v>
      </c>
      <c r="CZ207">
        <v>41.213419354838699</v>
      </c>
      <c r="DA207">
        <v>0</v>
      </c>
      <c r="DB207">
        <v>0</v>
      </c>
      <c r="DC207">
        <v>0</v>
      </c>
      <c r="DD207">
        <v>1581446371.4000001</v>
      </c>
      <c r="DE207">
        <v>1.0576923076923099</v>
      </c>
      <c r="DF207">
        <v>-20.482051124527501</v>
      </c>
      <c r="DG207">
        <v>-85.411965960603496</v>
      </c>
      <c r="DH207">
        <v>208.82692307692301</v>
      </c>
      <c r="DI207">
        <v>15</v>
      </c>
      <c r="DJ207">
        <v>100</v>
      </c>
      <c r="DK207">
        <v>100</v>
      </c>
      <c r="DL207">
        <v>3.0190000000000001</v>
      </c>
      <c r="DM207">
        <v>0.58099999999999996</v>
      </c>
      <c r="DN207">
        <v>2</v>
      </c>
      <c r="DO207">
        <v>387.13600000000002</v>
      </c>
      <c r="DP207">
        <v>603.69399999999996</v>
      </c>
      <c r="DQ207">
        <v>30.535799999999998</v>
      </c>
      <c r="DR207">
        <v>31.615500000000001</v>
      </c>
      <c r="DS207">
        <v>30.000299999999999</v>
      </c>
      <c r="DT207">
        <v>31.513100000000001</v>
      </c>
      <c r="DU207">
        <v>31.518699999999999</v>
      </c>
      <c r="DV207">
        <v>21.118200000000002</v>
      </c>
      <c r="DW207">
        <v>14.3467</v>
      </c>
      <c r="DX207">
        <v>100</v>
      </c>
      <c r="DY207">
        <v>30.526299999999999</v>
      </c>
      <c r="DZ207">
        <v>400</v>
      </c>
      <c r="EA207">
        <v>35.073099999999997</v>
      </c>
      <c r="EB207">
        <v>99.974500000000006</v>
      </c>
      <c r="EC207">
        <v>100.494</v>
      </c>
    </row>
    <row r="208" spans="1:133" x14ac:dyDescent="0.35">
      <c r="A208">
        <v>192</v>
      </c>
      <c r="B208">
        <v>1581446376</v>
      </c>
      <c r="C208">
        <v>955.40000009536698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1581446367.37097</v>
      </c>
      <c r="O208">
        <f t="shared" si="86"/>
        <v>1.1455302115527798E-4</v>
      </c>
      <c r="P208">
        <f t="shared" si="87"/>
        <v>-0.17389709858671903</v>
      </c>
      <c r="Q208">
        <f t="shared" si="88"/>
        <v>400.227709677419</v>
      </c>
      <c r="R208">
        <f t="shared" si="89"/>
        <v>418.78376576302475</v>
      </c>
      <c r="S208">
        <f t="shared" si="90"/>
        <v>41.709625942225756</v>
      </c>
      <c r="T208">
        <f t="shared" si="91"/>
        <v>39.861497572484851</v>
      </c>
      <c r="U208">
        <f t="shared" si="92"/>
        <v>1.0974894729957951E-2</v>
      </c>
      <c r="V208">
        <f t="shared" si="93"/>
        <v>2.2488342528529386</v>
      </c>
      <c r="W208">
        <f t="shared" si="94"/>
        <v>1.0945225851247329E-2</v>
      </c>
      <c r="X208">
        <f t="shared" si="95"/>
        <v>6.8434250556589273E-3</v>
      </c>
      <c r="Y208">
        <f t="shared" si="96"/>
        <v>0</v>
      </c>
      <c r="Z208">
        <f t="shared" si="97"/>
        <v>31.270586847182319</v>
      </c>
      <c r="AA208">
        <f t="shared" si="98"/>
        <v>31.0119774193548</v>
      </c>
      <c r="AB208">
        <f t="shared" si="99"/>
        <v>4.5144601515341165</v>
      </c>
      <c r="AC208">
        <f t="shared" si="100"/>
        <v>76.537423227608372</v>
      </c>
      <c r="AD208">
        <f t="shared" si="101"/>
        <v>3.5140883536577925</v>
      </c>
      <c r="AE208">
        <f t="shared" si="102"/>
        <v>4.5913335012697427</v>
      </c>
      <c r="AF208">
        <f t="shared" si="103"/>
        <v>1.000371797876324</v>
      </c>
      <c r="AG208">
        <f t="shared" si="104"/>
        <v>-5.051788232947759</v>
      </c>
      <c r="AH208">
        <f t="shared" si="105"/>
        <v>35.945453168912735</v>
      </c>
      <c r="AI208">
        <f t="shared" si="106"/>
        <v>3.5950510749041928</v>
      </c>
      <c r="AJ208">
        <f t="shared" si="107"/>
        <v>34.488716010869169</v>
      </c>
      <c r="AK208">
        <v>-4.1152371076829203E-2</v>
      </c>
      <c r="AL208">
        <v>4.61971416794517E-2</v>
      </c>
      <c r="AM208">
        <v>3.4531367615420798</v>
      </c>
      <c r="AN208">
        <v>9</v>
      </c>
      <c r="AO208">
        <v>2</v>
      </c>
      <c r="AP208">
        <f t="shared" si="108"/>
        <v>1</v>
      </c>
      <c r="AQ208">
        <f t="shared" si="109"/>
        <v>0</v>
      </c>
      <c r="AR208">
        <f t="shared" si="110"/>
        <v>51736.148450188724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-0.17389709858671903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1581446367.37097</v>
      </c>
      <c r="BY208">
        <v>400.227709677419</v>
      </c>
      <c r="BZ208">
        <v>400.03564516129001</v>
      </c>
      <c r="CA208">
        <v>35.283058064516098</v>
      </c>
      <c r="CB208">
        <v>35.1173</v>
      </c>
      <c r="CC208">
        <v>400.02122580645198</v>
      </c>
      <c r="CD208">
        <v>99.397029032258104</v>
      </c>
      <c r="CE208">
        <v>0.20001687096774201</v>
      </c>
      <c r="CF208">
        <v>31.308461290322601</v>
      </c>
      <c r="CG208">
        <v>31.0119774193548</v>
      </c>
      <c r="CH208">
        <v>999.9</v>
      </c>
      <c r="CI208">
        <v>0</v>
      </c>
      <c r="CJ208">
        <v>0</v>
      </c>
      <c r="CK208">
        <v>9984.2967741935499</v>
      </c>
      <c r="CL208">
        <v>0</v>
      </c>
      <c r="CM208">
        <v>2.73165967741935</v>
      </c>
      <c r="CN208">
        <v>0</v>
      </c>
      <c r="CO208">
        <v>0</v>
      </c>
      <c r="CP208">
        <v>0</v>
      </c>
      <c r="CQ208">
        <v>0</v>
      </c>
      <c r="CR208">
        <v>2.2032258064516101</v>
      </c>
      <c r="CS208">
        <v>0</v>
      </c>
      <c r="CT208">
        <v>203.74516129032301</v>
      </c>
      <c r="CU208">
        <v>-1.10967741935484</v>
      </c>
      <c r="CV208">
        <v>40.186999999999998</v>
      </c>
      <c r="CW208">
        <v>45.370935483871001</v>
      </c>
      <c r="CX208">
        <v>42.936999999999998</v>
      </c>
      <c r="CY208">
        <v>43.936999999999998</v>
      </c>
      <c r="CZ208">
        <v>41.2195161290323</v>
      </c>
      <c r="DA208">
        <v>0</v>
      </c>
      <c r="DB208">
        <v>0</v>
      </c>
      <c r="DC208">
        <v>0</v>
      </c>
      <c r="DD208">
        <v>1581446376.2</v>
      </c>
      <c r="DE208">
        <v>2.2999999999999998</v>
      </c>
      <c r="DF208">
        <v>16.6017096954122</v>
      </c>
      <c r="DG208">
        <v>-91.302564677921097</v>
      </c>
      <c r="DH208">
        <v>201.25384615384601</v>
      </c>
      <c r="DI208">
        <v>15</v>
      </c>
      <c r="DJ208">
        <v>100</v>
      </c>
      <c r="DK208">
        <v>100</v>
      </c>
      <c r="DL208">
        <v>3.0190000000000001</v>
      </c>
      <c r="DM208">
        <v>0.58099999999999996</v>
      </c>
      <c r="DN208">
        <v>2</v>
      </c>
      <c r="DO208">
        <v>387.149</v>
      </c>
      <c r="DP208">
        <v>603.55399999999997</v>
      </c>
      <c r="DQ208">
        <v>30.524799999999999</v>
      </c>
      <c r="DR208">
        <v>31.618300000000001</v>
      </c>
      <c r="DS208">
        <v>30.0002</v>
      </c>
      <c r="DT208">
        <v>31.5152</v>
      </c>
      <c r="DU208">
        <v>31.5214</v>
      </c>
      <c r="DV208">
        <v>21.115500000000001</v>
      </c>
      <c r="DW208">
        <v>14.3467</v>
      </c>
      <c r="DX208">
        <v>100</v>
      </c>
      <c r="DY208">
        <v>30.508299999999998</v>
      </c>
      <c r="DZ208">
        <v>400</v>
      </c>
      <c r="EA208">
        <v>35.073099999999997</v>
      </c>
      <c r="EB208">
        <v>99.973600000000005</v>
      </c>
      <c r="EC208">
        <v>100.495</v>
      </c>
    </row>
    <row r="209" spans="1:133" x14ac:dyDescent="0.35">
      <c r="A209">
        <v>193</v>
      </c>
      <c r="B209">
        <v>1581446381</v>
      </c>
      <c r="C209">
        <v>960.40000009536698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1581446372.37097</v>
      </c>
      <c r="O209">
        <f t="shared" ref="O209:O272" si="129">CC209*AP209*(CA209-CB209)/(100*BU209*(1000-AP209*CA209))</f>
        <v>1.1079321382838192E-4</v>
      </c>
      <c r="P209">
        <f t="shared" ref="P209:P272" si="130">CC209*AP209*(BZ209-BY209*(1000-AP209*CB209)/(1000-AP209*CA209))/(100*BU209)</f>
        <v>-0.17626365094884644</v>
      </c>
      <c r="Q209">
        <f t="shared" ref="Q209:Q272" si="131">BY209 - IF(AP209&gt;1, P209*BU209*100/(AR209*CK209), 0)</f>
        <v>400.23441935483902</v>
      </c>
      <c r="R209">
        <f t="shared" ref="R209:R272" si="132">((X209-O209/2)*Q209-P209)/(X209+O209/2)</f>
        <v>419.99535826445424</v>
      </c>
      <c r="S209">
        <f t="shared" ref="S209:S272" si="133">R209*(CD209+CE209)/1000</f>
        <v>41.829900107689532</v>
      </c>
      <c r="T209">
        <f t="shared" ref="T209:T272" si="134">(BY209 - IF(AP209&gt;1, P209*BU209*100/(AR209*CK209), 0))*(CD209+CE209)/1000</f>
        <v>39.861787640830116</v>
      </c>
      <c r="U209">
        <f t="shared" ref="U209:U272" si="135">2/((1/W209-1/V209)+SIGN(W209)*SQRT((1/W209-1/V209)*(1/W209-1/V209) + 4*BV209/((BV209+1)*(BV209+1))*(2*1/W209*1/V209-1/V209*1/V209)))</f>
        <v>1.0616450372868933E-2</v>
      </c>
      <c r="V209">
        <f t="shared" ref="V209:V272" si="136">AM209+AL209*BU209+AK209*BU209*BU209</f>
        <v>2.2492458416513874</v>
      </c>
      <c r="W209">
        <f t="shared" ref="W209:W272" si="137">O209*(1000-(1000*0.61365*EXP(17.502*AA209/(240.97+AA209))/(CD209+CE209)+CA209)/2)/(1000*0.61365*EXP(17.502*AA209/(240.97+AA209))/(CD209+CE209)-CA209)</f>
        <v>1.0588690260295986E-2</v>
      </c>
      <c r="X209">
        <f t="shared" ref="X209:X272" si="138">1/((BV209+1)/(U209/1.6)+1/(V209/1.37)) + BV209/((BV209+1)/(U209/1.6) + BV209/(V209/1.37))</f>
        <v>6.6204194536070102E-3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31.271097304021922</v>
      </c>
      <c r="AA209">
        <f t="shared" ref="AA209:AA272" si="141">($C$7*CG209+$D$7*CH209+$E$7*Z209)</f>
        <v>31.008483870967702</v>
      </c>
      <c r="AB209">
        <f t="shared" ref="AB209:AB272" si="142">0.61365*EXP(17.502*AA209/(240.97+AA209))</f>
        <v>4.513561057081577</v>
      </c>
      <c r="AC209">
        <f t="shared" ref="AC209:AC272" si="143">(AD209/AE209*100)</f>
        <v>76.526659742029622</v>
      </c>
      <c r="AD209">
        <f t="shared" ref="AD209:AD272" si="144">CA209*(CD209+CE209)/1000</f>
        <v>3.513446513395114</v>
      </c>
      <c r="AE209">
        <f t="shared" ref="AE209:AE272" si="145">0.61365*EXP(17.502*CF209/(240.97+CF209))</f>
        <v>4.591140558386968</v>
      </c>
      <c r="AF209">
        <f t="shared" ref="AF209:AF272" si="146">(AB209-CA209*(CD209+CE209)/1000)</f>
        <v>1.0001145436864629</v>
      </c>
      <c r="AG209">
        <f t="shared" ref="AG209:AG272" si="147">(-O209*44100)</f>
        <v>-4.8859807298316422</v>
      </c>
      <c r="AH209">
        <f t="shared" ref="AH209:AH272" si="148">2*29.3*V209*0.92*(CF209-AA209)</f>
        <v>36.286087458515645</v>
      </c>
      <c r="AI209">
        <f t="shared" ref="AI209:AI272" si="149">2*0.95*0.0000000567*(((CF209+$B$7)+273)^4-(AA209+273)^4)</f>
        <v>3.6283794892767531</v>
      </c>
      <c r="AJ209">
        <f t="shared" ref="AJ209:AJ272" si="150">Y209+AI209+AG209+AH209</f>
        <v>35.028486217960754</v>
      </c>
      <c r="AK209">
        <v>-4.1163447368682299E-2</v>
      </c>
      <c r="AL209">
        <v>4.6209575787393299E-2</v>
      </c>
      <c r="AM209">
        <v>3.45387249219959</v>
      </c>
      <c r="AN209">
        <v>9</v>
      </c>
      <c r="AO209">
        <v>2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51749.61527117154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-0.17626365094884644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1581446372.37097</v>
      </c>
      <c r="BY209">
        <v>400.23441935483902</v>
      </c>
      <c r="BZ209">
        <v>400.03654838709701</v>
      </c>
      <c r="CA209">
        <v>35.276948387096802</v>
      </c>
      <c r="CB209">
        <v>35.116629032258103</v>
      </c>
      <c r="CC209">
        <v>400.01945161290303</v>
      </c>
      <c r="CD209">
        <v>99.396112903225799</v>
      </c>
      <c r="CE209">
        <v>0.19998806451612899</v>
      </c>
      <c r="CF209">
        <v>31.307722580645201</v>
      </c>
      <c r="CG209">
        <v>31.008483870967702</v>
      </c>
      <c r="CH209">
        <v>999.9</v>
      </c>
      <c r="CI209">
        <v>0</v>
      </c>
      <c r="CJ209">
        <v>0</v>
      </c>
      <c r="CK209">
        <v>9987.0761290322607</v>
      </c>
      <c r="CL209">
        <v>0</v>
      </c>
      <c r="CM209">
        <v>2.64085387096774</v>
      </c>
      <c r="CN209">
        <v>0</v>
      </c>
      <c r="CO209">
        <v>0</v>
      </c>
      <c r="CP209">
        <v>0</v>
      </c>
      <c r="CQ209">
        <v>0</v>
      </c>
      <c r="CR209">
        <v>2.73548387096774</v>
      </c>
      <c r="CS209">
        <v>0</v>
      </c>
      <c r="CT209">
        <v>197.222580645161</v>
      </c>
      <c r="CU209">
        <v>-1.2774193548387101</v>
      </c>
      <c r="CV209">
        <v>40.186999999999998</v>
      </c>
      <c r="CW209">
        <v>45.375</v>
      </c>
      <c r="CX209">
        <v>42.936999999999998</v>
      </c>
      <c r="CY209">
        <v>43.936999999999998</v>
      </c>
      <c r="CZ209">
        <v>41.221548387096803</v>
      </c>
      <c r="DA209">
        <v>0</v>
      </c>
      <c r="DB209">
        <v>0</v>
      </c>
      <c r="DC209">
        <v>0</v>
      </c>
      <c r="DD209">
        <v>1581446381</v>
      </c>
      <c r="DE209">
        <v>1.89230769230769</v>
      </c>
      <c r="DF209">
        <v>31.890598495742498</v>
      </c>
      <c r="DG209">
        <v>-65.176068446720393</v>
      </c>
      <c r="DH209">
        <v>196.992307692308</v>
      </c>
      <c r="DI209">
        <v>15</v>
      </c>
      <c r="DJ209">
        <v>100</v>
      </c>
      <c r="DK209">
        <v>100</v>
      </c>
      <c r="DL209">
        <v>3.0190000000000001</v>
      </c>
      <c r="DM209">
        <v>0.58099999999999996</v>
      </c>
      <c r="DN209">
        <v>2</v>
      </c>
      <c r="DO209">
        <v>387.08199999999999</v>
      </c>
      <c r="DP209">
        <v>603.61699999999996</v>
      </c>
      <c r="DQ209">
        <v>30.507200000000001</v>
      </c>
      <c r="DR209">
        <v>31.6204</v>
      </c>
      <c r="DS209">
        <v>30.000299999999999</v>
      </c>
      <c r="DT209">
        <v>31.517299999999999</v>
      </c>
      <c r="DU209">
        <v>31.5214</v>
      </c>
      <c r="DV209">
        <v>21.117799999999999</v>
      </c>
      <c r="DW209">
        <v>14.3467</v>
      </c>
      <c r="DX209">
        <v>100</v>
      </c>
      <c r="DY209">
        <v>30.503799999999998</v>
      </c>
      <c r="DZ209">
        <v>400</v>
      </c>
      <c r="EA209">
        <v>35.073099999999997</v>
      </c>
      <c r="EB209">
        <v>99.972800000000007</v>
      </c>
      <c r="EC209">
        <v>100.494</v>
      </c>
    </row>
    <row r="210" spans="1:133" x14ac:dyDescent="0.35">
      <c r="A210">
        <v>194</v>
      </c>
      <c r="B210">
        <v>1581446386</v>
      </c>
      <c r="C210">
        <v>965.40000009536698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1581446377.37097</v>
      </c>
      <c r="O210">
        <f t="shared" si="129"/>
        <v>1.0628555524934076E-4</v>
      </c>
      <c r="P210">
        <f t="shared" si="130"/>
        <v>-0.17099255695865037</v>
      </c>
      <c r="Q210">
        <f t="shared" si="131"/>
        <v>400.21077419354799</v>
      </c>
      <c r="R210">
        <f t="shared" si="132"/>
        <v>420.26967673609568</v>
      </c>
      <c r="S210">
        <f t="shared" si="133"/>
        <v>41.857056452846429</v>
      </c>
      <c r="T210">
        <f t="shared" si="134"/>
        <v>39.859275831065375</v>
      </c>
      <c r="U210">
        <f t="shared" si="135"/>
        <v>1.0183123598239696E-2</v>
      </c>
      <c r="V210">
        <f t="shared" si="136"/>
        <v>2.2519038473416919</v>
      </c>
      <c r="W210">
        <f t="shared" si="137"/>
        <v>1.0157610505629844E-2</v>
      </c>
      <c r="X210">
        <f t="shared" si="138"/>
        <v>6.3507934464158994E-3</v>
      </c>
      <c r="Y210">
        <f t="shared" si="139"/>
        <v>0</v>
      </c>
      <c r="Z210">
        <f t="shared" si="140"/>
        <v>31.270625053027924</v>
      </c>
      <c r="AA210">
        <f t="shared" si="141"/>
        <v>31.006154838709701</v>
      </c>
      <c r="AB210">
        <f t="shared" si="142"/>
        <v>4.5129617474321577</v>
      </c>
      <c r="AC210">
        <f t="shared" si="143"/>
        <v>76.521670938260598</v>
      </c>
      <c r="AD210">
        <f t="shared" si="144"/>
        <v>3.5128177650608903</v>
      </c>
      <c r="AE210">
        <f t="shared" si="145"/>
        <v>4.5906182157144872</v>
      </c>
      <c r="AF210">
        <f t="shared" si="146"/>
        <v>1.0001439823712674</v>
      </c>
      <c r="AG210">
        <f t="shared" si="147"/>
        <v>-4.6871929864959272</v>
      </c>
      <c r="AH210">
        <f t="shared" si="148"/>
        <v>36.368913930563401</v>
      </c>
      <c r="AI210">
        <f t="shared" si="149"/>
        <v>3.6322915806354437</v>
      </c>
      <c r="AJ210">
        <f t="shared" si="150"/>
        <v>35.314012524702918</v>
      </c>
      <c r="AK210">
        <v>-4.12350212607916E-2</v>
      </c>
      <c r="AL210">
        <v>4.6289923751503301E-2</v>
      </c>
      <c r="AM210">
        <v>3.4586250702211698</v>
      </c>
      <c r="AN210">
        <v>9</v>
      </c>
      <c r="AO210">
        <v>2</v>
      </c>
      <c r="AP210">
        <f t="shared" si="151"/>
        <v>1</v>
      </c>
      <c r="AQ210">
        <f t="shared" si="152"/>
        <v>0</v>
      </c>
      <c r="AR210">
        <f t="shared" si="153"/>
        <v>51836.257794181824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-0.17099255695865037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1581446377.37097</v>
      </c>
      <c r="BY210">
        <v>400.21077419354799</v>
      </c>
      <c r="BZ210">
        <v>400.018096774193</v>
      </c>
      <c r="CA210">
        <v>35.270774193548398</v>
      </c>
      <c r="CB210">
        <v>35.116974193548401</v>
      </c>
      <c r="CC210">
        <v>400.013451612903</v>
      </c>
      <c r="CD210">
        <v>99.395767741935501</v>
      </c>
      <c r="CE210">
        <v>0.19994132258064501</v>
      </c>
      <c r="CF210">
        <v>31.305722580645199</v>
      </c>
      <c r="CG210">
        <v>31.006154838709701</v>
      </c>
      <c r="CH210">
        <v>999.9</v>
      </c>
      <c r="CI210">
        <v>0</v>
      </c>
      <c r="CJ210">
        <v>0</v>
      </c>
      <c r="CK210">
        <v>10004.4761290323</v>
      </c>
      <c r="CL210">
        <v>0</v>
      </c>
      <c r="CM210">
        <v>2.5392109677419401</v>
      </c>
      <c r="CN210">
        <v>0</v>
      </c>
      <c r="CO210">
        <v>0</v>
      </c>
      <c r="CP210">
        <v>0</v>
      </c>
      <c r="CQ210">
        <v>0</v>
      </c>
      <c r="CR210">
        <v>2.9387096774193502</v>
      </c>
      <c r="CS210">
        <v>0</v>
      </c>
      <c r="CT210">
        <v>193.79354838709699</v>
      </c>
      <c r="CU210">
        <v>-0.84516129032258103</v>
      </c>
      <c r="CV210">
        <v>40.185000000000002</v>
      </c>
      <c r="CW210">
        <v>45.375</v>
      </c>
      <c r="CX210">
        <v>42.936999999999998</v>
      </c>
      <c r="CY210">
        <v>43.936999999999998</v>
      </c>
      <c r="CZ210">
        <v>41.221548387096803</v>
      </c>
      <c r="DA210">
        <v>0</v>
      </c>
      <c r="DB210">
        <v>0</v>
      </c>
      <c r="DC210">
        <v>0</v>
      </c>
      <c r="DD210">
        <v>1581446386.4000001</v>
      </c>
      <c r="DE210">
        <v>3.2115384615384599</v>
      </c>
      <c r="DF210">
        <v>-13.535042300450399</v>
      </c>
      <c r="DG210">
        <v>-19.107692529381001</v>
      </c>
      <c r="DH210">
        <v>192.99615384615399</v>
      </c>
      <c r="DI210">
        <v>15</v>
      </c>
      <c r="DJ210">
        <v>100</v>
      </c>
      <c r="DK210">
        <v>100</v>
      </c>
      <c r="DL210">
        <v>3.0190000000000001</v>
      </c>
      <c r="DM210">
        <v>0.58099999999999996</v>
      </c>
      <c r="DN210">
        <v>2</v>
      </c>
      <c r="DO210">
        <v>387.12599999999998</v>
      </c>
      <c r="DP210">
        <v>603.476</v>
      </c>
      <c r="DQ210">
        <v>30.501899999999999</v>
      </c>
      <c r="DR210">
        <v>31.622499999999999</v>
      </c>
      <c r="DS210">
        <v>30.000299999999999</v>
      </c>
      <c r="DT210">
        <v>31.518000000000001</v>
      </c>
      <c r="DU210">
        <v>31.524100000000001</v>
      </c>
      <c r="DV210">
        <v>21.1191</v>
      </c>
      <c r="DW210">
        <v>14.3467</v>
      </c>
      <c r="DX210">
        <v>100</v>
      </c>
      <c r="DY210">
        <v>30.523299999999999</v>
      </c>
      <c r="DZ210">
        <v>400</v>
      </c>
      <c r="EA210">
        <v>35.073099999999997</v>
      </c>
      <c r="EB210">
        <v>99.971100000000007</v>
      </c>
      <c r="EC210">
        <v>100.495</v>
      </c>
    </row>
    <row r="211" spans="1:133" x14ac:dyDescent="0.35">
      <c r="A211">
        <v>195</v>
      </c>
      <c r="B211">
        <v>1581446391</v>
      </c>
      <c r="C211">
        <v>970.40000009536698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1581446382.37097</v>
      </c>
      <c r="O211">
        <f t="shared" si="129"/>
        <v>1.0286157101672641E-4</v>
      </c>
      <c r="P211">
        <f t="shared" si="130"/>
        <v>-0.16738359528608582</v>
      </c>
      <c r="Q211">
        <f t="shared" si="131"/>
        <v>400.18587096774201</v>
      </c>
      <c r="R211">
        <f t="shared" si="132"/>
        <v>420.52867558289745</v>
      </c>
      <c r="S211">
        <f t="shared" si="133"/>
        <v>41.882879001700779</v>
      </c>
      <c r="T211">
        <f t="shared" si="134"/>
        <v>39.8568216274425</v>
      </c>
      <c r="U211">
        <f t="shared" si="135"/>
        <v>9.8656470155181458E-3</v>
      </c>
      <c r="V211">
        <f t="shared" si="136"/>
        <v>2.2527027337981429</v>
      </c>
      <c r="W211">
        <f t="shared" si="137"/>
        <v>9.8417064056094926E-3</v>
      </c>
      <c r="X211">
        <f t="shared" si="138"/>
        <v>6.1532125902439179E-3</v>
      </c>
      <c r="Y211">
        <f t="shared" si="139"/>
        <v>0</v>
      </c>
      <c r="Z211">
        <f t="shared" si="140"/>
        <v>31.268769803766865</v>
      </c>
      <c r="AA211">
        <f t="shared" si="141"/>
        <v>31.000551612903202</v>
      </c>
      <c r="AB211">
        <f t="shared" si="142"/>
        <v>4.5115202019431022</v>
      </c>
      <c r="AC211">
        <f t="shared" si="143"/>
        <v>76.528167277431848</v>
      </c>
      <c r="AD211">
        <f t="shared" si="144"/>
        <v>3.5125170971550452</v>
      </c>
      <c r="AE211">
        <f t="shared" si="145"/>
        <v>4.589835641067137</v>
      </c>
      <c r="AF211">
        <f t="shared" si="146"/>
        <v>0.99900310478805698</v>
      </c>
      <c r="AG211">
        <f t="shared" si="147"/>
        <v>-4.5361952818376343</v>
      </c>
      <c r="AH211">
        <f t="shared" si="148"/>
        <v>36.698363762439051</v>
      </c>
      <c r="AI211">
        <f t="shared" si="149"/>
        <v>3.6637397140043979</v>
      </c>
      <c r="AJ211">
        <f t="shared" si="150"/>
        <v>35.825908194605816</v>
      </c>
      <c r="AK211">
        <v>-4.1256548371371798E-2</v>
      </c>
      <c r="AL211">
        <v>4.6314089819008003E-2</v>
      </c>
      <c r="AM211">
        <v>3.4600539362534799</v>
      </c>
      <c r="AN211">
        <v>9</v>
      </c>
      <c r="AO211">
        <v>2</v>
      </c>
      <c r="AP211">
        <f t="shared" si="151"/>
        <v>1</v>
      </c>
      <c r="AQ211">
        <f t="shared" si="152"/>
        <v>0</v>
      </c>
      <c r="AR211">
        <f t="shared" si="153"/>
        <v>51862.719831617309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-0.16738359528608582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1581446382.37097</v>
      </c>
      <c r="BY211">
        <v>400.18587096774201</v>
      </c>
      <c r="BZ211">
        <v>399.99654838709699</v>
      </c>
      <c r="CA211">
        <v>35.267732258064498</v>
      </c>
      <c r="CB211">
        <v>35.118887096774202</v>
      </c>
      <c r="CC211">
        <v>400.015193548387</v>
      </c>
      <c r="CD211">
        <v>99.395799999999994</v>
      </c>
      <c r="CE211">
        <v>0.199974161290323</v>
      </c>
      <c r="CF211">
        <v>31.302725806451601</v>
      </c>
      <c r="CG211">
        <v>31.000551612903202</v>
      </c>
      <c r="CH211">
        <v>999.9</v>
      </c>
      <c r="CI211">
        <v>0</v>
      </c>
      <c r="CJ211">
        <v>0</v>
      </c>
      <c r="CK211">
        <v>10009.6958064516</v>
      </c>
      <c r="CL211">
        <v>0</v>
      </c>
      <c r="CM211">
        <v>2.47498967741936</v>
      </c>
      <c r="CN211">
        <v>0</v>
      </c>
      <c r="CO211">
        <v>0</v>
      </c>
      <c r="CP211">
        <v>0</v>
      </c>
      <c r="CQ211">
        <v>0</v>
      </c>
      <c r="CR211">
        <v>2.6387096774193499</v>
      </c>
      <c r="CS211">
        <v>0</v>
      </c>
      <c r="CT211">
        <v>191.45806451612901</v>
      </c>
      <c r="CU211">
        <v>-0.40322580645161299</v>
      </c>
      <c r="CV211">
        <v>40.185000000000002</v>
      </c>
      <c r="CW211">
        <v>45.370935483871001</v>
      </c>
      <c r="CX211">
        <v>42.936999999999998</v>
      </c>
      <c r="CY211">
        <v>43.936999999999998</v>
      </c>
      <c r="CZ211">
        <v>41.213419354838699</v>
      </c>
      <c r="DA211">
        <v>0</v>
      </c>
      <c r="DB211">
        <v>0</v>
      </c>
      <c r="DC211">
        <v>0</v>
      </c>
      <c r="DD211">
        <v>1581446391.2</v>
      </c>
      <c r="DE211">
        <v>1.31153846153846</v>
      </c>
      <c r="DF211">
        <v>-10.3487177373237</v>
      </c>
      <c r="DG211">
        <v>-52.940170939027603</v>
      </c>
      <c r="DH211">
        <v>190.657692307692</v>
      </c>
      <c r="DI211">
        <v>15</v>
      </c>
      <c r="DJ211">
        <v>100</v>
      </c>
      <c r="DK211">
        <v>100</v>
      </c>
      <c r="DL211">
        <v>3.0190000000000001</v>
      </c>
      <c r="DM211">
        <v>0.58099999999999996</v>
      </c>
      <c r="DN211">
        <v>2</v>
      </c>
      <c r="DO211">
        <v>387.03699999999998</v>
      </c>
      <c r="DP211">
        <v>603.60500000000002</v>
      </c>
      <c r="DQ211">
        <v>30.518699999999999</v>
      </c>
      <c r="DR211">
        <v>31.624600000000001</v>
      </c>
      <c r="DS211">
        <v>30.000299999999999</v>
      </c>
      <c r="DT211">
        <v>31.520700000000001</v>
      </c>
      <c r="DU211">
        <v>31.5242</v>
      </c>
      <c r="DV211">
        <v>21.1203</v>
      </c>
      <c r="DW211">
        <v>14.3467</v>
      </c>
      <c r="DX211">
        <v>100</v>
      </c>
      <c r="DY211">
        <v>30.524999999999999</v>
      </c>
      <c r="DZ211">
        <v>400</v>
      </c>
      <c r="EA211">
        <v>35.073099999999997</v>
      </c>
      <c r="EB211">
        <v>99.972300000000004</v>
      </c>
      <c r="EC211">
        <v>100.494</v>
      </c>
    </row>
    <row r="212" spans="1:133" x14ac:dyDescent="0.35">
      <c r="A212">
        <v>196</v>
      </c>
      <c r="B212">
        <v>1581446396</v>
      </c>
      <c r="C212">
        <v>975.40000009536698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1581446387.37097</v>
      </c>
      <c r="O212">
        <f t="shared" si="129"/>
        <v>1.0137110587765849E-4</v>
      </c>
      <c r="P212">
        <f t="shared" si="130"/>
        <v>-0.17080434041133327</v>
      </c>
      <c r="Q212">
        <f t="shared" si="131"/>
        <v>400.15606451612899</v>
      </c>
      <c r="R212">
        <f t="shared" si="132"/>
        <v>421.44924593373656</v>
      </c>
      <c r="S212">
        <f t="shared" si="133"/>
        <v>41.975007147117879</v>
      </c>
      <c r="T212">
        <f t="shared" si="134"/>
        <v>39.854273865916376</v>
      </c>
      <c r="U212">
        <f t="shared" si="135"/>
        <v>9.7252431144699541E-3</v>
      </c>
      <c r="V212">
        <f t="shared" si="136"/>
        <v>2.2541798597921314</v>
      </c>
      <c r="W212">
        <f t="shared" si="137"/>
        <v>9.7019934200699345E-3</v>
      </c>
      <c r="X212">
        <f t="shared" si="138"/>
        <v>6.0658301087360787E-3</v>
      </c>
      <c r="Y212">
        <f t="shared" si="139"/>
        <v>0</v>
      </c>
      <c r="Z212">
        <f t="shared" si="140"/>
        <v>31.266572004383381</v>
      </c>
      <c r="AA212">
        <f t="shared" si="141"/>
        <v>30.998777419354798</v>
      </c>
      <c r="AB212">
        <f t="shared" si="142"/>
        <v>4.5110638376451044</v>
      </c>
      <c r="AC212">
        <f t="shared" si="143"/>
        <v>76.536202203374799</v>
      </c>
      <c r="AD212">
        <f t="shared" si="144"/>
        <v>3.5123443915382659</v>
      </c>
      <c r="AE212">
        <f t="shared" si="145"/>
        <v>4.5891281386096683</v>
      </c>
      <c r="AF212">
        <f t="shared" si="146"/>
        <v>0.99871944610683849</v>
      </c>
      <c r="AG212">
        <f t="shared" si="147"/>
        <v>-4.4704657692047398</v>
      </c>
      <c r="AH212">
        <f t="shared" si="148"/>
        <v>36.608740478160477</v>
      </c>
      <c r="AI212">
        <f t="shared" si="149"/>
        <v>3.6523165793057419</v>
      </c>
      <c r="AJ212">
        <f t="shared" si="150"/>
        <v>35.790591288261481</v>
      </c>
      <c r="AK212">
        <v>-4.1296369843489597E-2</v>
      </c>
      <c r="AL212">
        <v>4.6358792910012797E-2</v>
      </c>
      <c r="AM212">
        <v>3.4626964166976801</v>
      </c>
      <c r="AN212">
        <v>9</v>
      </c>
      <c r="AO212">
        <v>2</v>
      </c>
      <c r="AP212">
        <f t="shared" si="151"/>
        <v>1</v>
      </c>
      <c r="AQ212">
        <f t="shared" si="152"/>
        <v>0</v>
      </c>
      <c r="AR212">
        <f t="shared" si="153"/>
        <v>51911.199780153795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-0.17080434041133327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1581446387.37097</v>
      </c>
      <c r="BY212">
        <v>400.15606451612899</v>
      </c>
      <c r="BZ212">
        <v>399.960709677419</v>
      </c>
      <c r="CA212">
        <v>35.265625806451602</v>
      </c>
      <c r="CB212">
        <v>35.118935483870999</v>
      </c>
      <c r="CC212">
        <v>400.01080645161301</v>
      </c>
      <c r="CD212">
        <v>99.396887096774194</v>
      </c>
      <c r="CE212">
        <v>0.199938741935484</v>
      </c>
      <c r="CF212">
        <v>31.300016129032201</v>
      </c>
      <c r="CG212">
        <v>30.998777419354798</v>
      </c>
      <c r="CH212">
        <v>999.9</v>
      </c>
      <c r="CI212">
        <v>0</v>
      </c>
      <c r="CJ212">
        <v>0</v>
      </c>
      <c r="CK212">
        <v>10019.2477419355</v>
      </c>
      <c r="CL212">
        <v>0</v>
      </c>
      <c r="CM212">
        <v>2.4283929032258098</v>
      </c>
      <c r="CN212">
        <v>0</v>
      </c>
      <c r="CO212">
        <v>0</v>
      </c>
      <c r="CP212">
        <v>0</v>
      </c>
      <c r="CQ212">
        <v>0</v>
      </c>
      <c r="CR212">
        <v>2.4387096774193502</v>
      </c>
      <c r="CS212">
        <v>0</v>
      </c>
      <c r="CT212">
        <v>187.61612903225799</v>
      </c>
      <c r="CU212">
        <v>-0.57741935483870999</v>
      </c>
      <c r="CV212">
        <v>40.185000000000002</v>
      </c>
      <c r="CW212">
        <v>45.370935483871001</v>
      </c>
      <c r="CX212">
        <v>42.936999999999998</v>
      </c>
      <c r="CY212">
        <v>43.941064516129003</v>
      </c>
      <c r="CZ212">
        <v>41.205290322580602</v>
      </c>
      <c r="DA212">
        <v>0</v>
      </c>
      <c r="DB212">
        <v>0</v>
      </c>
      <c r="DC212">
        <v>0</v>
      </c>
      <c r="DD212">
        <v>1581446396</v>
      </c>
      <c r="DE212">
        <v>2.0961538461538498</v>
      </c>
      <c r="DF212">
        <v>10.0410258001515</v>
      </c>
      <c r="DG212">
        <v>-56.707692443315302</v>
      </c>
      <c r="DH212">
        <v>186.18846153846201</v>
      </c>
      <c r="DI212">
        <v>15</v>
      </c>
      <c r="DJ212">
        <v>100</v>
      </c>
      <c r="DK212">
        <v>100</v>
      </c>
      <c r="DL212">
        <v>3.0190000000000001</v>
      </c>
      <c r="DM212">
        <v>0.58099999999999996</v>
      </c>
      <c r="DN212">
        <v>2</v>
      </c>
      <c r="DO212">
        <v>386.84100000000001</v>
      </c>
      <c r="DP212">
        <v>603.58900000000006</v>
      </c>
      <c r="DQ212">
        <v>30.5244</v>
      </c>
      <c r="DR212">
        <v>31.6266</v>
      </c>
      <c r="DS212">
        <v>30.0001</v>
      </c>
      <c r="DT212">
        <v>31.520700000000001</v>
      </c>
      <c r="DU212">
        <v>31.524799999999999</v>
      </c>
      <c r="DV212">
        <v>21.122599999999998</v>
      </c>
      <c r="DW212">
        <v>14.3467</v>
      </c>
      <c r="DX212">
        <v>100</v>
      </c>
      <c r="DY212">
        <v>30.523199999999999</v>
      </c>
      <c r="DZ212">
        <v>400</v>
      </c>
      <c r="EA212">
        <v>35.073099999999997</v>
      </c>
      <c r="EB212">
        <v>99.97</v>
      </c>
      <c r="EC212">
        <v>100.49</v>
      </c>
    </row>
    <row r="213" spans="1:133" x14ac:dyDescent="0.35">
      <c r="A213">
        <v>197</v>
      </c>
      <c r="B213">
        <v>1581446401</v>
      </c>
      <c r="C213">
        <v>980.40000009536698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1581446392.37097</v>
      </c>
      <c r="O213">
        <f t="shared" si="129"/>
        <v>1.006876536871566E-4</v>
      </c>
      <c r="P213">
        <f t="shared" si="130"/>
        <v>-0.15709254519238233</v>
      </c>
      <c r="Q213">
        <f t="shared" si="131"/>
        <v>400.14732258064498</v>
      </c>
      <c r="R213">
        <f t="shared" si="132"/>
        <v>419.37581398015874</v>
      </c>
      <c r="S213">
        <f t="shared" si="133"/>
        <v>41.769419840617594</v>
      </c>
      <c r="T213">
        <f t="shared" si="134"/>
        <v>39.854280952312529</v>
      </c>
      <c r="U213">
        <f t="shared" si="135"/>
        <v>9.6582357824485775E-3</v>
      </c>
      <c r="V213">
        <f t="shared" si="136"/>
        <v>2.252748465427775</v>
      </c>
      <c r="W213">
        <f t="shared" si="137"/>
        <v>9.6352904263850587E-3</v>
      </c>
      <c r="X213">
        <f t="shared" si="138"/>
        <v>6.0241134837020014E-3</v>
      </c>
      <c r="Y213">
        <f t="shared" si="139"/>
        <v>0</v>
      </c>
      <c r="Z213">
        <f t="shared" si="140"/>
        <v>31.264507263344708</v>
      </c>
      <c r="AA213">
        <f t="shared" si="141"/>
        <v>30.9992129032258</v>
      </c>
      <c r="AB213">
        <f t="shared" si="142"/>
        <v>4.5111758506127142</v>
      </c>
      <c r="AC213">
        <f t="shared" si="143"/>
        <v>76.545123546571205</v>
      </c>
      <c r="AD213">
        <f t="shared" si="144"/>
        <v>3.5122999816990528</v>
      </c>
      <c r="AE213">
        <f t="shared" si="145"/>
        <v>4.5885352573271589</v>
      </c>
      <c r="AF213">
        <f t="shared" si="146"/>
        <v>0.99887586891366142</v>
      </c>
      <c r="AG213">
        <f t="shared" si="147"/>
        <v>-4.4403255276036058</v>
      </c>
      <c r="AH213">
        <f t="shared" si="148"/>
        <v>36.256795065127925</v>
      </c>
      <c r="AI213">
        <f t="shared" si="149"/>
        <v>3.6194698950261368</v>
      </c>
      <c r="AJ213">
        <f t="shared" si="150"/>
        <v>35.435939432550455</v>
      </c>
      <c r="AK213">
        <v>-4.1257780883521201E-2</v>
      </c>
      <c r="AL213">
        <v>4.6315473421869702E-2</v>
      </c>
      <c r="AM213">
        <v>3.4601357367033199</v>
      </c>
      <c r="AN213">
        <v>9</v>
      </c>
      <c r="AO213">
        <v>2</v>
      </c>
      <c r="AP213">
        <f t="shared" si="151"/>
        <v>1</v>
      </c>
      <c r="AQ213">
        <f t="shared" si="152"/>
        <v>0</v>
      </c>
      <c r="AR213">
        <f t="shared" si="153"/>
        <v>51865.123108948472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-0.15709254519238233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1581446392.37097</v>
      </c>
      <c r="BY213">
        <v>400.14732258064498</v>
      </c>
      <c r="BZ213">
        <v>399.97212903225801</v>
      </c>
      <c r="CA213">
        <v>35.264403225806397</v>
      </c>
      <c r="CB213">
        <v>35.118706451612901</v>
      </c>
      <c r="CC213">
        <v>400.02380645161298</v>
      </c>
      <c r="CD213">
        <v>99.399003225806496</v>
      </c>
      <c r="CE213">
        <v>0.20001619354838701</v>
      </c>
      <c r="CF213">
        <v>31.297745161290301</v>
      </c>
      <c r="CG213">
        <v>30.9992129032258</v>
      </c>
      <c r="CH213">
        <v>999.9</v>
      </c>
      <c r="CI213">
        <v>0</v>
      </c>
      <c r="CJ213">
        <v>0</v>
      </c>
      <c r="CK213">
        <v>10009.6722580645</v>
      </c>
      <c r="CL213">
        <v>0</v>
      </c>
      <c r="CM213">
        <v>2.40611806451613</v>
      </c>
      <c r="CN213">
        <v>0</v>
      </c>
      <c r="CO213">
        <v>0</v>
      </c>
      <c r="CP213">
        <v>0</v>
      </c>
      <c r="CQ213">
        <v>0</v>
      </c>
      <c r="CR213">
        <v>1.89354838709677</v>
      </c>
      <c r="CS213">
        <v>0</v>
      </c>
      <c r="CT213">
        <v>184.34516129032301</v>
      </c>
      <c r="CU213">
        <v>-1.15483870967742</v>
      </c>
      <c r="CV213">
        <v>40.186999999999998</v>
      </c>
      <c r="CW213">
        <v>45.370935483871001</v>
      </c>
      <c r="CX213">
        <v>42.936999999999998</v>
      </c>
      <c r="CY213">
        <v>43.941064516129003</v>
      </c>
      <c r="CZ213">
        <v>41.217483870967698</v>
      </c>
      <c r="DA213">
        <v>0</v>
      </c>
      <c r="DB213">
        <v>0</v>
      </c>
      <c r="DC213">
        <v>0</v>
      </c>
      <c r="DD213">
        <v>1581446401.4000001</v>
      </c>
      <c r="DE213">
        <v>2.41923076923077</v>
      </c>
      <c r="DF213">
        <v>-8.5435895731647999</v>
      </c>
      <c r="DG213">
        <v>-14.2803421490789</v>
      </c>
      <c r="DH213">
        <v>183.72692307692299</v>
      </c>
      <c r="DI213">
        <v>15</v>
      </c>
      <c r="DJ213">
        <v>100</v>
      </c>
      <c r="DK213">
        <v>100</v>
      </c>
      <c r="DL213">
        <v>3.0190000000000001</v>
      </c>
      <c r="DM213">
        <v>0.58099999999999996</v>
      </c>
      <c r="DN213">
        <v>2</v>
      </c>
      <c r="DO213">
        <v>387.05399999999997</v>
      </c>
      <c r="DP213">
        <v>603.50699999999995</v>
      </c>
      <c r="DQ213">
        <v>30.5242</v>
      </c>
      <c r="DR213">
        <v>31.6294</v>
      </c>
      <c r="DS213">
        <v>30.000299999999999</v>
      </c>
      <c r="DT213">
        <v>31.523499999999999</v>
      </c>
      <c r="DU213">
        <v>31.527000000000001</v>
      </c>
      <c r="DV213">
        <v>21.122499999999999</v>
      </c>
      <c r="DW213">
        <v>14.3467</v>
      </c>
      <c r="DX213">
        <v>100</v>
      </c>
      <c r="DY213">
        <v>30.523900000000001</v>
      </c>
      <c r="DZ213">
        <v>400</v>
      </c>
      <c r="EA213">
        <v>35.073099999999997</v>
      </c>
      <c r="EB213">
        <v>99.971999999999994</v>
      </c>
      <c r="EC213">
        <v>100.49</v>
      </c>
    </row>
    <row r="214" spans="1:133" x14ac:dyDescent="0.35">
      <c r="A214">
        <v>198</v>
      </c>
      <c r="B214">
        <v>1581446406</v>
      </c>
      <c r="C214">
        <v>985.40000009536698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1581446397.37097</v>
      </c>
      <c r="O214">
        <f t="shared" si="129"/>
        <v>1.0206263256061049E-4</v>
      </c>
      <c r="P214">
        <f t="shared" si="130"/>
        <v>-0.15316695412045703</v>
      </c>
      <c r="Q214">
        <f t="shared" si="131"/>
        <v>400.152290322581</v>
      </c>
      <c r="R214">
        <f t="shared" si="132"/>
        <v>418.37992763894721</v>
      </c>
      <c r="S214">
        <f t="shared" si="133"/>
        <v>41.670992299458995</v>
      </c>
      <c r="T214">
        <f t="shared" si="134"/>
        <v>39.855504308593623</v>
      </c>
      <c r="U214">
        <f t="shared" si="135"/>
        <v>9.7984424592507287E-3</v>
      </c>
      <c r="V214">
        <f t="shared" si="136"/>
        <v>2.2536280077853794</v>
      </c>
      <c r="W214">
        <f t="shared" si="137"/>
        <v>9.7748361534798524E-3</v>
      </c>
      <c r="X214">
        <f t="shared" si="138"/>
        <v>6.1113887492167101E-3</v>
      </c>
      <c r="Y214">
        <f t="shared" si="139"/>
        <v>0</v>
      </c>
      <c r="Z214">
        <f t="shared" si="140"/>
        <v>31.26260399056018</v>
      </c>
      <c r="AA214">
        <f t="shared" si="141"/>
        <v>30.996116129032298</v>
      </c>
      <c r="AB214">
        <f t="shared" si="142"/>
        <v>4.5103793665915983</v>
      </c>
      <c r="AC214">
        <f t="shared" si="143"/>
        <v>76.551367421615467</v>
      </c>
      <c r="AD214">
        <f t="shared" si="144"/>
        <v>3.5122944684887312</v>
      </c>
      <c r="AE214">
        <f t="shared" si="145"/>
        <v>4.5881537937060815</v>
      </c>
      <c r="AF214">
        <f t="shared" si="146"/>
        <v>0.99808489810286716</v>
      </c>
      <c r="AG214">
        <f t="shared" si="147"/>
        <v>-4.5009620959229224</v>
      </c>
      <c r="AH214">
        <f t="shared" si="148"/>
        <v>36.469658188140038</v>
      </c>
      <c r="AI214">
        <f t="shared" si="149"/>
        <v>3.6392170572135614</v>
      </c>
      <c r="AJ214">
        <f t="shared" si="150"/>
        <v>35.607913149430679</v>
      </c>
      <c r="AK214">
        <v>-4.1281489828732601E-2</v>
      </c>
      <c r="AL214">
        <v>4.6342088789887201E-2</v>
      </c>
      <c r="AM214">
        <v>3.4617091088804299</v>
      </c>
      <c r="AN214">
        <v>9</v>
      </c>
      <c r="AO214">
        <v>2</v>
      </c>
      <c r="AP214">
        <f t="shared" si="151"/>
        <v>1</v>
      </c>
      <c r="AQ214">
        <f t="shared" si="152"/>
        <v>0</v>
      </c>
      <c r="AR214">
        <f t="shared" si="153"/>
        <v>51893.990538139515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-0.15316695412045703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1581446397.37097</v>
      </c>
      <c r="BY214">
        <v>400.152290322581</v>
      </c>
      <c r="BZ214">
        <v>399.98380645161302</v>
      </c>
      <c r="CA214">
        <v>35.263703225806502</v>
      </c>
      <c r="CB214">
        <v>35.116012903225801</v>
      </c>
      <c r="CC214">
        <v>400.013451612903</v>
      </c>
      <c r="CD214">
        <v>99.400919354838706</v>
      </c>
      <c r="CE214">
        <v>0.199920806451613</v>
      </c>
      <c r="CF214">
        <v>31.296283870967699</v>
      </c>
      <c r="CG214">
        <v>30.996116129032298</v>
      </c>
      <c r="CH214">
        <v>999.9</v>
      </c>
      <c r="CI214">
        <v>0</v>
      </c>
      <c r="CJ214">
        <v>0</v>
      </c>
      <c r="CK214">
        <v>10015.231290322599</v>
      </c>
      <c r="CL214">
        <v>0</v>
      </c>
      <c r="CM214">
        <v>2.3886651612903198</v>
      </c>
      <c r="CN214">
        <v>0</v>
      </c>
      <c r="CO214">
        <v>0</v>
      </c>
      <c r="CP214">
        <v>0</v>
      </c>
      <c r="CQ214">
        <v>0</v>
      </c>
      <c r="CR214">
        <v>3.09032258064516</v>
      </c>
      <c r="CS214">
        <v>0</v>
      </c>
      <c r="CT214">
        <v>183.703225806452</v>
      </c>
      <c r="CU214">
        <v>-0.89677419354838706</v>
      </c>
      <c r="CV214">
        <v>40.186999999999998</v>
      </c>
      <c r="CW214">
        <v>45.370935483871001</v>
      </c>
      <c r="CX214">
        <v>42.936999999999998</v>
      </c>
      <c r="CY214">
        <v>43.941064516129003</v>
      </c>
      <c r="CZ214">
        <v>41.223580645161299</v>
      </c>
      <c r="DA214">
        <v>0</v>
      </c>
      <c r="DB214">
        <v>0</v>
      </c>
      <c r="DC214">
        <v>0</v>
      </c>
      <c r="DD214">
        <v>1581446406.2</v>
      </c>
      <c r="DE214">
        <v>3.8038461538461501</v>
      </c>
      <c r="DF214">
        <v>5.91111101423013</v>
      </c>
      <c r="DG214">
        <v>26.844444355304301</v>
      </c>
      <c r="DH214">
        <v>182.62307692307701</v>
      </c>
      <c r="DI214">
        <v>15</v>
      </c>
      <c r="DJ214">
        <v>100</v>
      </c>
      <c r="DK214">
        <v>100</v>
      </c>
      <c r="DL214">
        <v>3.0190000000000001</v>
      </c>
      <c r="DM214">
        <v>0.58099999999999996</v>
      </c>
      <c r="DN214">
        <v>2</v>
      </c>
      <c r="DO214">
        <v>386.91</v>
      </c>
      <c r="DP214">
        <v>603.59100000000001</v>
      </c>
      <c r="DQ214">
        <v>30.5246</v>
      </c>
      <c r="DR214">
        <v>31.630800000000001</v>
      </c>
      <c r="DS214">
        <v>30.000299999999999</v>
      </c>
      <c r="DT214">
        <v>31.523499999999999</v>
      </c>
      <c r="DU214">
        <v>31.527000000000001</v>
      </c>
      <c r="DV214">
        <v>21.122299999999999</v>
      </c>
      <c r="DW214">
        <v>14.3467</v>
      </c>
      <c r="DX214">
        <v>100</v>
      </c>
      <c r="DY214">
        <v>30.529699999999998</v>
      </c>
      <c r="DZ214">
        <v>400</v>
      </c>
      <c r="EA214">
        <v>35.073099999999997</v>
      </c>
      <c r="EB214">
        <v>99.969700000000003</v>
      </c>
      <c r="EC214">
        <v>100.489</v>
      </c>
    </row>
    <row r="215" spans="1:133" x14ac:dyDescent="0.35">
      <c r="A215">
        <v>199</v>
      </c>
      <c r="B215">
        <v>1581446411</v>
      </c>
      <c r="C215">
        <v>990.40000009536698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1581446402.37097</v>
      </c>
      <c r="O215">
        <f t="shared" si="129"/>
        <v>1.0317981938188567E-4</v>
      </c>
      <c r="P215">
        <f t="shared" si="130"/>
        <v>-0.14880042574343241</v>
      </c>
      <c r="Q215">
        <f t="shared" si="131"/>
        <v>400.16090322580601</v>
      </c>
      <c r="R215">
        <f t="shared" si="132"/>
        <v>417.38950576828989</v>
      </c>
      <c r="S215">
        <f t="shared" si="133"/>
        <v>41.573172459208457</v>
      </c>
      <c r="T215">
        <f t="shared" si="134"/>
        <v>39.857155034641352</v>
      </c>
      <c r="U215">
        <f t="shared" si="135"/>
        <v>9.9227040866213968E-3</v>
      </c>
      <c r="V215">
        <f t="shared" si="136"/>
        <v>2.2526523707846122</v>
      </c>
      <c r="W215">
        <f t="shared" si="137"/>
        <v>9.8984855862377149E-3</v>
      </c>
      <c r="X215">
        <f t="shared" si="138"/>
        <v>6.1887244605424562E-3</v>
      </c>
      <c r="Y215">
        <f t="shared" si="139"/>
        <v>0</v>
      </c>
      <c r="Z215">
        <f t="shared" si="140"/>
        <v>31.260131534873345</v>
      </c>
      <c r="AA215">
        <f t="shared" si="141"/>
        <v>30.989212903225798</v>
      </c>
      <c r="AB215">
        <f t="shared" si="142"/>
        <v>4.5086043118068106</v>
      </c>
      <c r="AC215">
        <f t="shared" si="143"/>
        <v>76.557715785307025</v>
      </c>
      <c r="AD215">
        <f t="shared" si="144"/>
        <v>3.5121680255870023</v>
      </c>
      <c r="AE215">
        <f t="shared" si="145"/>
        <v>4.5876081719003672</v>
      </c>
      <c r="AF215">
        <f t="shared" si="146"/>
        <v>0.9964362862198084</v>
      </c>
      <c r="AG215">
        <f t="shared" si="147"/>
        <v>-4.5502300347411584</v>
      </c>
      <c r="AH215">
        <f t="shared" si="148"/>
        <v>37.038372808909138</v>
      </c>
      <c r="AI215">
        <f t="shared" si="149"/>
        <v>3.6974044559277668</v>
      </c>
      <c r="AJ215">
        <f t="shared" si="150"/>
        <v>36.185547230095743</v>
      </c>
      <c r="AK215">
        <v>-4.12551910651607E-2</v>
      </c>
      <c r="AL215">
        <v>4.6312566123879503E-2</v>
      </c>
      <c r="AM215">
        <v>3.4599638523871201</v>
      </c>
      <c r="AN215">
        <v>9</v>
      </c>
      <c r="AO215">
        <v>2</v>
      </c>
      <c r="AP215">
        <f t="shared" si="151"/>
        <v>1</v>
      </c>
      <c r="AQ215">
        <f t="shared" si="152"/>
        <v>0</v>
      </c>
      <c r="AR215">
        <f t="shared" si="153"/>
        <v>51862.688504853613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-0.14880042574343241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1581446402.37097</v>
      </c>
      <c r="BY215">
        <v>400.16090322580601</v>
      </c>
      <c r="BZ215">
        <v>399.99964516129</v>
      </c>
      <c r="CA215">
        <v>35.261732258064498</v>
      </c>
      <c r="CB215">
        <v>35.112429032258099</v>
      </c>
      <c r="CC215">
        <v>400.024258064516</v>
      </c>
      <c r="CD215">
        <v>99.402825806451602</v>
      </c>
      <c r="CE215">
        <v>0.199995741935484</v>
      </c>
      <c r="CF215">
        <v>31.294193548387099</v>
      </c>
      <c r="CG215">
        <v>30.989212903225798</v>
      </c>
      <c r="CH215">
        <v>999.9</v>
      </c>
      <c r="CI215">
        <v>0</v>
      </c>
      <c r="CJ215">
        <v>0</v>
      </c>
      <c r="CK215">
        <v>10008.6590322581</v>
      </c>
      <c r="CL215">
        <v>0</v>
      </c>
      <c r="CM215">
        <v>2.3479996774193599</v>
      </c>
      <c r="CN215">
        <v>0</v>
      </c>
      <c r="CO215">
        <v>0</v>
      </c>
      <c r="CP215">
        <v>0</v>
      </c>
      <c r="CQ215">
        <v>0</v>
      </c>
      <c r="CR215">
        <v>4.0645161290322598</v>
      </c>
      <c r="CS215">
        <v>0</v>
      </c>
      <c r="CT215">
        <v>181.52258064516101</v>
      </c>
      <c r="CU215">
        <v>-0.90967741935483903</v>
      </c>
      <c r="CV215">
        <v>40.186999999999998</v>
      </c>
      <c r="CW215">
        <v>45.375</v>
      </c>
      <c r="CX215">
        <v>42.936999999999998</v>
      </c>
      <c r="CY215">
        <v>43.936999999999998</v>
      </c>
      <c r="CZ215">
        <v>41.225612903225802</v>
      </c>
      <c r="DA215">
        <v>0</v>
      </c>
      <c r="DB215">
        <v>0</v>
      </c>
      <c r="DC215">
        <v>0</v>
      </c>
      <c r="DD215">
        <v>1581446411</v>
      </c>
      <c r="DE215">
        <v>3.8076923076923102</v>
      </c>
      <c r="DF215">
        <v>15.822222218367401</v>
      </c>
      <c r="DG215">
        <v>-63.213675085453197</v>
      </c>
      <c r="DH215">
        <v>181.28461538461499</v>
      </c>
      <c r="DI215">
        <v>15</v>
      </c>
      <c r="DJ215">
        <v>100</v>
      </c>
      <c r="DK215">
        <v>100</v>
      </c>
      <c r="DL215">
        <v>3.0190000000000001</v>
      </c>
      <c r="DM215">
        <v>0.58099999999999996</v>
      </c>
      <c r="DN215">
        <v>2</v>
      </c>
      <c r="DO215">
        <v>387.13200000000001</v>
      </c>
      <c r="DP215">
        <v>603.57500000000005</v>
      </c>
      <c r="DQ215">
        <v>30.53</v>
      </c>
      <c r="DR215">
        <v>31.632200000000001</v>
      </c>
      <c r="DS215">
        <v>30.0002</v>
      </c>
      <c r="DT215">
        <v>31.525700000000001</v>
      </c>
      <c r="DU215">
        <v>31.5275</v>
      </c>
      <c r="DV215">
        <v>21.1204</v>
      </c>
      <c r="DW215">
        <v>14.3467</v>
      </c>
      <c r="DX215">
        <v>100</v>
      </c>
      <c r="DY215">
        <v>30.543399999999998</v>
      </c>
      <c r="DZ215">
        <v>400</v>
      </c>
      <c r="EA215">
        <v>35.073099999999997</v>
      </c>
      <c r="EB215">
        <v>99.970299999999995</v>
      </c>
      <c r="EC215">
        <v>100.488</v>
      </c>
    </row>
    <row r="216" spans="1:133" x14ac:dyDescent="0.35">
      <c r="A216">
        <v>200</v>
      </c>
      <c r="B216">
        <v>1581446416</v>
      </c>
      <c r="C216">
        <v>995.40000009536698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1581446407.37097</v>
      </c>
      <c r="O216">
        <f t="shared" si="129"/>
        <v>1.0311445765110449E-4</v>
      </c>
      <c r="P216">
        <f t="shared" si="130"/>
        <v>-0.16361639829810759</v>
      </c>
      <c r="Q216">
        <f t="shared" si="131"/>
        <v>400.19116129032301</v>
      </c>
      <c r="R216">
        <f t="shared" si="132"/>
        <v>419.79417016485939</v>
      </c>
      <c r="S216">
        <f t="shared" si="133"/>
        <v>41.812697698274853</v>
      </c>
      <c r="T216">
        <f t="shared" si="134"/>
        <v>39.860182055368952</v>
      </c>
      <c r="U216">
        <f t="shared" si="135"/>
        <v>9.9245804492975719E-3</v>
      </c>
      <c r="V216">
        <f t="shared" si="136"/>
        <v>2.2501108711868705</v>
      </c>
      <c r="W216">
        <f t="shared" si="137"/>
        <v>9.9003255078728095E-3</v>
      </c>
      <c r="X216">
        <f t="shared" si="138"/>
        <v>6.1898776717023837E-3</v>
      </c>
      <c r="Y216">
        <f t="shared" si="139"/>
        <v>0</v>
      </c>
      <c r="Z216">
        <f t="shared" si="140"/>
        <v>31.258440691159123</v>
      </c>
      <c r="AA216">
        <f t="shared" si="141"/>
        <v>30.9853225806452</v>
      </c>
      <c r="AB216">
        <f t="shared" si="142"/>
        <v>4.5076042452966556</v>
      </c>
      <c r="AC216">
        <f t="shared" si="143"/>
        <v>76.560873374016637</v>
      </c>
      <c r="AD216">
        <f t="shared" si="144"/>
        <v>3.5119776969786431</v>
      </c>
      <c r="AE216">
        <f t="shared" si="145"/>
        <v>4.5871703681093905</v>
      </c>
      <c r="AF216">
        <f t="shared" si="146"/>
        <v>0.99562654831801245</v>
      </c>
      <c r="AG216">
        <f t="shared" si="147"/>
        <v>-4.5473475824137077</v>
      </c>
      <c r="AH216">
        <f t="shared" si="148"/>
        <v>37.265027990586411</v>
      </c>
      <c r="AI216">
        <f t="shared" si="149"/>
        <v>3.724130130765444</v>
      </c>
      <c r="AJ216">
        <f t="shared" si="150"/>
        <v>36.441810538938149</v>
      </c>
      <c r="AK216">
        <v>-4.1186732201848097E-2</v>
      </c>
      <c r="AL216">
        <v>4.6235715052485298E-2</v>
      </c>
      <c r="AM216">
        <v>3.45541894013849</v>
      </c>
      <c r="AN216">
        <v>9</v>
      </c>
      <c r="AO216">
        <v>2</v>
      </c>
      <c r="AP216">
        <f t="shared" si="151"/>
        <v>1</v>
      </c>
      <c r="AQ216">
        <f t="shared" si="152"/>
        <v>0</v>
      </c>
      <c r="AR216">
        <f t="shared" si="153"/>
        <v>51780.429222639301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-0.16361639829810759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1581446407.37097</v>
      </c>
      <c r="BY216">
        <v>400.19116129032301</v>
      </c>
      <c r="BZ216">
        <v>400.00764516128999</v>
      </c>
      <c r="CA216">
        <v>35.259809677419398</v>
      </c>
      <c r="CB216">
        <v>35.110599999999998</v>
      </c>
      <c r="CC216">
        <v>400.022290322581</v>
      </c>
      <c r="CD216">
        <v>99.402861290322605</v>
      </c>
      <c r="CE216">
        <v>0.19999332258064501</v>
      </c>
      <c r="CF216">
        <v>31.2925161290323</v>
      </c>
      <c r="CG216">
        <v>30.9853225806452</v>
      </c>
      <c r="CH216">
        <v>999.9</v>
      </c>
      <c r="CI216">
        <v>0</v>
      </c>
      <c r="CJ216">
        <v>0</v>
      </c>
      <c r="CK216">
        <v>9992.0470967741894</v>
      </c>
      <c r="CL216">
        <v>0</v>
      </c>
      <c r="CM216">
        <v>2.30259709677419</v>
      </c>
      <c r="CN216">
        <v>0</v>
      </c>
      <c r="CO216">
        <v>0</v>
      </c>
      <c r="CP216">
        <v>0</v>
      </c>
      <c r="CQ216">
        <v>0</v>
      </c>
      <c r="CR216">
        <v>2.9806451612903202</v>
      </c>
      <c r="CS216">
        <v>0</v>
      </c>
      <c r="CT216">
        <v>178.322580645161</v>
      </c>
      <c r="CU216">
        <v>-1.32258064516129</v>
      </c>
      <c r="CV216">
        <v>40.183</v>
      </c>
      <c r="CW216">
        <v>45.375</v>
      </c>
      <c r="CX216">
        <v>42.936999999999998</v>
      </c>
      <c r="CY216">
        <v>43.941064516129003</v>
      </c>
      <c r="CZ216">
        <v>41.225612903225802</v>
      </c>
      <c r="DA216">
        <v>0</v>
      </c>
      <c r="DB216">
        <v>0</v>
      </c>
      <c r="DC216">
        <v>0</v>
      </c>
      <c r="DD216">
        <v>1581446416.4000001</v>
      </c>
      <c r="DE216">
        <v>3.7307692307692299</v>
      </c>
      <c r="DF216">
        <v>-22.147009175524399</v>
      </c>
      <c r="DG216">
        <v>-55.805127635642101</v>
      </c>
      <c r="DH216">
        <v>178.05</v>
      </c>
      <c r="DI216">
        <v>15</v>
      </c>
      <c r="DJ216">
        <v>100</v>
      </c>
      <c r="DK216">
        <v>100</v>
      </c>
      <c r="DL216">
        <v>3.0190000000000001</v>
      </c>
      <c r="DM216">
        <v>0.58099999999999996</v>
      </c>
      <c r="DN216">
        <v>2</v>
      </c>
      <c r="DO216">
        <v>387.084</v>
      </c>
      <c r="DP216">
        <v>603.80999999999995</v>
      </c>
      <c r="DQ216">
        <v>30.542400000000001</v>
      </c>
      <c r="DR216">
        <v>31.634899999999998</v>
      </c>
      <c r="DS216">
        <v>30</v>
      </c>
      <c r="DT216">
        <v>31.526399999999999</v>
      </c>
      <c r="DU216">
        <v>31.529699999999998</v>
      </c>
      <c r="DV216">
        <v>21.122800000000002</v>
      </c>
      <c r="DW216">
        <v>14.3467</v>
      </c>
      <c r="DX216">
        <v>100</v>
      </c>
      <c r="DY216">
        <v>30.5535</v>
      </c>
      <c r="DZ216">
        <v>400</v>
      </c>
      <c r="EA216">
        <v>35.073099999999997</v>
      </c>
      <c r="EB216">
        <v>99.971800000000002</v>
      </c>
      <c r="EC216">
        <v>100.488</v>
      </c>
    </row>
    <row r="217" spans="1:133" x14ac:dyDescent="0.35">
      <c r="A217">
        <v>201</v>
      </c>
      <c r="B217">
        <v>1581446421</v>
      </c>
      <c r="C217">
        <v>1000.40000009537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1581446412.37097</v>
      </c>
      <c r="O217">
        <f t="shared" si="129"/>
        <v>1.0255711371992996E-4</v>
      </c>
      <c r="P217">
        <f t="shared" si="130"/>
        <v>-0.18571637175573602</v>
      </c>
      <c r="Q217">
        <f t="shared" si="131"/>
        <v>400.21093548387103</v>
      </c>
      <c r="R217">
        <f t="shared" si="132"/>
        <v>423.4879995603095</v>
      </c>
      <c r="S217">
        <f t="shared" si="133"/>
        <v>42.180045780429126</v>
      </c>
      <c r="T217">
        <f t="shared" si="134"/>
        <v>39.861614964449572</v>
      </c>
      <c r="U217">
        <f t="shared" si="135"/>
        <v>9.8828863925619851E-3</v>
      </c>
      <c r="V217">
        <f t="shared" si="136"/>
        <v>2.251168420787629</v>
      </c>
      <c r="W217">
        <f t="shared" si="137"/>
        <v>9.8588458201684711E-3</v>
      </c>
      <c r="X217">
        <f t="shared" si="138"/>
        <v>6.1639336734400137E-3</v>
      </c>
      <c r="Y217">
        <f t="shared" si="139"/>
        <v>0</v>
      </c>
      <c r="Z217">
        <f t="shared" si="140"/>
        <v>31.257171559220236</v>
      </c>
      <c r="AA217">
        <f t="shared" si="141"/>
        <v>30.9794870967742</v>
      </c>
      <c r="AB217">
        <f t="shared" si="142"/>
        <v>4.5061045078181365</v>
      </c>
      <c r="AC217">
        <f t="shared" si="143"/>
        <v>76.561164784834318</v>
      </c>
      <c r="AD217">
        <f t="shared" si="144"/>
        <v>3.5116977981199704</v>
      </c>
      <c r="AE217">
        <f t="shared" si="145"/>
        <v>4.5867873196406599</v>
      </c>
      <c r="AF217">
        <f t="shared" si="146"/>
        <v>0.99440670969816614</v>
      </c>
      <c r="AG217">
        <f t="shared" si="147"/>
        <v>-4.5227687150489109</v>
      </c>
      <c r="AH217">
        <f t="shared" si="148"/>
        <v>37.812633476824175</v>
      </c>
      <c r="AI217">
        <f t="shared" si="149"/>
        <v>3.776944571469703</v>
      </c>
      <c r="AJ217">
        <f t="shared" si="150"/>
        <v>37.066809333244969</v>
      </c>
      <c r="AK217">
        <v>-4.1215210283874197E-2</v>
      </c>
      <c r="AL217">
        <v>4.6267684194376602E-2</v>
      </c>
      <c r="AM217">
        <v>3.4573098858408402</v>
      </c>
      <c r="AN217">
        <v>9</v>
      </c>
      <c r="AO217">
        <v>2</v>
      </c>
      <c r="AP217">
        <f t="shared" si="151"/>
        <v>1</v>
      </c>
      <c r="AQ217">
        <f t="shared" si="152"/>
        <v>0</v>
      </c>
      <c r="AR217">
        <f t="shared" si="153"/>
        <v>51814.993576262161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-0.18571637175573602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1581446412.37097</v>
      </c>
      <c r="BY217">
        <v>400.21093548387103</v>
      </c>
      <c r="BZ217">
        <v>399.99393548387098</v>
      </c>
      <c r="CA217">
        <v>35.257474193548397</v>
      </c>
      <c r="CB217">
        <v>35.109067741935498</v>
      </c>
      <c r="CC217">
        <v>400.01445161290297</v>
      </c>
      <c r="CD217">
        <v>99.401519354838697</v>
      </c>
      <c r="CE217">
        <v>0.19999432258064501</v>
      </c>
      <c r="CF217">
        <v>31.291048387096801</v>
      </c>
      <c r="CG217">
        <v>30.9794870967742</v>
      </c>
      <c r="CH217">
        <v>999.9</v>
      </c>
      <c r="CI217">
        <v>0</v>
      </c>
      <c r="CJ217">
        <v>0</v>
      </c>
      <c r="CK217">
        <v>9999.0909677419295</v>
      </c>
      <c r="CL217">
        <v>0</v>
      </c>
      <c r="CM217">
        <v>2.26316838709677</v>
      </c>
      <c r="CN217">
        <v>0</v>
      </c>
      <c r="CO217">
        <v>0</v>
      </c>
      <c r="CP217">
        <v>0</v>
      </c>
      <c r="CQ217">
        <v>0</v>
      </c>
      <c r="CR217">
        <v>2.9935483870967698</v>
      </c>
      <c r="CS217">
        <v>0</v>
      </c>
      <c r="CT217">
        <v>179.49677419354799</v>
      </c>
      <c r="CU217">
        <v>-1.0967741935483899</v>
      </c>
      <c r="CV217">
        <v>40.174999999999997</v>
      </c>
      <c r="CW217">
        <v>45.375</v>
      </c>
      <c r="CX217">
        <v>42.936999999999998</v>
      </c>
      <c r="CY217">
        <v>43.941064516129003</v>
      </c>
      <c r="CZ217">
        <v>41.2195161290323</v>
      </c>
      <c r="DA217">
        <v>0</v>
      </c>
      <c r="DB217">
        <v>0</v>
      </c>
      <c r="DC217">
        <v>0</v>
      </c>
      <c r="DD217">
        <v>1581446421.2</v>
      </c>
      <c r="DE217">
        <v>2.65</v>
      </c>
      <c r="DF217">
        <v>-13.794872140995601</v>
      </c>
      <c r="DG217">
        <v>59.2683767580045</v>
      </c>
      <c r="DH217">
        <v>178.20769230769201</v>
      </c>
      <c r="DI217">
        <v>15</v>
      </c>
      <c r="DJ217">
        <v>100</v>
      </c>
      <c r="DK217">
        <v>100</v>
      </c>
      <c r="DL217">
        <v>3.0190000000000001</v>
      </c>
      <c r="DM217">
        <v>0.58099999999999996</v>
      </c>
      <c r="DN217">
        <v>2</v>
      </c>
      <c r="DO217">
        <v>387.15</v>
      </c>
      <c r="DP217">
        <v>603.62</v>
      </c>
      <c r="DQ217">
        <v>30.555900000000001</v>
      </c>
      <c r="DR217">
        <v>31.6356</v>
      </c>
      <c r="DS217">
        <v>30.0001</v>
      </c>
      <c r="DT217">
        <v>31.526399999999999</v>
      </c>
      <c r="DU217">
        <v>31.529699999999998</v>
      </c>
      <c r="DV217">
        <v>21.123000000000001</v>
      </c>
      <c r="DW217">
        <v>14.3467</v>
      </c>
      <c r="DX217">
        <v>100</v>
      </c>
      <c r="DY217">
        <v>30.572199999999999</v>
      </c>
      <c r="DZ217">
        <v>400</v>
      </c>
      <c r="EA217">
        <v>35.073099999999997</v>
      </c>
      <c r="EB217">
        <v>99.971100000000007</v>
      </c>
      <c r="EC217">
        <v>100.486</v>
      </c>
    </row>
    <row r="218" spans="1:133" x14ac:dyDescent="0.35">
      <c r="A218">
        <v>202</v>
      </c>
      <c r="B218">
        <v>1581446426</v>
      </c>
      <c r="C218">
        <v>1005.40000009537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1581446417.37097</v>
      </c>
      <c r="O218">
        <f t="shared" si="129"/>
        <v>1.0101318494541008E-4</v>
      </c>
      <c r="P218">
        <f t="shared" si="130"/>
        <v>-0.19269318268521776</v>
      </c>
      <c r="Q218">
        <f t="shared" si="131"/>
        <v>400.22458064516098</v>
      </c>
      <c r="R218">
        <f t="shared" si="132"/>
        <v>425.10010296812294</v>
      </c>
      <c r="S218">
        <f t="shared" si="133"/>
        <v>42.339132630154431</v>
      </c>
      <c r="T218">
        <f t="shared" si="134"/>
        <v>39.861579621998061</v>
      </c>
      <c r="U218">
        <f t="shared" si="135"/>
        <v>9.7329120237911078E-3</v>
      </c>
      <c r="V218">
        <f t="shared" si="136"/>
        <v>2.2498958905897815</v>
      </c>
      <c r="W218">
        <f t="shared" si="137"/>
        <v>9.7095814707642003E-3</v>
      </c>
      <c r="X218">
        <f t="shared" si="138"/>
        <v>6.0705798765441406E-3</v>
      </c>
      <c r="Y218">
        <f t="shared" si="139"/>
        <v>0</v>
      </c>
      <c r="Z218">
        <f t="shared" si="140"/>
        <v>31.256712755834727</v>
      </c>
      <c r="AA218">
        <f t="shared" si="141"/>
        <v>30.978532258064501</v>
      </c>
      <c r="AB218">
        <f t="shared" si="142"/>
        <v>4.5058591526856908</v>
      </c>
      <c r="AC218">
        <f t="shared" si="143"/>
        <v>76.558800159904081</v>
      </c>
      <c r="AD218">
        <f t="shared" si="144"/>
        <v>3.5113992153382565</v>
      </c>
      <c r="AE218">
        <f t="shared" si="145"/>
        <v>4.5865389844200708</v>
      </c>
      <c r="AF218">
        <f t="shared" si="146"/>
        <v>0.99445993734743432</v>
      </c>
      <c r="AG218">
        <f t="shared" si="147"/>
        <v>-4.454681456092584</v>
      </c>
      <c r="AH218">
        <f t="shared" si="148"/>
        <v>37.791650202837182</v>
      </c>
      <c r="AI218">
        <f t="shared" si="149"/>
        <v>3.7769481632361042</v>
      </c>
      <c r="AJ218">
        <f t="shared" si="150"/>
        <v>37.113916909980702</v>
      </c>
      <c r="AK218">
        <v>-4.1180944606331003E-2</v>
      </c>
      <c r="AL218">
        <v>4.6229217969496202E-2</v>
      </c>
      <c r="AM218">
        <v>3.4550345886007201</v>
      </c>
      <c r="AN218">
        <v>9</v>
      </c>
      <c r="AO218">
        <v>2</v>
      </c>
      <c r="AP218">
        <f t="shared" si="151"/>
        <v>1</v>
      </c>
      <c r="AQ218">
        <f t="shared" si="152"/>
        <v>0</v>
      </c>
      <c r="AR218">
        <f t="shared" si="153"/>
        <v>51773.757900498465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-0.19269318268521776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1581446417.37097</v>
      </c>
      <c r="BY218">
        <v>400.22458064516098</v>
      </c>
      <c r="BZ218">
        <v>399.996193548387</v>
      </c>
      <c r="CA218">
        <v>35.255709677419397</v>
      </c>
      <c r="CB218">
        <v>35.109538709677402</v>
      </c>
      <c r="CC218">
        <v>400.01880645161299</v>
      </c>
      <c r="CD218">
        <v>99.3980161290323</v>
      </c>
      <c r="CE218">
        <v>0.20001345161290299</v>
      </c>
      <c r="CF218">
        <v>31.2900967741936</v>
      </c>
      <c r="CG218">
        <v>30.978532258064501</v>
      </c>
      <c r="CH218">
        <v>999.9</v>
      </c>
      <c r="CI218">
        <v>0</v>
      </c>
      <c r="CJ218">
        <v>0</v>
      </c>
      <c r="CK218">
        <v>9991.1299999999992</v>
      </c>
      <c r="CL218">
        <v>0</v>
      </c>
      <c r="CM218">
        <v>2.2440945161290302</v>
      </c>
      <c r="CN218">
        <v>0</v>
      </c>
      <c r="CO218">
        <v>0</v>
      </c>
      <c r="CP218">
        <v>0</v>
      </c>
      <c r="CQ218">
        <v>0</v>
      </c>
      <c r="CR218">
        <v>2.64838709677419</v>
      </c>
      <c r="CS218">
        <v>0</v>
      </c>
      <c r="CT218">
        <v>178.07096774193499</v>
      </c>
      <c r="CU218">
        <v>-1.4451612903225799</v>
      </c>
      <c r="CV218">
        <v>40.173000000000002</v>
      </c>
      <c r="CW218">
        <v>45.375</v>
      </c>
      <c r="CX218">
        <v>42.936999999999998</v>
      </c>
      <c r="CY218">
        <v>43.941064516129003</v>
      </c>
      <c r="CZ218">
        <v>41.207322580645098</v>
      </c>
      <c r="DA218">
        <v>0</v>
      </c>
      <c r="DB218">
        <v>0</v>
      </c>
      <c r="DC218">
        <v>0</v>
      </c>
      <c r="DD218">
        <v>1581446426</v>
      </c>
      <c r="DE218">
        <v>3.3346153846153799</v>
      </c>
      <c r="DF218">
        <v>14.5059823812577</v>
      </c>
      <c r="DG218">
        <v>33.8017099907361</v>
      </c>
      <c r="DH218">
        <v>178.66538461538499</v>
      </c>
      <c r="DI218">
        <v>15</v>
      </c>
      <c r="DJ218">
        <v>100</v>
      </c>
      <c r="DK218">
        <v>100</v>
      </c>
      <c r="DL218">
        <v>3.0190000000000001</v>
      </c>
      <c r="DM218">
        <v>0.58099999999999996</v>
      </c>
      <c r="DN218">
        <v>2</v>
      </c>
      <c r="DO218">
        <v>387.166</v>
      </c>
      <c r="DP218">
        <v>603.49400000000003</v>
      </c>
      <c r="DQ218">
        <v>30.5748</v>
      </c>
      <c r="DR218">
        <v>31.637699999999999</v>
      </c>
      <c r="DS218">
        <v>30.0001</v>
      </c>
      <c r="DT218">
        <v>31.5291</v>
      </c>
      <c r="DU218">
        <v>31.529699999999998</v>
      </c>
      <c r="DV218">
        <v>21.1234</v>
      </c>
      <c r="DW218">
        <v>14.3467</v>
      </c>
      <c r="DX218">
        <v>100</v>
      </c>
      <c r="DY218">
        <v>30.5885</v>
      </c>
      <c r="DZ218">
        <v>400</v>
      </c>
      <c r="EA218">
        <v>35.073099999999997</v>
      </c>
      <c r="EB218">
        <v>99.969499999999996</v>
      </c>
      <c r="EC218">
        <v>100.48699999999999</v>
      </c>
    </row>
    <row r="219" spans="1:133" x14ac:dyDescent="0.35">
      <c r="A219">
        <v>203</v>
      </c>
      <c r="B219">
        <v>1581446431</v>
      </c>
      <c r="C219">
        <v>1010.40000009537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1581446422.37097</v>
      </c>
      <c r="O219">
        <f t="shared" si="129"/>
        <v>1.0016519619935483E-4</v>
      </c>
      <c r="P219">
        <f t="shared" si="130"/>
        <v>-0.19886520755352935</v>
      </c>
      <c r="Q219">
        <f t="shared" si="131"/>
        <v>400.22235483870998</v>
      </c>
      <c r="R219">
        <f t="shared" si="132"/>
        <v>426.37187047123024</v>
      </c>
      <c r="S219">
        <f t="shared" si="133"/>
        <v>42.464647692456687</v>
      </c>
      <c r="T219">
        <f t="shared" si="134"/>
        <v>39.860278019954364</v>
      </c>
      <c r="U219">
        <f t="shared" si="135"/>
        <v>9.6545467116244243E-3</v>
      </c>
      <c r="V219">
        <f t="shared" si="136"/>
        <v>2.2500683861679103</v>
      </c>
      <c r="W219">
        <f t="shared" si="137"/>
        <v>9.6315916187288703E-3</v>
      </c>
      <c r="X219">
        <f t="shared" si="138"/>
        <v>6.0218025981325345E-3</v>
      </c>
      <c r="Y219">
        <f t="shared" si="139"/>
        <v>0</v>
      </c>
      <c r="Z219">
        <f t="shared" si="140"/>
        <v>31.257137255687663</v>
      </c>
      <c r="AA219">
        <f t="shared" si="141"/>
        <v>30.976351612903201</v>
      </c>
      <c r="AB219">
        <f t="shared" si="142"/>
        <v>4.505298858246519</v>
      </c>
      <c r="AC219">
        <f t="shared" si="143"/>
        <v>76.554419677434907</v>
      </c>
      <c r="AD219">
        <f t="shared" si="144"/>
        <v>3.5112266578598148</v>
      </c>
      <c r="AE219">
        <f t="shared" si="145"/>
        <v>4.5865760235065567</v>
      </c>
      <c r="AF219">
        <f t="shared" si="146"/>
        <v>0.99407220038670419</v>
      </c>
      <c r="AG219">
        <f t="shared" si="147"/>
        <v>-4.417285152391548</v>
      </c>
      <c r="AH219">
        <f t="shared" si="148"/>
        <v>38.076289862864769</v>
      </c>
      <c r="AI219">
        <f t="shared" si="149"/>
        <v>3.8050654564789594</v>
      </c>
      <c r="AJ219">
        <f t="shared" si="150"/>
        <v>37.464070166952183</v>
      </c>
      <c r="AK219">
        <v>-4.1185588402680703E-2</v>
      </c>
      <c r="AL219">
        <v>4.6234431037717599E-2</v>
      </c>
      <c r="AM219">
        <v>3.4553429824381099</v>
      </c>
      <c r="AN219">
        <v>9</v>
      </c>
      <c r="AO219">
        <v>2</v>
      </c>
      <c r="AP219">
        <f t="shared" si="151"/>
        <v>1</v>
      </c>
      <c r="AQ219">
        <f t="shared" si="152"/>
        <v>0</v>
      </c>
      <c r="AR219">
        <f t="shared" si="153"/>
        <v>51779.278304754502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-0.19886520755352935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1581446422.37097</v>
      </c>
      <c r="BY219">
        <v>400.22235483870998</v>
      </c>
      <c r="BZ219">
        <v>399.984193548387</v>
      </c>
      <c r="CA219">
        <v>35.2549322580645</v>
      </c>
      <c r="CB219">
        <v>35.109983870967703</v>
      </c>
      <c r="CC219">
        <v>400.006709677419</v>
      </c>
      <c r="CD219">
        <v>99.395361290322597</v>
      </c>
      <c r="CE219">
        <v>0.19997000000000001</v>
      </c>
      <c r="CF219">
        <v>31.2902387096774</v>
      </c>
      <c r="CG219">
        <v>30.976351612903201</v>
      </c>
      <c r="CH219">
        <v>999.9</v>
      </c>
      <c r="CI219">
        <v>0</v>
      </c>
      <c r="CJ219">
        <v>0</v>
      </c>
      <c r="CK219">
        <v>9992.5235483871002</v>
      </c>
      <c r="CL219">
        <v>0</v>
      </c>
      <c r="CM219">
        <v>2.2258309677419401</v>
      </c>
      <c r="CN219">
        <v>0</v>
      </c>
      <c r="CO219">
        <v>0</v>
      </c>
      <c r="CP219">
        <v>0</v>
      </c>
      <c r="CQ219">
        <v>0</v>
      </c>
      <c r="CR219">
        <v>4.0451612903225804</v>
      </c>
      <c r="CS219">
        <v>0</v>
      </c>
      <c r="CT219">
        <v>179.812903225806</v>
      </c>
      <c r="CU219">
        <v>-1.15483870967742</v>
      </c>
      <c r="CV219">
        <v>40.170999999999999</v>
      </c>
      <c r="CW219">
        <v>45.375</v>
      </c>
      <c r="CX219">
        <v>42.936999999999998</v>
      </c>
      <c r="CY219">
        <v>43.936999999999998</v>
      </c>
      <c r="CZ219">
        <v>41.203258064516099</v>
      </c>
      <c r="DA219">
        <v>0</v>
      </c>
      <c r="DB219">
        <v>0</v>
      </c>
      <c r="DC219">
        <v>0</v>
      </c>
      <c r="DD219">
        <v>1581446431.4000001</v>
      </c>
      <c r="DE219">
        <v>4.8423076923076902</v>
      </c>
      <c r="DF219">
        <v>24.905983134839602</v>
      </c>
      <c r="DG219">
        <v>-39.384615068396101</v>
      </c>
      <c r="DH219">
        <v>180.85384615384601</v>
      </c>
      <c r="DI219">
        <v>15</v>
      </c>
      <c r="DJ219">
        <v>100</v>
      </c>
      <c r="DK219">
        <v>100</v>
      </c>
      <c r="DL219">
        <v>3.0190000000000001</v>
      </c>
      <c r="DM219">
        <v>0.58099999999999996</v>
      </c>
      <c r="DN219">
        <v>2</v>
      </c>
      <c r="DO219">
        <v>387.19200000000001</v>
      </c>
      <c r="DP219">
        <v>603.33000000000004</v>
      </c>
      <c r="DQ219">
        <v>30.591200000000001</v>
      </c>
      <c r="DR219">
        <v>31.637699999999999</v>
      </c>
      <c r="DS219">
        <v>30.0001</v>
      </c>
      <c r="DT219">
        <v>31.5291</v>
      </c>
      <c r="DU219">
        <v>31.532299999999999</v>
      </c>
      <c r="DV219">
        <v>21.122199999999999</v>
      </c>
      <c r="DW219">
        <v>14.3467</v>
      </c>
      <c r="DX219">
        <v>100</v>
      </c>
      <c r="DY219">
        <v>30.602900000000002</v>
      </c>
      <c r="DZ219">
        <v>400</v>
      </c>
      <c r="EA219">
        <v>35.073099999999997</v>
      </c>
      <c r="EB219">
        <v>99.968100000000007</v>
      </c>
      <c r="EC219">
        <v>100.485</v>
      </c>
    </row>
    <row r="220" spans="1:133" x14ac:dyDescent="0.35">
      <c r="A220">
        <v>204</v>
      </c>
      <c r="B220">
        <v>1581446436</v>
      </c>
      <c r="C220">
        <v>1015.40000009537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1581446427.37097</v>
      </c>
      <c r="O220">
        <f t="shared" si="129"/>
        <v>1.0040684836543747E-4</v>
      </c>
      <c r="P220">
        <f t="shared" si="130"/>
        <v>-0.18808493620297895</v>
      </c>
      <c r="Q220">
        <f t="shared" si="131"/>
        <v>400.22761290322597</v>
      </c>
      <c r="R220">
        <f t="shared" si="132"/>
        <v>424.52940601851856</v>
      </c>
      <c r="S220">
        <f t="shared" si="133"/>
        <v>42.280451866566082</v>
      </c>
      <c r="T220">
        <f t="shared" si="134"/>
        <v>39.860146513118892</v>
      </c>
      <c r="U220">
        <f t="shared" si="135"/>
        <v>9.6769356606157906E-3</v>
      </c>
      <c r="V220">
        <f t="shared" si="136"/>
        <v>2.2503447376754826</v>
      </c>
      <c r="W220">
        <f t="shared" si="137"/>
        <v>9.6538769403485807E-3</v>
      </c>
      <c r="X220">
        <f t="shared" si="138"/>
        <v>6.0357402039635556E-3</v>
      </c>
      <c r="Y220">
        <f t="shared" si="139"/>
        <v>0</v>
      </c>
      <c r="Z220">
        <f t="shared" si="140"/>
        <v>31.257457887341459</v>
      </c>
      <c r="AA220">
        <f t="shared" si="141"/>
        <v>30.977003225806499</v>
      </c>
      <c r="AB220">
        <f t="shared" si="142"/>
        <v>4.5054662771499174</v>
      </c>
      <c r="AC220">
        <f t="shared" si="143"/>
        <v>76.554606206865898</v>
      </c>
      <c r="AD220">
        <f t="shared" si="144"/>
        <v>3.5113144797000642</v>
      </c>
      <c r="AE220">
        <f t="shared" si="145"/>
        <v>4.5866795659712345</v>
      </c>
      <c r="AF220">
        <f t="shared" si="146"/>
        <v>0.99415179744985327</v>
      </c>
      <c r="AG220">
        <f t="shared" si="147"/>
        <v>-4.4279420129157927</v>
      </c>
      <c r="AH220">
        <f t="shared" si="148"/>
        <v>38.050049179307344</v>
      </c>
      <c r="AI220">
        <f t="shared" si="149"/>
        <v>3.8019958565357559</v>
      </c>
      <c r="AJ220">
        <f t="shared" si="150"/>
        <v>37.424103022927305</v>
      </c>
      <c r="AK220">
        <v>-4.1193028801393701E-2</v>
      </c>
      <c r="AL220">
        <v>4.6242783537087599E-2</v>
      </c>
      <c r="AM220">
        <v>3.4558370733031301</v>
      </c>
      <c r="AN220">
        <v>9</v>
      </c>
      <c r="AO220">
        <v>2</v>
      </c>
      <c r="AP220">
        <f t="shared" si="151"/>
        <v>1</v>
      </c>
      <c r="AQ220">
        <f t="shared" si="152"/>
        <v>0</v>
      </c>
      <c r="AR220">
        <f t="shared" si="153"/>
        <v>51788.148562224655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-0.18808493620297895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1581446427.37097</v>
      </c>
      <c r="BY220">
        <v>400.22761290322597</v>
      </c>
      <c r="BZ220">
        <v>400.00577419354801</v>
      </c>
      <c r="CA220">
        <v>35.256393548387102</v>
      </c>
      <c r="CB220">
        <v>35.1111</v>
      </c>
      <c r="CC220">
        <v>400.01858064516102</v>
      </c>
      <c r="CD220">
        <v>99.393687096774201</v>
      </c>
      <c r="CE220">
        <v>0.200007161290323</v>
      </c>
      <c r="CF220">
        <v>31.290635483871</v>
      </c>
      <c r="CG220">
        <v>30.977003225806499</v>
      </c>
      <c r="CH220">
        <v>999.9</v>
      </c>
      <c r="CI220">
        <v>0</v>
      </c>
      <c r="CJ220">
        <v>0</v>
      </c>
      <c r="CK220">
        <v>9994.4970967741901</v>
      </c>
      <c r="CL220">
        <v>0</v>
      </c>
      <c r="CM220">
        <v>2.20825096774194</v>
      </c>
      <c r="CN220">
        <v>0</v>
      </c>
      <c r="CO220">
        <v>0</v>
      </c>
      <c r="CP220">
        <v>0</v>
      </c>
      <c r="CQ220">
        <v>0</v>
      </c>
      <c r="CR220">
        <v>4.2870967741935502</v>
      </c>
      <c r="CS220">
        <v>0</v>
      </c>
      <c r="CT220">
        <v>180.02580645161299</v>
      </c>
      <c r="CU220">
        <v>-0.738709677419355</v>
      </c>
      <c r="CV220">
        <v>40.167000000000002</v>
      </c>
      <c r="CW220">
        <v>45.370935483871001</v>
      </c>
      <c r="CX220">
        <v>42.936999999999998</v>
      </c>
      <c r="CY220">
        <v>43.936999999999998</v>
      </c>
      <c r="CZ220">
        <v>41.201225806451603</v>
      </c>
      <c r="DA220">
        <v>0</v>
      </c>
      <c r="DB220">
        <v>0</v>
      </c>
      <c r="DC220">
        <v>0</v>
      </c>
      <c r="DD220">
        <v>1581446436.2</v>
      </c>
      <c r="DE220">
        <v>4.7115384615384599</v>
      </c>
      <c r="DF220">
        <v>-21.1999999180373</v>
      </c>
      <c r="DG220">
        <v>-3.04615378837619</v>
      </c>
      <c r="DH220">
        <v>178.41153846153799</v>
      </c>
      <c r="DI220">
        <v>15</v>
      </c>
      <c r="DJ220">
        <v>100</v>
      </c>
      <c r="DK220">
        <v>100</v>
      </c>
      <c r="DL220">
        <v>3.0190000000000001</v>
      </c>
      <c r="DM220">
        <v>0.58099999999999996</v>
      </c>
      <c r="DN220">
        <v>2</v>
      </c>
      <c r="DO220">
        <v>387.096</v>
      </c>
      <c r="DP220">
        <v>603.45899999999995</v>
      </c>
      <c r="DQ220">
        <v>30.607700000000001</v>
      </c>
      <c r="DR220">
        <v>31.640499999999999</v>
      </c>
      <c r="DS220">
        <v>30.0001</v>
      </c>
      <c r="DT220">
        <v>31.5305</v>
      </c>
      <c r="DU220">
        <v>31.532499999999999</v>
      </c>
      <c r="DV220">
        <v>21.119800000000001</v>
      </c>
      <c r="DW220">
        <v>14.3467</v>
      </c>
      <c r="DX220">
        <v>100</v>
      </c>
      <c r="DY220">
        <v>30.62</v>
      </c>
      <c r="DZ220">
        <v>400</v>
      </c>
      <c r="EA220">
        <v>35.073099999999997</v>
      </c>
      <c r="EB220">
        <v>99.971000000000004</v>
      </c>
      <c r="EC220">
        <v>100.488</v>
      </c>
    </row>
    <row r="221" spans="1:133" x14ac:dyDescent="0.35">
      <c r="A221">
        <v>205</v>
      </c>
      <c r="B221">
        <v>1581446441</v>
      </c>
      <c r="C221">
        <v>1020.40000009537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1581446432.37097</v>
      </c>
      <c r="O221">
        <f t="shared" si="129"/>
        <v>1.0139849859315366E-4</v>
      </c>
      <c r="P221">
        <f t="shared" si="130"/>
        <v>-0.19237412607814616</v>
      </c>
      <c r="Q221">
        <f t="shared" si="131"/>
        <v>400.23261290322603</v>
      </c>
      <c r="R221">
        <f t="shared" si="132"/>
        <v>424.92904676856932</v>
      </c>
      <c r="S221">
        <f t="shared" si="133"/>
        <v>42.320214019423538</v>
      </c>
      <c r="T221">
        <f t="shared" si="134"/>
        <v>39.860607234135699</v>
      </c>
      <c r="U221">
        <f t="shared" si="135"/>
        <v>9.77307508948368E-3</v>
      </c>
      <c r="V221">
        <f t="shared" si="136"/>
        <v>2.24986170825568</v>
      </c>
      <c r="W221">
        <f t="shared" si="137"/>
        <v>9.7495514859176034E-3</v>
      </c>
      <c r="X221">
        <f t="shared" si="138"/>
        <v>6.0955784225884329E-3</v>
      </c>
      <c r="Y221">
        <f t="shared" si="139"/>
        <v>0</v>
      </c>
      <c r="Z221">
        <f t="shared" si="140"/>
        <v>31.258649528253809</v>
      </c>
      <c r="AA221">
        <f t="shared" si="141"/>
        <v>30.9776387096774</v>
      </c>
      <c r="AB221">
        <f t="shared" si="142"/>
        <v>4.5056295572404919</v>
      </c>
      <c r="AC221">
        <f t="shared" si="143"/>
        <v>76.552315535389837</v>
      </c>
      <c r="AD221">
        <f t="shared" si="144"/>
        <v>3.511514241019416</v>
      </c>
      <c r="AE221">
        <f t="shared" si="145"/>
        <v>4.5870777604317619</v>
      </c>
      <c r="AF221">
        <f t="shared" si="146"/>
        <v>0.99411531622107585</v>
      </c>
      <c r="AG221">
        <f t="shared" si="147"/>
        <v>-4.4716737879580766</v>
      </c>
      <c r="AH221">
        <f t="shared" si="148"/>
        <v>38.149873127740634</v>
      </c>
      <c r="AI221">
        <f t="shared" si="149"/>
        <v>3.8128294088348005</v>
      </c>
      <c r="AJ221">
        <f t="shared" si="150"/>
        <v>37.49102874861736</v>
      </c>
      <c r="AK221">
        <v>-4.1180024413428599E-2</v>
      </c>
      <c r="AL221">
        <v>4.6228184972349901E-2</v>
      </c>
      <c r="AM221">
        <v>3.45497347730501</v>
      </c>
      <c r="AN221">
        <v>9</v>
      </c>
      <c r="AO221">
        <v>2</v>
      </c>
      <c r="AP221">
        <f t="shared" si="151"/>
        <v>1</v>
      </c>
      <c r="AQ221">
        <f t="shared" si="152"/>
        <v>0</v>
      </c>
      <c r="AR221">
        <f t="shared" si="153"/>
        <v>51772.203465099097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-0.19237412607814616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1581446432.37097</v>
      </c>
      <c r="BY221">
        <v>400.23261290322603</v>
      </c>
      <c r="BZ221">
        <v>400.00493548387101</v>
      </c>
      <c r="CA221">
        <v>35.258432258064502</v>
      </c>
      <c r="CB221">
        <v>35.111703225806501</v>
      </c>
      <c r="CC221">
        <v>400.01632258064501</v>
      </c>
      <c r="CD221">
        <v>99.393609677419306</v>
      </c>
      <c r="CE221">
        <v>0.19999151612903199</v>
      </c>
      <c r="CF221">
        <v>31.2921612903226</v>
      </c>
      <c r="CG221">
        <v>30.9776387096774</v>
      </c>
      <c r="CH221">
        <v>999.9</v>
      </c>
      <c r="CI221">
        <v>0</v>
      </c>
      <c r="CJ221">
        <v>0</v>
      </c>
      <c r="CK221">
        <v>9991.34967741935</v>
      </c>
      <c r="CL221">
        <v>0</v>
      </c>
      <c r="CM221">
        <v>2.16609129032258</v>
      </c>
      <c r="CN221">
        <v>0</v>
      </c>
      <c r="CO221">
        <v>0</v>
      </c>
      <c r="CP221">
        <v>0</v>
      </c>
      <c r="CQ221">
        <v>0</v>
      </c>
      <c r="CR221">
        <v>3.4193548387096802</v>
      </c>
      <c r="CS221">
        <v>0</v>
      </c>
      <c r="CT221">
        <v>177.51935483871</v>
      </c>
      <c r="CU221">
        <v>-0.71612903225806401</v>
      </c>
      <c r="CV221">
        <v>40.161000000000001</v>
      </c>
      <c r="CW221">
        <v>45.370935483871001</v>
      </c>
      <c r="CX221">
        <v>42.936999999999998</v>
      </c>
      <c r="CY221">
        <v>43.936999999999998</v>
      </c>
      <c r="CZ221">
        <v>41.193096774193499</v>
      </c>
      <c r="DA221">
        <v>0</v>
      </c>
      <c r="DB221">
        <v>0</v>
      </c>
      <c r="DC221">
        <v>0</v>
      </c>
      <c r="DD221">
        <v>1581446441</v>
      </c>
      <c r="DE221">
        <v>3.9038461538461502</v>
      </c>
      <c r="DF221">
        <v>-11.8871790870071</v>
      </c>
      <c r="DG221">
        <v>-37.247863233579402</v>
      </c>
      <c r="DH221">
        <v>176.63461538461499</v>
      </c>
      <c r="DI221">
        <v>15</v>
      </c>
      <c r="DJ221">
        <v>100</v>
      </c>
      <c r="DK221">
        <v>100</v>
      </c>
      <c r="DL221">
        <v>3.0190000000000001</v>
      </c>
      <c r="DM221">
        <v>0.58099999999999996</v>
      </c>
      <c r="DN221">
        <v>2</v>
      </c>
      <c r="DO221">
        <v>387.09100000000001</v>
      </c>
      <c r="DP221">
        <v>603.50099999999998</v>
      </c>
      <c r="DQ221">
        <v>30.624600000000001</v>
      </c>
      <c r="DR221">
        <v>31.640499999999999</v>
      </c>
      <c r="DS221">
        <v>30.0001</v>
      </c>
      <c r="DT221">
        <v>31.5319</v>
      </c>
      <c r="DU221">
        <v>31.532499999999999</v>
      </c>
      <c r="DV221">
        <v>21.120799999999999</v>
      </c>
      <c r="DW221">
        <v>14.3467</v>
      </c>
      <c r="DX221">
        <v>100</v>
      </c>
      <c r="DY221">
        <v>30.636700000000001</v>
      </c>
      <c r="DZ221">
        <v>400</v>
      </c>
      <c r="EA221">
        <v>35.073099999999997</v>
      </c>
      <c r="EB221">
        <v>99.969800000000006</v>
      </c>
      <c r="EC221">
        <v>100.48699999999999</v>
      </c>
    </row>
    <row r="222" spans="1:133" x14ac:dyDescent="0.35">
      <c r="A222">
        <v>206</v>
      </c>
      <c r="B222">
        <v>1581446446</v>
      </c>
      <c r="C222">
        <v>1025.4000000953699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1581446437.37097</v>
      </c>
      <c r="O222">
        <f t="shared" si="129"/>
        <v>1.0275670438652023E-4</v>
      </c>
      <c r="P222">
        <f t="shared" si="130"/>
        <v>-0.19235918889927997</v>
      </c>
      <c r="Q222">
        <f t="shared" si="131"/>
        <v>400.233612903226</v>
      </c>
      <c r="R222">
        <f t="shared" si="132"/>
        <v>424.52325441909636</v>
      </c>
      <c r="S222">
        <f t="shared" si="133"/>
        <v>42.28017823580273</v>
      </c>
      <c r="T222">
        <f t="shared" si="134"/>
        <v>39.861063707012015</v>
      </c>
      <c r="U222">
        <f t="shared" si="135"/>
        <v>9.9003990105112315E-3</v>
      </c>
      <c r="V222">
        <f t="shared" si="136"/>
        <v>2.2515207513823303</v>
      </c>
      <c r="W222">
        <f t="shared" si="137"/>
        <v>9.8762770398271599E-3</v>
      </c>
      <c r="X222">
        <f t="shared" si="138"/>
        <v>6.1748354745452642E-3</v>
      </c>
      <c r="Y222">
        <f t="shared" si="139"/>
        <v>0</v>
      </c>
      <c r="Z222">
        <f t="shared" si="140"/>
        <v>31.259704085990499</v>
      </c>
      <c r="AA222">
        <f t="shared" si="141"/>
        <v>30.980209677419399</v>
      </c>
      <c r="AB222">
        <f t="shared" si="142"/>
        <v>4.5062901897078183</v>
      </c>
      <c r="AC222">
        <f t="shared" si="143"/>
        <v>76.551685670752121</v>
      </c>
      <c r="AD222">
        <f t="shared" si="144"/>
        <v>3.511781172952058</v>
      </c>
      <c r="AE222">
        <f t="shared" si="145"/>
        <v>4.5874641977920465</v>
      </c>
      <c r="AF222">
        <f t="shared" si="146"/>
        <v>0.9945090167557602</v>
      </c>
      <c r="AG222">
        <f t="shared" si="147"/>
        <v>-4.5315706634455415</v>
      </c>
      <c r="AH222">
        <f t="shared" si="148"/>
        <v>38.045657059461519</v>
      </c>
      <c r="AI222">
        <f t="shared" si="149"/>
        <v>3.7996877910970728</v>
      </c>
      <c r="AJ222">
        <f t="shared" si="150"/>
        <v>37.313774187113047</v>
      </c>
      <c r="AK222">
        <v>-4.1224700660965397E-2</v>
      </c>
      <c r="AL222">
        <v>4.6278337974064103E-2</v>
      </c>
      <c r="AM222">
        <v>3.4579399473326999</v>
      </c>
      <c r="AN222">
        <v>9</v>
      </c>
      <c r="AO222">
        <v>2</v>
      </c>
      <c r="AP222">
        <f t="shared" si="151"/>
        <v>1</v>
      </c>
      <c r="AQ222">
        <f t="shared" si="152"/>
        <v>0</v>
      </c>
      <c r="AR222">
        <f t="shared" si="153"/>
        <v>51825.846483983907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-0.19235918889927997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1581446437.37097</v>
      </c>
      <c r="BY222">
        <v>400.233612903226</v>
      </c>
      <c r="BZ222">
        <v>400.00677419354798</v>
      </c>
      <c r="CA222">
        <v>35.260796774193501</v>
      </c>
      <c r="CB222">
        <v>35.1121032258065</v>
      </c>
      <c r="CC222">
        <v>400.01770967741902</v>
      </c>
      <c r="CD222">
        <v>99.394548387096805</v>
      </c>
      <c r="CE222">
        <v>0.199944483870968</v>
      </c>
      <c r="CF222">
        <v>31.293641935483901</v>
      </c>
      <c r="CG222">
        <v>30.980209677419399</v>
      </c>
      <c r="CH222">
        <v>999.9</v>
      </c>
      <c r="CI222">
        <v>0</v>
      </c>
      <c r="CJ222">
        <v>0</v>
      </c>
      <c r="CK222">
        <v>10002.0948387097</v>
      </c>
      <c r="CL222">
        <v>0</v>
      </c>
      <c r="CM222">
        <v>2.1249558064516099</v>
      </c>
      <c r="CN222">
        <v>0</v>
      </c>
      <c r="CO222">
        <v>0</v>
      </c>
      <c r="CP222">
        <v>0</v>
      </c>
      <c r="CQ222">
        <v>0</v>
      </c>
      <c r="CR222">
        <v>3.4645161290322601</v>
      </c>
      <c r="CS222">
        <v>0</v>
      </c>
      <c r="CT222">
        <v>172.77419354838699</v>
      </c>
      <c r="CU222">
        <v>-0.73225806451612896</v>
      </c>
      <c r="CV222">
        <v>40.158999999999999</v>
      </c>
      <c r="CW222">
        <v>45.362806451612897</v>
      </c>
      <c r="CX222">
        <v>42.936999999999998</v>
      </c>
      <c r="CY222">
        <v>43.936999999999998</v>
      </c>
      <c r="CZ222">
        <v>41.1991935483871</v>
      </c>
      <c r="DA222">
        <v>0</v>
      </c>
      <c r="DB222">
        <v>0</v>
      </c>
      <c r="DC222">
        <v>0</v>
      </c>
      <c r="DD222">
        <v>1581446446.4000001</v>
      </c>
      <c r="DE222">
        <v>3.1807692307692301</v>
      </c>
      <c r="DF222">
        <v>-5.57606832367739</v>
      </c>
      <c r="DG222">
        <v>-83.794871904794107</v>
      </c>
      <c r="DH222">
        <v>171.21538461538501</v>
      </c>
      <c r="DI222">
        <v>15</v>
      </c>
      <c r="DJ222">
        <v>100</v>
      </c>
      <c r="DK222">
        <v>100</v>
      </c>
      <c r="DL222">
        <v>3.0190000000000001</v>
      </c>
      <c r="DM222">
        <v>0.58099999999999996</v>
      </c>
      <c r="DN222">
        <v>2</v>
      </c>
      <c r="DO222">
        <v>387.11799999999999</v>
      </c>
      <c r="DP222">
        <v>603.274</v>
      </c>
      <c r="DQ222">
        <v>30.639900000000001</v>
      </c>
      <c r="DR222">
        <v>31.6433</v>
      </c>
      <c r="DS222">
        <v>30.0001</v>
      </c>
      <c r="DT222">
        <v>31.5319</v>
      </c>
      <c r="DU222">
        <v>31.533000000000001</v>
      </c>
      <c r="DV222">
        <v>21.121700000000001</v>
      </c>
      <c r="DW222">
        <v>14.3467</v>
      </c>
      <c r="DX222">
        <v>100</v>
      </c>
      <c r="DY222">
        <v>30.646599999999999</v>
      </c>
      <c r="DZ222">
        <v>400</v>
      </c>
      <c r="EA222">
        <v>35.073099999999997</v>
      </c>
      <c r="EB222">
        <v>99.970299999999995</v>
      </c>
      <c r="EC222">
        <v>100.486</v>
      </c>
    </row>
    <row r="223" spans="1:133" x14ac:dyDescent="0.35">
      <c r="A223">
        <v>207</v>
      </c>
      <c r="B223">
        <v>1581446451</v>
      </c>
      <c r="C223">
        <v>1030.4000000953699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1581446442.37097</v>
      </c>
      <c r="O223">
        <f t="shared" si="129"/>
        <v>1.0419946742812923E-4</v>
      </c>
      <c r="P223">
        <f t="shared" si="130"/>
        <v>-0.21175642582505197</v>
      </c>
      <c r="Q223">
        <f t="shared" si="131"/>
        <v>400.24587096774201</v>
      </c>
      <c r="R223">
        <f t="shared" si="132"/>
        <v>427.18653564053216</v>
      </c>
      <c r="S223">
        <f t="shared" si="133"/>
        <v>42.54585204913684</v>
      </c>
      <c r="T223">
        <f t="shared" si="134"/>
        <v>39.862683368374746</v>
      </c>
      <c r="U223">
        <f t="shared" si="135"/>
        <v>1.0037156148234494E-2</v>
      </c>
      <c r="V223">
        <f t="shared" si="136"/>
        <v>2.252831217537417</v>
      </c>
      <c r="W223">
        <f t="shared" si="137"/>
        <v>1.001237845104396E-2</v>
      </c>
      <c r="X223">
        <f t="shared" si="138"/>
        <v>6.2599575705608347E-3</v>
      </c>
      <c r="Y223">
        <f t="shared" si="139"/>
        <v>0</v>
      </c>
      <c r="Z223">
        <f t="shared" si="140"/>
        <v>31.262407166263898</v>
      </c>
      <c r="AA223">
        <f t="shared" si="141"/>
        <v>30.981912903225801</v>
      </c>
      <c r="AB223">
        <f t="shared" si="142"/>
        <v>4.5067278948173293</v>
      </c>
      <c r="AC223">
        <f t="shared" si="143"/>
        <v>76.541744124353272</v>
      </c>
      <c r="AD223">
        <f t="shared" si="144"/>
        <v>3.511956706142247</v>
      </c>
      <c r="AE223">
        <f t="shared" si="145"/>
        <v>4.5882893659132709</v>
      </c>
      <c r="AF223">
        <f t="shared" si="146"/>
        <v>0.9947711886750823</v>
      </c>
      <c r="AG223">
        <f t="shared" si="147"/>
        <v>-4.5951965135804986</v>
      </c>
      <c r="AH223">
        <f t="shared" si="148"/>
        <v>38.24488969785682</v>
      </c>
      <c r="AI223">
        <f t="shared" si="149"/>
        <v>3.8174552631431569</v>
      </c>
      <c r="AJ223">
        <f t="shared" si="150"/>
        <v>37.467148447419476</v>
      </c>
      <c r="AK223">
        <v>-4.1260011191523699E-2</v>
      </c>
      <c r="AL223">
        <v>4.6317977137988298E-2</v>
      </c>
      <c r="AM223">
        <v>3.4602837576043401</v>
      </c>
      <c r="AN223">
        <v>9</v>
      </c>
      <c r="AO223">
        <v>2</v>
      </c>
      <c r="AP223">
        <f t="shared" si="151"/>
        <v>1</v>
      </c>
      <c r="AQ223">
        <f t="shared" si="152"/>
        <v>0</v>
      </c>
      <c r="AR223">
        <f t="shared" si="153"/>
        <v>51867.898252336214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-0.21175642582505197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1581446442.37097</v>
      </c>
      <c r="BY223">
        <v>400.24587096774201</v>
      </c>
      <c r="BZ223">
        <v>399.99080645161303</v>
      </c>
      <c r="CA223">
        <v>35.262206451612897</v>
      </c>
      <c r="CB223">
        <v>35.111425806451599</v>
      </c>
      <c r="CC223">
        <v>400.01883870967703</v>
      </c>
      <c r="CD223">
        <v>99.395561290322604</v>
      </c>
      <c r="CE223">
        <v>0.19992803225806399</v>
      </c>
      <c r="CF223">
        <v>31.296803225806499</v>
      </c>
      <c r="CG223">
        <v>30.981912903225801</v>
      </c>
      <c r="CH223">
        <v>999.9</v>
      </c>
      <c r="CI223">
        <v>0</v>
      </c>
      <c r="CJ223">
        <v>0</v>
      </c>
      <c r="CK223">
        <v>10010.56</v>
      </c>
      <c r="CL223">
        <v>0</v>
      </c>
      <c r="CM223">
        <v>2.0924390322580599</v>
      </c>
      <c r="CN223">
        <v>0</v>
      </c>
      <c r="CO223">
        <v>0</v>
      </c>
      <c r="CP223">
        <v>0</v>
      </c>
      <c r="CQ223">
        <v>0</v>
      </c>
      <c r="CR223">
        <v>2.2064516129032299</v>
      </c>
      <c r="CS223">
        <v>0</v>
      </c>
      <c r="CT223">
        <v>167.80322580645199</v>
      </c>
      <c r="CU223">
        <v>-0.83225806451612905</v>
      </c>
      <c r="CV223">
        <v>40.164999999999999</v>
      </c>
      <c r="CW223">
        <v>45.362806451612897</v>
      </c>
      <c r="CX223">
        <v>42.936999999999998</v>
      </c>
      <c r="CY223">
        <v>43.936999999999998</v>
      </c>
      <c r="CZ223">
        <v>41.197161290322597</v>
      </c>
      <c r="DA223">
        <v>0</v>
      </c>
      <c r="DB223">
        <v>0</v>
      </c>
      <c r="DC223">
        <v>0</v>
      </c>
      <c r="DD223">
        <v>1581446451.2</v>
      </c>
      <c r="DE223">
        <v>2.8846153846153801</v>
      </c>
      <c r="DF223">
        <v>3.4393164342641001</v>
      </c>
      <c r="DG223">
        <v>-76.112820744491202</v>
      </c>
      <c r="DH223">
        <v>166.10384615384601</v>
      </c>
      <c r="DI223">
        <v>15</v>
      </c>
      <c r="DJ223">
        <v>100</v>
      </c>
      <c r="DK223">
        <v>100</v>
      </c>
      <c r="DL223">
        <v>3.0190000000000001</v>
      </c>
      <c r="DM223">
        <v>0.58099999999999996</v>
      </c>
      <c r="DN223">
        <v>2</v>
      </c>
      <c r="DO223">
        <v>387.00700000000001</v>
      </c>
      <c r="DP223">
        <v>603.42499999999995</v>
      </c>
      <c r="DQ223">
        <v>30.651399999999999</v>
      </c>
      <c r="DR223">
        <v>31.6433</v>
      </c>
      <c r="DS223">
        <v>30.0002</v>
      </c>
      <c r="DT223">
        <v>31.533300000000001</v>
      </c>
      <c r="DU223">
        <v>31.535299999999999</v>
      </c>
      <c r="DV223">
        <v>21.123799999999999</v>
      </c>
      <c r="DW223">
        <v>14.3467</v>
      </c>
      <c r="DX223">
        <v>100</v>
      </c>
      <c r="DY223">
        <v>30.657399999999999</v>
      </c>
      <c r="DZ223">
        <v>400</v>
      </c>
      <c r="EA223">
        <v>35.073099999999997</v>
      </c>
      <c r="EB223">
        <v>99.965100000000007</v>
      </c>
      <c r="EC223">
        <v>100.48399999999999</v>
      </c>
    </row>
    <row r="224" spans="1:133" x14ac:dyDescent="0.35">
      <c r="A224">
        <v>208</v>
      </c>
      <c r="B224">
        <v>1581446456</v>
      </c>
      <c r="C224">
        <v>1035.4000000953699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1581446447.37097</v>
      </c>
      <c r="O224">
        <f t="shared" si="129"/>
        <v>1.0583298264906417E-4</v>
      </c>
      <c r="P224">
        <f t="shared" si="130"/>
        <v>-0.20761541298789751</v>
      </c>
      <c r="Q224">
        <f t="shared" si="131"/>
        <v>400.22948387096801</v>
      </c>
      <c r="R224">
        <f t="shared" si="132"/>
        <v>426.02064289994075</v>
      </c>
      <c r="S224">
        <f t="shared" si="133"/>
        <v>42.430620156769599</v>
      </c>
      <c r="T224">
        <f t="shared" si="134"/>
        <v>39.861883429103074</v>
      </c>
      <c r="U224">
        <f t="shared" si="135"/>
        <v>1.0189293555426396E-2</v>
      </c>
      <c r="V224">
        <f t="shared" si="136"/>
        <v>2.2506351599152694</v>
      </c>
      <c r="W224">
        <f t="shared" si="137"/>
        <v>1.0163735218347089E-2</v>
      </c>
      <c r="X224">
        <f t="shared" si="138"/>
        <v>6.3546254411684178E-3</v>
      </c>
      <c r="Y224">
        <f t="shared" si="139"/>
        <v>0</v>
      </c>
      <c r="Z224">
        <f t="shared" si="140"/>
        <v>31.264646724059624</v>
      </c>
      <c r="AA224">
        <f t="shared" si="141"/>
        <v>30.9840129032258</v>
      </c>
      <c r="AB224">
        <f t="shared" si="142"/>
        <v>4.5072676162986118</v>
      </c>
      <c r="AC224">
        <f t="shared" si="143"/>
        <v>76.528902172479292</v>
      </c>
      <c r="AD224">
        <f t="shared" si="144"/>
        <v>3.5119288179760306</v>
      </c>
      <c r="AE224">
        <f t="shared" si="145"/>
        <v>4.5890228636246695</v>
      </c>
      <c r="AF224">
        <f t="shared" si="146"/>
        <v>0.99533879832258121</v>
      </c>
      <c r="AG224">
        <f t="shared" si="147"/>
        <v>-4.6672345348237299</v>
      </c>
      <c r="AH224">
        <f t="shared" si="148"/>
        <v>38.293718209170684</v>
      </c>
      <c r="AI224">
        <f t="shared" si="149"/>
        <v>3.8261514230054638</v>
      </c>
      <c r="AJ224">
        <f t="shared" si="150"/>
        <v>37.45263509735242</v>
      </c>
      <c r="AK224">
        <v>-4.1200848926737199E-2</v>
      </c>
      <c r="AL224">
        <v>4.6251562312866402E-2</v>
      </c>
      <c r="AM224">
        <v>3.45635634740061</v>
      </c>
      <c r="AN224">
        <v>9</v>
      </c>
      <c r="AO224">
        <v>2</v>
      </c>
      <c r="AP224">
        <f t="shared" si="151"/>
        <v>1</v>
      </c>
      <c r="AQ224">
        <f t="shared" si="152"/>
        <v>0</v>
      </c>
      <c r="AR224">
        <f t="shared" si="153"/>
        <v>51796.133344715927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-0.20761541298789751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1581446447.37097</v>
      </c>
      <c r="BY224">
        <v>400.22948387096801</v>
      </c>
      <c r="BZ224">
        <v>399.98161290322599</v>
      </c>
      <c r="CA224">
        <v>35.261190322580603</v>
      </c>
      <c r="CB224">
        <v>35.108048387096801</v>
      </c>
      <c r="CC224">
        <v>400.025709677419</v>
      </c>
      <c r="CD224">
        <v>99.397554838709695</v>
      </c>
      <c r="CE224">
        <v>0.20001364516129</v>
      </c>
      <c r="CF224">
        <v>31.2996129032258</v>
      </c>
      <c r="CG224">
        <v>30.9840129032258</v>
      </c>
      <c r="CH224">
        <v>999.9</v>
      </c>
      <c r="CI224">
        <v>0</v>
      </c>
      <c r="CJ224">
        <v>0</v>
      </c>
      <c r="CK224">
        <v>9996.0054838709693</v>
      </c>
      <c r="CL224">
        <v>0</v>
      </c>
      <c r="CM224">
        <v>2.0613319354838699</v>
      </c>
      <c r="CN224">
        <v>0</v>
      </c>
      <c r="CO224">
        <v>0</v>
      </c>
      <c r="CP224">
        <v>0</v>
      </c>
      <c r="CQ224">
        <v>0</v>
      </c>
      <c r="CR224">
        <v>3.2838709677419402</v>
      </c>
      <c r="CS224">
        <v>0</v>
      </c>
      <c r="CT224">
        <v>162.08709677419401</v>
      </c>
      <c r="CU224">
        <v>-1.0709677419354799</v>
      </c>
      <c r="CV224">
        <v>40.155000000000001</v>
      </c>
      <c r="CW224">
        <v>45.366870967741903</v>
      </c>
      <c r="CX224">
        <v>42.936999999999998</v>
      </c>
      <c r="CY224">
        <v>43.936999999999998</v>
      </c>
      <c r="CZ224">
        <v>41.195129032258102</v>
      </c>
      <c r="DA224">
        <v>0</v>
      </c>
      <c r="DB224">
        <v>0</v>
      </c>
      <c r="DC224">
        <v>0</v>
      </c>
      <c r="DD224">
        <v>1581446456</v>
      </c>
      <c r="DE224">
        <v>2.9923076923076901</v>
      </c>
      <c r="DF224">
        <v>-7.9247861087206299</v>
      </c>
      <c r="DG224">
        <v>-50.109401713433698</v>
      </c>
      <c r="DH224">
        <v>161.17307692307699</v>
      </c>
      <c r="DI224">
        <v>15</v>
      </c>
      <c r="DJ224">
        <v>100</v>
      </c>
      <c r="DK224">
        <v>100</v>
      </c>
      <c r="DL224">
        <v>3.0190000000000001</v>
      </c>
      <c r="DM224">
        <v>0.58099999999999996</v>
      </c>
      <c r="DN224">
        <v>2</v>
      </c>
      <c r="DO224">
        <v>387.27800000000002</v>
      </c>
      <c r="DP224">
        <v>603.34100000000001</v>
      </c>
      <c r="DQ224">
        <v>30.6615</v>
      </c>
      <c r="DR224">
        <v>31.6433</v>
      </c>
      <c r="DS224">
        <v>30</v>
      </c>
      <c r="DT224">
        <v>31.534700000000001</v>
      </c>
      <c r="DU224">
        <v>31.535299999999999</v>
      </c>
      <c r="DV224">
        <v>21.1233</v>
      </c>
      <c r="DW224">
        <v>14.3467</v>
      </c>
      <c r="DX224">
        <v>100</v>
      </c>
      <c r="DY224">
        <v>30.670200000000001</v>
      </c>
      <c r="DZ224">
        <v>400</v>
      </c>
      <c r="EA224">
        <v>35.073099999999997</v>
      </c>
      <c r="EB224">
        <v>99.965100000000007</v>
      </c>
      <c r="EC224">
        <v>100.48699999999999</v>
      </c>
    </row>
    <row r="225" spans="1:133" x14ac:dyDescent="0.35">
      <c r="A225">
        <v>209</v>
      </c>
      <c r="B225">
        <v>1581446461</v>
      </c>
      <c r="C225">
        <v>1040.4000000953699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1581446452.37097</v>
      </c>
      <c r="O225">
        <f t="shared" si="129"/>
        <v>1.0810079175266579E-4</v>
      </c>
      <c r="P225">
        <f t="shared" si="130"/>
        <v>-0.18649672051256572</v>
      </c>
      <c r="Q225">
        <f t="shared" si="131"/>
        <v>400.21551612903198</v>
      </c>
      <c r="R225">
        <f t="shared" si="132"/>
        <v>422.11869302314796</v>
      </c>
      <c r="S225">
        <f t="shared" si="133"/>
        <v>42.042681747223035</v>
      </c>
      <c r="T225">
        <f t="shared" si="134"/>
        <v>39.861142974757563</v>
      </c>
      <c r="U225">
        <f t="shared" si="135"/>
        <v>1.0399328301762552E-2</v>
      </c>
      <c r="V225">
        <f t="shared" si="136"/>
        <v>2.2502471272027957</v>
      </c>
      <c r="W225">
        <f t="shared" si="137"/>
        <v>1.0372702330797866E-2</v>
      </c>
      <c r="X225">
        <f t="shared" si="138"/>
        <v>6.4853254690829462E-3</v>
      </c>
      <c r="Y225">
        <f t="shared" si="139"/>
        <v>0</v>
      </c>
      <c r="Z225">
        <f t="shared" si="140"/>
        <v>31.267446816358522</v>
      </c>
      <c r="AA225">
        <f t="shared" si="141"/>
        <v>30.987019354838701</v>
      </c>
      <c r="AB225">
        <f t="shared" si="142"/>
        <v>4.5080404031145935</v>
      </c>
      <c r="AC225">
        <f t="shared" si="143"/>
        <v>76.511525673527643</v>
      </c>
      <c r="AD225">
        <f t="shared" si="144"/>
        <v>3.5118415686459907</v>
      </c>
      <c r="AE225">
        <f t="shared" si="145"/>
        <v>4.5899510403581703</v>
      </c>
      <c r="AF225">
        <f t="shared" si="146"/>
        <v>0.9961988344686028</v>
      </c>
      <c r="AG225">
        <f t="shared" si="147"/>
        <v>-4.7672449162925616</v>
      </c>
      <c r="AH225">
        <f t="shared" si="148"/>
        <v>38.353643735070548</v>
      </c>
      <c r="AI225">
        <f t="shared" si="149"/>
        <v>3.8329237833503473</v>
      </c>
      <c r="AJ225">
        <f t="shared" si="150"/>
        <v>37.419322602128332</v>
      </c>
      <c r="AK225">
        <v>-4.1190400674158002E-2</v>
      </c>
      <c r="AL225">
        <v>4.6239833234028999E-2</v>
      </c>
      <c r="AM225">
        <v>3.45566255206831</v>
      </c>
      <c r="AN225">
        <v>9</v>
      </c>
      <c r="AO225">
        <v>2</v>
      </c>
      <c r="AP225">
        <f t="shared" si="151"/>
        <v>1</v>
      </c>
      <c r="AQ225">
        <f t="shared" si="152"/>
        <v>0</v>
      </c>
      <c r="AR225">
        <f t="shared" si="153"/>
        <v>51782.963372589249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-0.18649672051256572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1581446452.37097</v>
      </c>
      <c r="BY225">
        <v>400.21551612903198</v>
      </c>
      <c r="BZ225">
        <v>400.00067741935499</v>
      </c>
      <c r="CA225">
        <v>35.2597387096774</v>
      </c>
      <c r="CB225">
        <v>35.103312903225799</v>
      </c>
      <c r="CC225">
        <v>400.02038709677402</v>
      </c>
      <c r="CD225">
        <v>99.399203225806502</v>
      </c>
      <c r="CE225">
        <v>0.19999112903225799</v>
      </c>
      <c r="CF225">
        <v>31.3031677419355</v>
      </c>
      <c r="CG225">
        <v>30.987019354838701</v>
      </c>
      <c r="CH225">
        <v>999.9</v>
      </c>
      <c r="CI225">
        <v>0</v>
      </c>
      <c r="CJ225">
        <v>0</v>
      </c>
      <c r="CK225">
        <v>9993.3048387096806</v>
      </c>
      <c r="CL225">
        <v>0</v>
      </c>
      <c r="CM225">
        <v>2.0424283870967699</v>
      </c>
      <c r="CN225">
        <v>0</v>
      </c>
      <c r="CO225">
        <v>0</v>
      </c>
      <c r="CP225">
        <v>0</v>
      </c>
      <c r="CQ225">
        <v>0</v>
      </c>
      <c r="CR225">
        <v>2.7129032258064498</v>
      </c>
      <c r="CS225">
        <v>0</v>
      </c>
      <c r="CT225">
        <v>160.02258064516101</v>
      </c>
      <c r="CU225">
        <v>-1.0741935483870999</v>
      </c>
      <c r="CV225">
        <v>40.145000000000003</v>
      </c>
      <c r="CW225">
        <v>45.3648387096774</v>
      </c>
      <c r="CX225">
        <v>42.936999999999998</v>
      </c>
      <c r="CY225">
        <v>43.936999999999998</v>
      </c>
      <c r="CZ225">
        <v>41.189032258064501</v>
      </c>
      <c r="DA225">
        <v>0</v>
      </c>
      <c r="DB225">
        <v>0</v>
      </c>
      <c r="DC225">
        <v>0</v>
      </c>
      <c r="DD225">
        <v>1581446461.4000001</v>
      </c>
      <c r="DE225">
        <v>2.56538461538462</v>
      </c>
      <c r="DF225">
        <v>3.4085468649265001</v>
      </c>
      <c r="DG225">
        <v>-25.965811966640601</v>
      </c>
      <c r="DH225">
        <v>158.32692307692301</v>
      </c>
      <c r="DI225">
        <v>15</v>
      </c>
      <c r="DJ225">
        <v>100</v>
      </c>
      <c r="DK225">
        <v>100</v>
      </c>
      <c r="DL225">
        <v>3.0190000000000001</v>
      </c>
      <c r="DM225">
        <v>0.58099999999999996</v>
      </c>
      <c r="DN225">
        <v>2</v>
      </c>
      <c r="DO225">
        <v>387.10700000000003</v>
      </c>
      <c r="DP225">
        <v>603.53099999999995</v>
      </c>
      <c r="DQ225">
        <v>30.672799999999999</v>
      </c>
      <c r="DR225">
        <v>31.646100000000001</v>
      </c>
      <c r="DS225">
        <v>30.0001</v>
      </c>
      <c r="DT225">
        <v>31.534700000000001</v>
      </c>
      <c r="DU225">
        <v>31.535299999999999</v>
      </c>
      <c r="DV225">
        <v>21.1205</v>
      </c>
      <c r="DW225">
        <v>14.3467</v>
      </c>
      <c r="DX225">
        <v>100</v>
      </c>
      <c r="DY225">
        <v>30.675999999999998</v>
      </c>
      <c r="DZ225">
        <v>400</v>
      </c>
      <c r="EA225">
        <v>35.073099999999997</v>
      </c>
      <c r="EB225">
        <v>99.968199999999996</v>
      </c>
      <c r="EC225">
        <v>100.48699999999999</v>
      </c>
    </row>
    <row r="226" spans="1:133" x14ac:dyDescent="0.35">
      <c r="A226">
        <v>210</v>
      </c>
      <c r="B226">
        <v>1581446466</v>
      </c>
      <c r="C226">
        <v>1045.4000000953699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1581446457.37097</v>
      </c>
      <c r="O226">
        <f t="shared" si="129"/>
        <v>1.1014882302483271E-4</v>
      </c>
      <c r="P226">
        <f t="shared" si="130"/>
        <v>-0.17013144969948313</v>
      </c>
      <c r="Q226">
        <f t="shared" si="131"/>
        <v>400.20764516128997</v>
      </c>
      <c r="R226">
        <f t="shared" si="132"/>
        <v>419.14181115916995</v>
      </c>
      <c r="S226">
        <f t="shared" si="133"/>
        <v>41.746795806057101</v>
      </c>
      <c r="T226">
        <f t="shared" si="134"/>
        <v>39.860940611879606</v>
      </c>
      <c r="U226">
        <f t="shared" si="135"/>
        <v>1.0587086946691294E-2</v>
      </c>
      <c r="V226">
        <f t="shared" si="136"/>
        <v>2.2498063999979099</v>
      </c>
      <c r="W226">
        <f t="shared" si="137"/>
        <v>1.0559486825517743E-2</v>
      </c>
      <c r="X226">
        <f t="shared" si="138"/>
        <v>6.6021529854344754E-3</v>
      </c>
      <c r="Y226">
        <f t="shared" si="139"/>
        <v>0</v>
      </c>
      <c r="Z226">
        <f t="shared" si="140"/>
        <v>31.269821746112587</v>
      </c>
      <c r="AA226">
        <f t="shared" si="141"/>
        <v>30.9897806451613</v>
      </c>
      <c r="AB226">
        <f t="shared" si="142"/>
        <v>4.5087502746536829</v>
      </c>
      <c r="AC226">
        <f t="shared" si="143"/>
        <v>76.493404113515822</v>
      </c>
      <c r="AD226">
        <f t="shared" si="144"/>
        <v>3.5116206731983062</v>
      </c>
      <c r="AE226">
        <f t="shared" si="145"/>
        <v>4.5907496389977345</v>
      </c>
      <c r="AF226">
        <f t="shared" si="146"/>
        <v>0.99712960145537677</v>
      </c>
      <c r="AG226">
        <f t="shared" si="147"/>
        <v>-4.8575630953951228</v>
      </c>
      <c r="AH226">
        <f t="shared" si="148"/>
        <v>38.382128101719061</v>
      </c>
      <c r="AI226">
        <f t="shared" si="149"/>
        <v>3.8366319300573362</v>
      </c>
      <c r="AJ226">
        <f t="shared" si="150"/>
        <v>37.361196936381276</v>
      </c>
      <c r="AK226">
        <v>-4.11785355346687E-2</v>
      </c>
      <c r="AL226">
        <v>4.6226513575508901E-2</v>
      </c>
      <c r="AM226">
        <v>3.45487459779293</v>
      </c>
      <c r="AN226">
        <v>9</v>
      </c>
      <c r="AO226">
        <v>2</v>
      </c>
      <c r="AP226">
        <f t="shared" si="151"/>
        <v>1</v>
      </c>
      <c r="AQ226">
        <f t="shared" si="152"/>
        <v>0</v>
      </c>
      <c r="AR226">
        <f t="shared" si="153"/>
        <v>51768.163656895995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-0.17013144969948313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1581446457.37097</v>
      </c>
      <c r="BY226">
        <v>400.20764516128997</v>
      </c>
      <c r="BZ226">
        <v>400.01858064516102</v>
      </c>
      <c r="CA226">
        <v>35.257006451612902</v>
      </c>
      <c r="CB226">
        <v>35.097616129032303</v>
      </c>
      <c r="CC226">
        <v>400.01916129032298</v>
      </c>
      <c r="CD226">
        <v>99.400632258064505</v>
      </c>
      <c r="CE226">
        <v>0.200015290322581</v>
      </c>
      <c r="CF226">
        <v>31.3062258064516</v>
      </c>
      <c r="CG226">
        <v>30.9897806451613</v>
      </c>
      <c r="CH226">
        <v>999.9</v>
      </c>
      <c r="CI226">
        <v>0</v>
      </c>
      <c r="CJ226">
        <v>0</v>
      </c>
      <c r="CK226">
        <v>9990.2825806451601</v>
      </c>
      <c r="CL226">
        <v>0</v>
      </c>
      <c r="CM226">
        <v>2.0270674193548399</v>
      </c>
      <c r="CN226">
        <v>0</v>
      </c>
      <c r="CO226">
        <v>0</v>
      </c>
      <c r="CP226">
        <v>0</v>
      </c>
      <c r="CQ226">
        <v>0</v>
      </c>
      <c r="CR226">
        <v>2.64838709677419</v>
      </c>
      <c r="CS226">
        <v>0</v>
      </c>
      <c r="CT226">
        <v>157.48709677419399</v>
      </c>
      <c r="CU226">
        <v>-1</v>
      </c>
      <c r="CV226">
        <v>40.139000000000003</v>
      </c>
      <c r="CW226">
        <v>45.360774193548401</v>
      </c>
      <c r="CX226">
        <v>42.936999999999998</v>
      </c>
      <c r="CY226">
        <v>43.936999999999998</v>
      </c>
      <c r="CZ226">
        <v>41.189032258064501</v>
      </c>
      <c r="DA226">
        <v>0</v>
      </c>
      <c r="DB226">
        <v>0</v>
      </c>
      <c r="DC226">
        <v>0</v>
      </c>
      <c r="DD226">
        <v>1581446466.2</v>
      </c>
      <c r="DE226">
        <v>2.6923076923076898</v>
      </c>
      <c r="DF226">
        <v>1.3674906226753099E-2</v>
      </c>
      <c r="DG226">
        <v>-26.5025643049139</v>
      </c>
      <c r="DH226">
        <v>156.10769230769199</v>
      </c>
      <c r="DI226">
        <v>15</v>
      </c>
      <c r="DJ226">
        <v>100</v>
      </c>
      <c r="DK226">
        <v>100</v>
      </c>
      <c r="DL226">
        <v>3.0190000000000001</v>
      </c>
      <c r="DM226">
        <v>0.58099999999999996</v>
      </c>
      <c r="DN226">
        <v>2</v>
      </c>
      <c r="DO226">
        <v>387.16</v>
      </c>
      <c r="DP226">
        <v>603.57299999999998</v>
      </c>
      <c r="DQ226">
        <v>30.678799999999999</v>
      </c>
      <c r="DR226">
        <v>31.646100000000001</v>
      </c>
      <c r="DS226">
        <v>30.0001</v>
      </c>
      <c r="DT226">
        <v>31.534700000000001</v>
      </c>
      <c r="DU226">
        <v>31.535299999999999</v>
      </c>
      <c r="DV226">
        <v>21.121300000000002</v>
      </c>
      <c r="DW226">
        <v>14.3467</v>
      </c>
      <c r="DX226">
        <v>100</v>
      </c>
      <c r="DY226">
        <v>30.679400000000001</v>
      </c>
      <c r="DZ226">
        <v>400</v>
      </c>
      <c r="EA226">
        <v>35.073099999999997</v>
      </c>
      <c r="EB226">
        <v>99.968500000000006</v>
      </c>
      <c r="EC226">
        <v>100.48699999999999</v>
      </c>
    </row>
    <row r="227" spans="1:133" x14ac:dyDescent="0.35">
      <c r="A227">
        <v>211</v>
      </c>
      <c r="B227">
        <v>1581446471</v>
      </c>
      <c r="C227">
        <v>1050.4000000953699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1581446462.37097</v>
      </c>
      <c r="O227">
        <f t="shared" si="129"/>
        <v>1.1129338388707377E-4</v>
      </c>
      <c r="P227">
        <f t="shared" si="130"/>
        <v>-0.16204941464832417</v>
      </c>
      <c r="Q227">
        <f t="shared" si="131"/>
        <v>400.19745161290302</v>
      </c>
      <c r="R227">
        <f t="shared" si="132"/>
        <v>417.69050697737822</v>
      </c>
      <c r="S227">
        <f t="shared" si="133"/>
        <v>41.602367393501183</v>
      </c>
      <c r="T227">
        <f t="shared" si="134"/>
        <v>39.860042624441562</v>
      </c>
      <c r="U227">
        <f t="shared" si="135"/>
        <v>1.0683078763144185E-2</v>
      </c>
      <c r="V227">
        <f t="shared" si="136"/>
        <v>2.2501200559298322</v>
      </c>
      <c r="W227">
        <f t="shared" si="137"/>
        <v>1.0654980502571293E-2</v>
      </c>
      <c r="X227">
        <f t="shared" si="138"/>
        <v>6.6618811262088018E-3</v>
      </c>
      <c r="Y227">
        <f t="shared" si="139"/>
        <v>0</v>
      </c>
      <c r="Z227">
        <f t="shared" si="140"/>
        <v>31.271744980758239</v>
      </c>
      <c r="AA227">
        <f t="shared" si="141"/>
        <v>30.9936677419355</v>
      </c>
      <c r="AB227">
        <f t="shared" si="142"/>
        <v>4.5097497331196914</v>
      </c>
      <c r="AC227">
        <f t="shared" si="143"/>
        <v>76.476182479243903</v>
      </c>
      <c r="AD227">
        <f t="shared" si="144"/>
        <v>3.5112888294880427</v>
      </c>
      <c r="AE227">
        <f t="shared" si="145"/>
        <v>4.5913495099484436</v>
      </c>
      <c r="AF227">
        <f t="shared" si="146"/>
        <v>0.99846090363164874</v>
      </c>
      <c r="AG227">
        <f t="shared" si="147"/>
        <v>-4.9080382294199536</v>
      </c>
      <c r="AH227">
        <f t="shared" si="148"/>
        <v>38.194559529030073</v>
      </c>
      <c r="AI227">
        <f t="shared" si="149"/>
        <v>3.8174670149346288</v>
      </c>
      <c r="AJ227">
        <f t="shared" si="150"/>
        <v>37.10398831454475</v>
      </c>
      <c r="AK227">
        <v>-4.1186979479846203E-2</v>
      </c>
      <c r="AL227">
        <v>4.6235992643700902E-2</v>
      </c>
      <c r="AM227">
        <v>3.4554353613420901</v>
      </c>
      <c r="AN227">
        <v>9</v>
      </c>
      <c r="AO227">
        <v>2</v>
      </c>
      <c r="AP227">
        <f t="shared" si="151"/>
        <v>1</v>
      </c>
      <c r="AQ227">
        <f t="shared" si="152"/>
        <v>0</v>
      </c>
      <c r="AR227">
        <f t="shared" si="153"/>
        <v>51777.964237719185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-0.16204941464832417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1581446462.37097</v>
      </c>
      <c r="BY227">
        <v>400.19745161290302</v>
      </c>
      <c r="BZ227">
        <v>400.02119354838698</v>
      </c>
      <c r="CA227">
        <v>35.253570967741901</v>
      </c>
      <c r="CB227">
        <v>35.092522580645202</v>
      </c>
      <c r="CC227">
        <v>400.01603225806502</v>
      </c>
      <c r="CD227">
        <v>99.400993548387106</v>
      </c>
      <c r="CE227">
        <v>0.19994709677419401</v>
      </c>
      <c r="CF227">
        <v>31.308522580645199</v>
      </c>
      <c r="CG227">
        <v>30.9936677419355</v>
      </c>
      <c r="CH227">
        <v>999.9</v>
      </c>
      <c r="CI227">
        <v>0</v>
      </c>
      <c r="CJ227">
        <v>0</v>
      </c>
      <c r="CK227">
        <v>9992.2948387096803</v>
      </c>
      <c r="CL227">
        <v>0</v>
      </c>
      <c r="CM227">
        <v>2.01861774193548</v>
      </c>
      <c r="CN227">
        <v>0</v>
      </c>
      <c r="CO227">
        <v>0</v>
      </c>
      <c r="CP227">
        <v>0</v>
      </c>
      <c r="CQ227">
        <v>0</v>
      </c>
      <c r="CR227">
        <v>0.63548387096774195</v>
      </c>
      <c r="CS227">
        <v>0</v>
      </c>
      <c r="CT227">
        <v>155.12258064516101</v>
      </c>
      <c r="CU227">
        <v>-1.2064516129032301</v>
      </c>
      <c r="CV227">
        <v>40.127000000000002</v>
      </c>
      <c r="CW227">
        <v>45.3546774193548</v>
      </c>
      <c r="CX227">
        <v>42.936999999999998</v>
      </c>
      <c r="CY227">
        <v>43.936999999999998</v>
      </c>
      <c r="CZ227">
        <v>41.186999999999998</v>
      </c>
      <c r="DA227">
        <v>0</v>
      </c>
      <c r="DB227">
        <v>0</v>
      </c>
      <c r="DC227">
        <v>0</v>
      </c>
      <c r="DD227">
        <v>1581446471</v>
      </c>
      <c r="DE227">
        <v>2.4653846153846199</v>
      </c>
      <c r="DF227">
        <v>3.8666661258730901</v>
      </c>
      <c r="DG227">
        <v>-54.2940171388721</v>
      </c>
      <c r="DH227">
        <v>154.18846153846201</v>
      </c>
      <c r="DI227">
        <v>15</v>
      </c>
      <c r="DJ227">
        <v>100</v>
      </c>
      <c r="DK227">
        <v>100</v>
      </c>
      <c r="DL227">
        <v>3.0190000000000001</v>
      </c>
      <c r="DM227">
        <v>0.58099999999999996</v>
      </c>
      <c r="DN227">
        <v>2</v>
      </c>
      <c r="DO227">
        <v>387.09399999999999</v>
      </c>
      <c r="DP227">
        <v>603.46699999999998</v>
      </c>
      <c r="DQ227">
        <v>30.681000000000001</v>
      </c>
      <c r="DR227">
        <v>31.646100000000001</v>
      </c>
      <c r="DS227">
        <v>30.0001</v>
      </c>
      <c r="DT227">
        <v>31.534700000000001</v>
      </c>
      <c r="DU227">
        <v>31.535299999999999</v>
      </c>
      <c r="DV227">
        <v>21.1187</v>
      </c>
      <c r="DW227">
        <v>14.3467</v>
      </c>
      <c r="DX227">
        <v>100</v>
      </c>
      <c r="DY227">
        <v>30.682700000000001</v>
      </c>
      <c r="DZ227">
        <v>400</v>
      </c>
      <c r="EA227">
        <v>35.073099999999997</v>
      </c>
      <c r="EB227">
        <v>99.969099999999997</v>
      </c>
      <c r="EC227">
        <v>100.488</v>
      </c>
    </row>
    <row r="228" spans="1:133" x14ac:dyDescent="0.35">
      <c r="A228">
        <v>212</v>
      </c>
      <c r="B228">
        <v>1581446476</v>
      </c>
      <c r="C228">
        <v>1055.4000000953699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1581446467.37097</v>
      </c>
      <c r="O228">
        <f t="shared" si="129"/>
        <v>1.1107536679636809E-4</v>
      </c>
      <c r="P228">
        <f t="shared" si="130"/>
        <v>-0.14981208672285318</v>
      </c>
      <c r="Q228">
        <f t="shared" si="131"/>
        <v>400.19954838709702</v>
      </c>
      <c r="R228">
        <f t="shared" si="132"/>
        <v>415.92747008466552</v>
      </c>
      <c r="S228">
        <f t="shared" si="133"/>
        <v>41.426335836472298</v>
      </c>
      <c r="T228">
        <f t="shared" si="134"/>
        <v>39.859836354914648</v>
      </c>
      <c r="U228">
        <f t="shared" si="135"/>
        <v>1.0653307035733188E-2</v>
      </c>
      <c r="V228">
        <f t="shared" si="136"/>
        <v>2.2508623346528456</v>
      </c>
      <c r="W228">
        <f t="shared" si="137"/>
        <v>1.062537413344731E-2</v>
      </c>
      <c r="X228">
        <f t="shared" si="138"/>
        <v>6.6433623442071366E-3</v>
      </c>
      <c r="Y228">
        <f t="shared" si="139"/>
        <v>0</v>
      </c>
      <c r="Z228">
        <f t="shared" si="140"/>
        <v>31.274079716343095</v>
      </c>
      <c r="AA228">
        <f t="shared" si="141"/>
        <v>30.995638709677401</v>
      </c>
      <c r="AB228">
        <f t="shared" si="142"/>
        <v>4.5102565862031083</v>
      </c>
      <c r="AC228">
        <f t="shared" si="143"/>
        <v>76.459811587383598</v>
      </c>
      <c r="AD228">
        <f t="shared" si="144"/>
        <v>3.5109868768882331</v>
      </c>
      <c r="AE228">
        <f t="shared" si="145"/>
        <v>4.5919376519462549</v>
      </c>
      <c r="AF228">
        <f t="shared" si="146"/>
        <v>0.99926970931487524</v>
      </c>
      <c r="AG228">
        <f t="shared" si="147"/>
        <v>-4.8984236757198323</v>
      </c>
      <c r="AH228">
        <f t="shared" si="148"/>
        <v>38.241215171718693</v>
      </c>
      <c r="AI228">
        <f t="shared" si="149"/>
        <v>3.8209492767068651</v>
      </c>
      <c r="AJ228">
        <f t="shared" si="150"/>
        <v>37.163740772705722</v>
      </c>
      <c r="AK228">
        <v>-4.12069666393068E-2</v>
      </c>
      <c r="AL228">
        <v>4.62584299811667E-2</v>
      </c>
      <c r="AM228">
        <v>3.4567625537808899</v>
      </c>
      <c r="AN228">
        <v>9</v>
      </c>
      <c r="AO228">
        <v>2</v>
      </c>
      <c r="AP228">
        <f t="shared" si="151"/>
        <v>1</v>
      </c>
      <c r="AQ228">
        <f t="shared" si="152"/>
        <v>0</v>
      </c>
      <c r="AR228">
        <f t="shared" si="153"/>
        <v>51801.660325321493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-0.14981208672285318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1581446467.37097</v>
      </c>
      <c r="BY228">
        <v>400.19954838709702</v>
      </c>
      <c r="BZ228">
        <v>400.041516129032</v>
      </c>
      <c r="CA228">
        <v>35.250906451612899</v>
      </c>
      <c r="CB228">
        <v>35.0901741935484</v>
      </c>
      <c r="CC228">
        <v>400.018741935484</v>
      </c>
      <c r="CD228">
        <v>99.399896774193607</v>
      </c>
      <c r="CE228">
        <v>0.20000661290322599</v>
      </c>
      <c r="CF228">
        <v>31.310774193548401</v>
      </c>
      <c r="CG228">
        <v>30.995638709677401</v>
      </c>
      <c r="CH228">
        <v>999.9</v>
      </c>
      <c r="CI228">
        <v>0</v>
      </c>
      <c r="CJ228">
        <v>0</v>
      </c>
      <c r="CK228">
        <v>9997.2541935483896</v>
      </c>
      <c r="CL228">
        <v>0</v>
      </c>
      <c r="CM228">
        <v>2.0135393548387102</v>
      </c>
      <c r="CN228">
        <v>0</v>
      </c>
      <c r="CO228">
        <v>0</v>
      </c>
      <c r="CP228">
        <v>0</v>
      </c>
      <c r="CQ228">
        <v>0</v>
      </c>
      <c r="CR228">
        <v>2.9903225806451599</v>
      </c>
      <c r="CS228">
        <v>0</v>
      </c>
      <c r="CT228">
        <v>151.61612903225799</v>
      </c>
      <c r="CU228">
        <v>-1.10967741935484</v>
      </c>
      <c r="CV228">
        <v>40.127000000000002</v>
      </c>
      <c r="CW228">
        <v>45.350612903225802</v>
      </c>
      <c r="CX228">
        <v>42.936999999999998</v>
      </c>
      <c r="CY228">
        <v>43.936999999999998</v>
      </c>
      <c r="CZ228">
        <v>41.186999999999998</v>
      </c>
      <c r="DA228">
        <v>0</v>
      </c>
      <c r="DB228">
        <v>0</v>
      </c>
      <c r="DC228">
        <v>0</v>
      </c>
      <c r="DD228">
        <v>1581446476.4000001</v>
      </c>
      <c r="DE228">
        <v>2.8038461538461501</v>
      </c>
      <c r="DF228">
        <v>6.0410255730759497</v>
      </c>
      <c r="DG228">
        <v>-43.264957429236503</v>
      </c>
      <c r="DH228">
        <v>150.26538461538499</v>
      </c>
      <c r="DI228">
        <v>15</v>
      </c>
      <c r="DJ228">
        <v>100</v>
      </c>
      <c r="DK228">
        <v>100</v>
      </c>
      <c r="DL228">
        <v>3.0190000000000001</v>
      </c>
      <c r="DM228">
        <v>0.58099999999999996</v>
      </c>
      <c r="DN228">
        <v>2</v>
      </c>
      <c r="DO228">
        <v>387.21199999999999</v>
      </c>
      <c r="DP228">
        <v>603.48900000000003</v>
      </c>
      <c r="DQ228">
        <v>30.6844</v>
      </c>
      <c r="DR228">
        <v>31.646100000000001</v>
      </c>
      <c r="DS228">
        <v>30</v>
      </c>
      <c r="DT228">
        <v>31.534700000000001</v>
      </c>
      <c r="DU228">
        <v>31.535299999999999</v>
      </c>
      <c r="DV228">
        <v>21.116800000000001</v>
      </c>
      <c r="DW228">
        <v>14.3467</v>
      </c>
      <c r="DX228">
        <v>100</v>
      </c>
      <c r="DY228">
        <v>30.685199999999998</v>
      </c>
      <c r="DZ228">
        <v>400</v>
      </c>
      <c r="EA228">
        <v>35.073099999999997</v>
      </c>
      <c r="EB228">
        <v>99.969800000000006</v>
      </c>
      <c r="EC228">
        <v>100.486</v>
      </c>
    </row>
    <row r="229" spans="1:133" x14ac:dyDescent="0.35">
      <c r="A229">
        <v>213</v>
      </c>
      <c r="B229">
        <v>1581446481</v>
      </c>
      <c r="C229">
        <v>1060.4000000953699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1581446472.37097</v>
      </c>
      <c r="O229">
        <f t="shared" si="129"/>
        <v>1.0903064908505188E-4</v>
      </c>
      <c r="P229">
        <f t="shared" si="130"/>
        <v>-0.17437129667324369</v>
      </c>
      <c r="Q229">
        <f t="shared" si="131"/>
        <v>400.20045161290301</v>
      </c>
      <c r="R229">
        <f t="shared" si="132"/>
        <v>420.1081237746684</v>
      </c>
      <c r="S229">
        <f t="shared" si="133"/>
        <v>41.842208324267347</v>
      </c>
      <c r="T229">
        <f t="shared" si="134"/>
        <v>39.859430751771299</v>
      </c>
      <c r="U229">
        <f t="shared" si="135"/>
        <v>1.0443249118431868E-2</v>
      </c>
      <c r="V229">
        <f t="shared" si="136"/>
        <v>2.251024799924771</v>
      </c>
      <c r="W229">
        <f t="shared" si="137"/>
        <v>1.0416407330890031E-2</v>
      </c>
      <c r="X229">
        <f t="shared" si="138"/>
        <v>6.5126604159165208E-3</v>
      </c>
      <c r="Y229">
        <f t="shared" si="139"/>
        <v>0</v>
      </c>
      <c r="Z229">
        <f t="shared" si="140"/>
        <v>31.276870536902678</v>
      </c>
      <c r="AA229">
        <f t="shared" si="141"/>
        <v>30.998967741935498</v>
      </c>
      <c r="AB229">
        <f t="shared" si="142"/>
        <v>4.5111127911625655</v>
      </c>
      <c r="AC229">
        <f t="shared" si="143"/>
        <v>76.441668120300761</v>
      </c>
      <c r="AD229">
        <f t="shared" si="144"/>
        <v>3.5105756748291053</v>
      </c>
      <c r="AE229">
        <f t="shared" si="145"/>
        <v>4.5924896213728683</v>
      </c>
      <c r="AF229">
        <f t="shared" si="146"/>
        <v>1.0005371163334602</v>
      </c>
      <c r="AG229">
        <f t="shared" si="147"/>
        <v>-4.8082516246507883</v>
      </c>
      <c r="AH229">
        <f t="shared" si="148"/>
        <v>38.096389315331606</v>
      </c>
      <c r="AI229">
        <f t="shared" si="149"/>
        <v>3.8063061208250524</v>
      </c>
      <c r="AJ229">
        <f t="shared" si="150"/>
        <v>37.094443811505869</v>
      </c>
      <c r="AK229">
        <v>-4.1211342098115701E-2</v>
      </c>
      <c r="AL229">
        <v>4.6263341816991002E-2</v>
      </c>
      <c r="AM229">
        <v>3.45705306455499</v>
      </c>
      <c r="AN229">
        <v>9</v>
      </c>
      <c r="AO229">
        <v>2</v>
      </c>
      <c r="AP229">
        <f t="shared" si="151"/>
        <v>1</v>
      </c>
      <c r="AQ229">
        <f t="shared" si="152"/>
        <v>0</v>
      </c>
      <c r="AR229">
        <f t="shared" si="153"/>
        <v>51806.550288717553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-0.17437129667324369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1581446472.37097</v>
      </c>
      <c r="BY229">
        <v>400.20045161290301</v>
      </c>
      <c r="BZ229">
        <v>400.00435483871001</v>
      </c>
      <c r="CA229">
        <v>35.247216129032303</v>
      </c>
      <c r="CB229">
        <v>35.089441935483897</v>
      </c>
      <c r="CC229">
        <v>400.01835483871002</v>
      </c>
      <c r="CD229">
        <v>99.398664516129003</v>
      </c>
      <c r="CE229">
        <v>0.20000058064516099</v>
      </c>
      <c r="CF229">
        <v>31.312887096774201</v>
      </c>
      <c r="CG229">
        <v>30.998967741935498</v>
      </c>
      <c r="CH229">
        <v>999.9</v>
      </c>
      <c r="CI229">
        <v>0</v>
      </c>
      <c r="CJ229">
        <v>0</v>
      </c>
      <c r="CK229">
        <v>9998.4396774193501</v>
      </c>
      <c r="CL229">
        <v>0</v>
      </c>
      <c r="CM229">
        <v>2.0285590322580598</v>
      </c>
      <c r="CN229">
        <v>0</v>
      </c>
      <c r="CO229">
        <v>0</v>
      </c>
      <c r="CP229">
        <v>0</v>
      </c>
      <c r="CQ229">
        <v>0</v>
      </c>
      <c r="CR229">
        <v>2.8806451612903201</v>
      </c>
      <c r="CS229">
        <v>0</v>
      </c>
      <c r="CT229">
        <v>149.906451612903</v>
      </c>
      <c r="CU229">
        <v>-0.94838709677419397</v>
      </c>
      <c r="CV229">
        <v>40.125</v>
      </c>
      <c r="CW229">
        <v>45.346548387096803</v>
      </c>
      <c r="CX229">
        <v>42.933</v>
      </c>
      <c r="CY229">
        <v>43.936999999999998</v>
      </c>
      <c r="CZ229">
        <v>41.186999999999998</v>
      </c>
      <c r="DA229">
        <v>0</v>
      </c>
      <c r="DB229">
        <v>0</v>
      </c>
      <c r="DC229">
        <v>0</v>
      </c>
      <c r="DD229">
        <v>1581446481.2</v>
      </c>
      <c r="DE229">
        <v>3.3461538461538498</v>
      </c>
      <c r="DF229">
        <v>12.2529917399869</v>
      </c>
      <c r="DG229">
        <v>-24.170939836346399</v>
      </c>
      <c r="DH229">
        <v>147.88461538461499</v>
      </c>
      <c r="DI229">
        <v>15</v>
      </c>
      <c r="DJ229">
        <v>100</v>
      </c>
      <c r="DK229">
        <v>100</v>
      </c>
      <c r="DL229">
        <v>3.0190000000000001</v>
      </c>
      <c r="DM229">
        <v>0.58099999999999996</v>
      </c>
      <c r="DN229">
        <v>2</v>
      </c>
      <c r="DO229">
        <v>387.16</v>
      </c>
      <c r="DP229">
        <v>603.38300000000004</v>
      </c>
      <c r="DQ229">
        <v>30.681100000000001</v>
      </c>
      <c r="DR229">
        <v>31.646100000000001</v>
      </c>
      <c r="DS229">
        <v>30.000299999999999</v>
      </c>
      <c r="DT229">
        <v>31.534700000000001</v>
      </c>
      <c r="DU229">
        <v>31.535299999999999</v>
      </c>
      <c r="DV229">
        <v>21.120200000000001</v>
      </c>
      <c r="DW229">
        <v>14.3467</v>
      </c>
      <c r="DX229">
        <v>100</v>
      </c>
      <c r="DY229">
        <v>30.604900000000001</v>
      </c>
      <c r="DZ229">
        <v>400</v>
      </c>
      <c r="EA229">
        <v>35.073099999999997</v>
      </c>
      <c r="EB229">
        <v>99.968699999999998</v>
      </c>
      <c r="EC229">
        <v>100.48699999999999</v>
      </c>
    </row>
    <row r="230" spans="1:133" x14ac:dyDescent="0.35">
      <c r="A230">
        <v>214</v>
      </c>
      <c r="B230">
        <v>1581446486</v>
      </c>
      <c r="C230">
        <v>1065.4000000953699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1581446477.37097</v>
      </c>
      <c r="O230">
        <f t="shared" si="129"/>
        <v>1.059705121590526E-4</v>
      </c>
      <c r="P230">
        <f t="shared" si="130"/>
        <v>-0.1680269515651826</v>
      </c>
      <c r="Q230">
        <f t="shared" si="131"/>
        <v>400.20496774193498</v>
      </c>
      <c r="R230">
        <f t="shared" si="132"/>
        <v>419.89968696356175</v>
      </c>
      <c r="S230">
        <f t="shared" si="133"/>
        <v>41.820668596586039</v>
      </c>
      <c r="T230">
        <f t="shared" si="134"/>
        <v>39.859137423208566</v>
      </c>
      <c r="U230">
        <f t="shared" si="135"/>
        <v>1.0142041179380839E-2</v>
      </c>
      <c r="V230">
        <f t="shared" si="136"/>
        <v>2.2513177096651713</v>
      </c>
      <c r="W230">
        <f t="shared" si="137"/>
        <v>1.0116726682240328E-2</v>
      </c>
      <c r="X230">
        <f t="shared" si="138"/>
        <v>6.3252232754253072E-3</v>
      </c>
      <c r="Y230">
        <f t="shared" si="139"/>
        <v>0</v>
      </c>
      <c r="Z230">
        <f t="shared" si="140"/>
        <v>31.280501756340442</v>
      </c>
      <c r="AA230">
        <f t="shared" si="141"/>
        <v>31.000477419354802</v>
      </c>
      <c r="AB230">
        <f t="shared" si="142"/>
        <v>4.5115011168122683</v>
      </c>
      <c r="AC230">
        <f t="shared" si="143"/>
        <v>76.423405007845346</v>
      </c>
      <c r="AD230">
        <f t="shared" si="144"/>
        <v>3.5102593055960507</v>
      </c>
      <c r="AE230">
        <f t="shared" si="145"/>
        <v>4.59317313228284</v>
      </c>
      <c r="AF230">
        <f t="shared" si="146"/>
        <v>1.0012418112162176</v>
      </c>
      <c r="AG230">
        <f t="shared" si="147"/>
        <v>-4.6732995862142195</v>
      </c>
      <c r="AH230">
        <f t="shared" si="148"/>
        <v>38.235639921996089</v>
      </c>
      <c r="AI230">
        <f t="shared" si="149"/>
        <v>3.8197996944654093</v>
      </c>
      <c r="AJ230">
        <f t="shared" si="150"/>
        <v>37.382140030247278</v>
      </c>
      <c r="AK230">
        <v>-4.1219231364927798E-2</v>
      </c>
      <c r="AL230">
        <v>4.62721982101253E-2</v>
      </c>
      <c r="AM230">
        <v>3.45757684954182</v>
      </c>
      <c r="AN230">
        <v>9</v>
      </c>
      <c r="AO230">
        <v>2</v>
      </c>
      <c r="AP230">
        <f t="shared" si="151"/>
        <v>1</v>
      </c>
      <c r="AQ230">
        <f t="shared" si="152"/>
        <v>0</v>
      </c>
      <c r="AR230">
        <f t="shared" si="153"/>
        <v>51815.578160376419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-0.1680269515651826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1581446477.37097</v>
      </c>
      <c r="BY230">
        <v>400.20496774193498</v>
      </c>
      <c r="BZ230">
        <v>400.01654838709698</v>
      </c>
      <c r="CA230">
        <v>35.2446967741935</v>
      </c>
      <c r="CB230">
        <v>35.091348387096801</v>
      </c>
      <c r="CC230">
        <v>400.01312903225801</v>
      </c>
      <c r="CD230">
        <v>99.396835483871001</v>
      </c>
      <c r="CE230">
        <v>0.19997274193548401</v>
      </c>
      <c r="CF230">
        <v>31.315503225806498</v>
      </c>
      <c r="CG230">
        <v>31.000477419354802</v>
      </c>
      <c r="CH230">
        <v>999.9</v>
      </c>
      <c r="CI230">
        <v>0</v>
      </c>
      <c r="CJ230">
        <v>0</v>
      </c>
      <c r="CK230">
        <v>10000.537741935501</v>
      </c>
      <c r="CL230">
        <v>0</v>
      </c>
      <c r="CM230">
        <v>2.0555706451612901</v>
      </c>
      <c r="CN230">
        <v>0</v>
      </c>
      <c r="CO230">
        <v>0</v>
      </c>
      <c r="CP230">
        <v>0</v>
      </c>
      <c r="CQ230">
        <v>0</v>
      </c>
      <c r="CR230">
        <v>2.54193548387097</v>
      </c>
      <c r="CS230">
        <v>0</v>
      </c>
      <c r="CT230">
        <v>148.60645161290299</v>
      </c>
      <c r="CU230">
        <v>-0.96451612903225803</v>
      </c>
      <c r="CV230">
        <v>40.125</v>
      </c>
      <c r="CW230">
        <v>45.346548387096803</v>
      </c>
      <c r="CX230">
        <v>42.929000000000002</v>
      </c>
      <c r="CY230">
        <v>43.936999999999998</v>
      </c>
      <c r="CZ230">
        <v>41.186999999999998</v>
      </c>
      <c r="DA230">
        <v>0</v>
      </c>
      <c r="DB230">
        <v>0</v>
      </c>
      <c r="DC230">
        <v>0</v>
      </c>
      <c r="DD230">
        <v>1581446486</v>
      </c>
      <c r="DE230">
        <v>3.5576923076923102</v>
      </c>
      <c r="DF230">
        <v>-36.1948715976147</v>
      </c>
      <c r="DG230">
        <v>15.661538989031399</v>
      </c>
      <c r="DH230">
        <v>146.565384615385</v>
      </c>
      <c r="DI230">
        <v>15</v>
      </c>
      <c r="DJ230">
        <v>100</v>
      </c>
      <c r="DK230">
        <v>100</v>
      </c>
      <c r="DL230">
        <v>3.0190000000000001</v>
      </c>
      <c r="DM230">
        <v>0.58099999999999996</v>
      </c>
      <c r="DN230">
        <v>2</v>
      </c>
      <c r="DO230">
        <v>387.00299999999999</v>
      </c>
      <c r="DP230">
        <v>603.55200000000002</v>
      </c>
      <c r="DQ230">
        <v>30.6127</v>
      </c>
      <c r="DR230">
        <v>31.646100000000001</v>
      </c>
      <c r="DS230">
        <v>30.000399999999999</v>
      </c>
      <c r="DT230">
        <v>31.534700000000001</v>
      </c>
      <c r="DU230">
        <v>31.535299999999999</v>
      </c>
      <c r="DV230">
        <v>21.117799999999999</v>
      </c>
      <c r="DW230">
        <v>14.3467</v>
      </c>
      <c r="DX230">
        <v>100</v>
      </c>
      <c r="DY230">
        <v>30.601800000000001</v>
      </c>
      <c r="DZ230">
        <v>400</v>
      </c>
      <c r="EA230">
        <v>35.073099999999997</v>
      </c>
      <c r="EB230">
        <v>99.968999999999994</v>
      </c>
      <c r="EC230">
        <v>100.48699999999999</v>
      </c>
    </row>
    <row r="231" spans="1:133" x14ac:dyDescent="0.35">
      <c r="A231">
        <v>215</v>
      </c>
      <c r="B231">
        <v>1581446491</v>
      </c>
      <c r="C231">
        <v>1070.4000000953699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1581446482.37097</v>
      </c>
      <c r="O231">
        <f t="shared" si="129"/>
        <v>1.0081846747817144E-4</v>
      </c>
      <c r="P231">
        <f t="shared" si="130"/>
        <v>-0.18261031943300202</v>
      </c>
      <c r="Q231">
        <f t="shared" si="131"/>
        <v>400.199322580645</v>
      </c>
      <c r="R231">
        <f t="shared" si="132"/>
        <v>423.65964709462338</v>
      </c>
      <c r="S231">
        <f t="shared" si="133"/>
        <v>42.195006124723797</v>
      </c>
      <c r="T231">
        <f t="shared" si="134"/>
        <v>39.858440574183575</v>
      </c>
      <c r="U231">
        <f t="shared" si="135"/>
        <v>9.6412996139828289E-3</v>
      </c>
      <c r="V231">
        <f t="shared" si="136"/>
        <v>2.2518379389623364</v>
      </c>
      <c r="W231">
        <f t="shared" si="137"/>
        <v>9.6184253342668433E-3</v>
      </c>
      <c r="X231">
        <f t="shared" si="138"/>
        <v>6.0135664354744635E-3</v>
      </c>
      <c r="Y231">
        <f t="shared" si="139"/>
        <v>0</v>
      </c>
      <c r="Z231">
        <f t="shared" si="140"/>
        <v>31.284465347463083</v>
      </c>
      <c r="AA231">
        <f t="shared" si="141"/>
        <v>31.001200000000001</v>
      </c>
      <c r="AB231">
        <f t="shared" si="142"/>
        <v>4.5116869923834901</v>
      </c>
      <c r="AC231">
        <f t="shared" si="143"/>
        <v>76.403078095694482</v>
      </c>
      <c r="AD231">
        <f t="shared" si="144"/>
        <v>3.5097758133856081</v>
      </c>
      <c r="AE231">
        <f t="shared" si="145"/>
        <v>4.5937623206615195</v>
      </c>
      <c r="AF231">
        <f t="shared" si="146"/>
        <v>1.0019111789978821</v>
      </c>
      <c r="AG231">
        <f t="shared" si="147"/>
        <v>-4.4460944157873605</v>
      </c>
      <c r="AH231">
        <f t="shared" si="148"/>
        <v>38.430493119897719</v>
      </c>
      <c r="AI231">
        <f t="shared" si="149"/>
        <v>3.8384352386976852</v>
      </c>
      <c r="AJ231">
        <f t="shared" si="150"/>
        <v>37.822833942808046</v>
      </c>
      <c r="AK231">
        <v>-4.1233245576642097E-2</v>
      </c>
      <c r="AL231">
        <v>4.6287930390487002E-2</v>
      </c>
      <c r="AM231">
        <v>3.45850719737853</v>
      </c>
      <c r="AN231">
        <v>9</v>
      </c>
      <c r="AO231">
        <v>2</v>
      </c>
      <c r="AP231">
        <f t="shared" si="151"/>
        <v>1</v>
      </c>
      <c r="AQ231">
        <f t="shared" si="152"/>
        <v>0</v>
      </c>
      <c r="AR231">
        <f t="shared" si="153"/>
        <v>51832.082641302244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-0.18261031943300202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1581446482.37097</v>
      </c>
      <c r="BY231">
        <v>400.199322580645</v>
      </c>
      <c r="BZ231">
        <v>399.985935483871</v>
      </c>
      <c r="CA231">
        <v>35.239961290322597</v>
      </c>
      <c r="CB231">
        <v>35.094067741935497</v>
      </c>
      <c r="CC231">
        <v>400.01341935483902</v>
      </c>
      <c r="CD231">
        <v>99.396496774193594</v>
      </c>
      <c r="CE231">
        <v>0.19997509677419401</v>
      </c>
      <c r="CF231">
        <v>31.317758064516099</v>
      </c>
      <c r="CG231">
        <v>31.001200000000001</v>
      </c>
      <c r="CH231">
        <v>999.9</v>
      </c>
      <c r="CI231">
        <v>0</v>
      </c>
      <c r="CJ231">
        <v>0</v>
      </c>
      <c r="CK231">
        <v>10003.9719354839</v>
      </c>
      <c r="CL231">
        <v>0</v>
      </c>
      <c r="CM231">
        <v>2.0889406451612902</v>
      </c>
      <c r="CN231">
        <v>0</v>
      </c>
      <c r="CO231">
        <v>0</v>
      </c>
      <c r="CP231">
        <v>0</v>
      </c>
      <c r="CQ231">
        <v>0</v>
      </c>
      <c r="CR231">
        <v>1.85161290322581</v>
      </c>
      <c r="CS231">
        <v>0</v>
      </c>
      <c r="CT231">
        <v>148.54838709677401</v>
      </c>
      <c r="CU231">
        <v>-0.674193548387097</v>
      </c>
      <c r="CV231">
        <v>40.125</v>
      </c>
      <c r="CW231">
        <v>45.338419354838699</v>
      </c>
      <c r="CX231">
        <v>42.924999999999997</v>
      </c>
      <c r="CY231">
        <v>43.936999999999998</v>
      </c>
      <c r="CZ231">
        <v>41.186999999999998</v>
      </c>
      <c r="DA231">
        <v>0</v>
      </c>
      <c r="DB231">
        <v>0</v>
      </c>
      <c r="DC231">
        <v>0</v>
      </c>
      <c r="DD231">
        <v>1581446491.4000001</v>
      </c>
      <c r="DE231">
        <v>1.62307692307692</v>
      </c>
      <c r="DF231">
        <v>-26.420513073480699</v>
      </c>
      <c r="DG231">
        <v>9.9213680287843395</v>
      </c>
      <c r="DH231">
        <v>147.961538461538</v>
      </c>
      <c r="DI231">
        <v>15</v>
      </c>
      <c r="DJ231">
        <v>100</v>
      </c>
      <c r="DK231">
        <v>100</v>
      </c>
      <c r="DL231">
        <v>3.0190000000000001</v>
      </c>
      <c r="DM231">
        <v>0.58099999999999996</v>
      </c>
      <c r="DN231">
        <v>2</v>
      </c>
      <c r="DO231">
        <v>387.04199999999997</v>
      </c>
      <c r="DP231">
        <v>603.404</v>
      </c>
      <c r="DQ231">
        <v>30.5945</v>
      </c>
      <c r="DR231">
        <v>31.646100000000001</v>
      </c>
      <c r="DS231">
        <v>30.0001</v>
      </c>
      <c r="DT231">
        <v>31.534700000000001</v>
      </c>
      <c r="DU231">
        <v>31.535299999999999</v>
      </c>
      <c r="DV231">
        <v>21.122499999999999</v>
      </c>
      <c r="DW231">
        <v>14.3467</v>
      </c>
      <c r="DX231">
        <v>100</v>
      </c>
      <c r="DY231">
        <v>30.601600000000001</v>
      </c>
      <c r="DZ231">
        <v>400</v>
      </c>
      <c r="EA231">
        <v>35.073300000000003</v>
      </c>
      <c r="EB231">
        <v>99.968000000000004</v>
      </c>
      <c r="EC231">
        <v>100.486</v>
      </c>
    </row>
    <row r="232" spans="1:133" x14ac:dyDescent="0.35">
      <c r="A232">
        <v>216</v>
      </c>
      <c r="B232">
        <v>1581446496</v>
      </c>
      <c r="C232">
        <v>1075.4000000953699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1581446487.37097</v>
      </c>
      <c r="O232">
        <f t="shared" si="129"/>
        <v>9.7013342606158708E-5</v>
      </c>
      <c r="P232">
        <f t="shared" si="130"/>
        <v>-0.17986012869870882</v>
      </c>
      <c r="Q232">
        <f t="shared" si="131"/>
        <v>400.174709677419</v>
      </c>
      <c r="R232">
        <f t="shared" si="132"/>
        <v>424.35908130490407</v>
      </c>
      <c r="S232">
        <f t="shared" si="133"/>
        <v>42.264608482729308</v>
      </c>
      <c r="T232">
        <f t="shared" si="134"/>
        <v>39.855933746481433</v>
      </c>
      <c r="U232">
        <f t="shared" si="135"/>
        <v>9.2713479375425636E-3</v>
      </c>
      <c r="V232">
        <f t="shared" si="136"/>
        <v>2.2522517931868133</v>
      </c>
      <c r="W232">
        <f t="shared" si="137"/>
        <v>9.2501972199185729E-3</v>
      </c>
      <c r="X232">
        <f t="shared" si="138"/>
        <v>5.7832695128739158E-3</v>
      </c>
      <c r="Y232">
        <f t="shared" si="139"/>
        <v>0</v>
      </c>
      <c r="Z232">
        <f t="shared" si="140"/>
        <v>31.286194999322095</v>
      </c>
      <c r="AA232">
        <f t="shared" si="141"/>
        <v>31.0013516129032</v>
      </c>
      <c r="AB232">
        <f t="shared" si="142"/>
        <v>4.5117259939079943</v>
      </c>
      <c r="AC232">
        <f t="shared" si="143"/>
        <v>76.389595276333239</v>
      </c>
      <c r="AD232">
        <f t="shared" si="144"/>
        <v>3.5092498149543783</v>
      </c>
      <c r="AE232">
        <f t="shared" si="145"/>
        <v>4.593884549669295</v>
      </c>
      <c r="AF232">
        <f t="shared" si="146"/>
        <v>1.0024761789536161</v>
      </c>
      <c r="AG232">
        <f t="shared" si="147"/>
        <v>-4.2782884089315987</v>
      </c>
      <c r="AH232">
        <f t="shared" si="148"/>
        <v>38.475941532820805</v>
      </c>
      <c r="AI232">
        <f t="shared" si="149"/>
        <v>3.8422802097010509</v>
      </c>
      <c r="AJ232">
        <f t="shared" si="150"/>
        <v>38.039933333590255</v>
      </c>
      <c r="AK232">
        <v>-4.1244396296123503E-2</v>
      </c>
      <c r="AL232">
        <v>4.6300448049961598E-2</v>
      </c>
      <c r="AM232">
        <v>3.4592473715474901</v>
      </c>
      <c r="AN232">
        <v>9</v>
      </c>
      <c r="AO232">
        <v>2</v>
      </c>
      <c r="AP232">
        <f t="shared" si="151"/>
        <v>1</v>
      </c>
      <c r="AQ232">
        <f t="shared" si="152"/>
        <v>0</v>
      </c>
      <c r="AR232">
        <f t="shared" si="153"/>
        <v>51845.441754639549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-0.17986012869870882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1581446487.37097</v>
      </c>
      <c r="BY232">
        <v>400.174709677419</v>
      </c>
      <c r="BZ232">
        <v>399.963161290323</v>
      </c>
      <c r="CA232">
        <v>35.234729032258102</v>
      </c>
      <c r="CB232">
        <v>35.094341935483897</v>
      </c>
      <c r="CC232">
        <v>400.01583870967698</v>
      </c>
      <c r="CD232">
        <v>99.396338709677394</v>
      </c>
      <c r="CE232">
        <v>0.19999454838709699</v>
      </c>
      <c r="CF232">
        <v>31.318225806451601</v>
      </c>
      <c r="CG232">
        <v>31.0013516129032</v>
      </c>
      <c r="CH232">
        <v>999.9</v>
      </c>
      <c r="CI232">
        <v>0</v>
      </c>
      <c r="CJ232">
        <v>0</v>
      </c>
      <c r="CK232">
        <v>10006.693225806401</v>
      </c>
      <c r="CL232">
        <v>0</v>
      </c>
      <c r="CM232">
        <v>2.1238464516128999</v>
      </c>
      <c r="CN232">
        <v>0</v>
      </c>
      <c r="CO232">
        <v>0</v>
      </c>
      <c r="CP232">
        <v>0</v>
      </c>
      <c r="CQ232">
        <v>0</v>
      </c>
      <c r="CR232">
        <v>1.5935483870967699</v>
      </c>
      <c r="CS232">
        <v>0</v>
      </c>
      <c r="CT232">
        <v>148.86451612903201</v>
      </c>
      <c r="CU232">
        <v>-0.22258064516129</v>
      </c>
      <c r="CV232">
        <v>40.125</v>
      </c>
      <c r="CW232">
        <v>45.336387096774203</v>
      </c>
      <c r="CX232">
        <v>42.914999999999999</v>
      </c>
      <c r="CY232">
        <v>43.936999999999998</v>
      </c>
      <c r="CZ232">
        <v>41.186999999999998</v>
      </c>
      <c r="DA232">
        <v>0</v>
      </c>
      <c r="DB232">
        <v>0</v>
      </c>
      <c r="DC232">
        <v>0</v>
      </c>
      <c r="DD232">
        <v>1581446496.2</v>
      </c>
      <c r="DE232">
        <v>1.7384615384615401</v>
      </c>
      <c r="DF232">
        <v>6.0239310656735299</v>
      </c>
      <c r="DG232">
        <v>2.0205131503286</v>
      </c>
      <c r="DH232">
        <v>146.611538461538</v>
      </c>
      <c r="DI232">
        <v>15</v>
      </c>
      <c r="DJ232">
        <v>100</v>
      </c>
      <c r="DK232">
        <v>100</v>
      </c>
      <c r="DL232">
        <v>3.0190000000000001</v>
      </c>
      <c r="DM232">
        <v>0.58099999999999996</v>
      </c>
      <c r="DN232">
        <v>2</v>
      </c>
      <c r="DO232">
        <v>387.029</v>
      </c>
      <c r="DP232">
        <v>603.44600000000003</v>
      </c>
      <c r="DQ232">
        <v>30.593299999999999</v>
      </c>
      <c r="DR232">
        <v>31.646100000000001</v>
      </c>
      <c r="DS232">
        <v>30</v>
      </c>
      <c r="DT232">
        <v>31.534700000000001</v>
      </c>
      <c r="DU232">
        <v>31.535299999999999</v>
      </c>
      <c r="DV232">
        <v>21.123799999999999</v>
      </c>
      <c r="DW232">
        <v>14.3467</v>
      </c>
      <c r="DX232">
        <v>100</v>
      </c>
      <c r="DY232">
        <v>30.5974</v>
      </c>
      <c r="DZ232">
        <v>400</v>
      </c>
      <c r="EA232">
        <v>35.075000000000003</v>
      </c>
      <c r="EB232">
        <v>99.966999999999999</v>
      </c>
      <c r="EC232">
        <v>100.485</v>
      </c>
    </row>
    <row r="233" spans="1:133" x14ac:dyDescent="0.35">
      <c r="A233">
        <v>217</v>
      </c>
      <c r="B233">
        <v>1581446501</v>
      </c>
      <c r="C233">
        <v>1080.4000000953699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1581446492.37097</v>
      </c>
      <c r="O233">
        <f t="shared" si="129"/>
        <v>9.4743112727178717E-5</v>
      </c>
      <c r="P233">
        <f t="shared" si="130"/>
        <v>-0.17279986264199781</v>
      </c>
      <c r="Q233">
        <f t="shared" si="131"/>
        <v>400.17096774193499</v>
      </c>
      <c r="R233">
        <f t="shared" si="132"/>
        <v>423.86170924695671</v>
      </c>
      <c r="S233">
        <f t="shared" si="133"/>
        <v>42.215079296160688</v>
      </c>
      <c r="T233">
        <f t="shared" si="134"/>
        <v>39.855567905060617</v>
      </c>
      <c r="U233">
        <f t="shared" si="135"/>
        <v>9.0512860487055591E-3</v>
      </c>
      <c r="V233">
        <f t="shared" si="136"/>
        <v>2.2525365854323356</v>
      </c>
      <c r="W233">
        <f t="shared" si="137"/>
        <v>9.0311288331408369E-3</v>
      </c>
      <c r="X233">
        <f t="shared" si="138"/>
        <v>5.6462627904755773E-3</v>
      </c>
      <c r="Y233">
        <f t="shared" si="139"/>
        <v>0</v>
      </c>
      <c r="Z233">
        <f t="shared" si="140"/>
        <v>31.286457818118315</v>
      </c>
      <c r="AA233">
        <f t="shared" si="141"/>
        <v>31.000570967741901</v>
      </c>
      <c r="AB233">
        <f t="shared" si="142"/>
        <v>4.5115251806844476</v>
      </c>
      <c r="AC233">
        <f t="shared" si="143"/>
        <v>76.380982580008734</v>
      </c>
      <c r="AD233">
        <f t="shared" si="144"/>
        <v>3.5087562909454033</v>
      </c>
      <c r="AE233">
        <f t="shared" si="145"/>
        <v>4.5937564200224807</v>
      </c>
      <c r="AF233">
        <f t="shared" si="146"/>
        <v>1.0027688897390443</v>
      </c>
      <c r="AG233">
        <f t="shared" si="147"/>
        <v>-4.1781712712685817</v>
      </c>
      <c r="AH233">
        <f t="shared" si="148"/>
        <v>38.516063142310117</v>
      </c>
      <c r="AI233">
        <f t="shared" si="149"/>
        <v>3.8457764332378699</v>
      </c>
      <c r="AJ233">
        <f t="shared" si="150"/>
        <v>38.183668304279408</v>
      </c>
      <c r="AK233">
        <v>-4.1252070701442697E-2</v>
      </c>
      <c r="AL233">
        <v>4.6309063242247102E-2</v>
      </c>
      <c r="AM233">
        <v>3.4597567512307901</v>
      </c>
      <c r="AN233">
        <v>9</v>
      </c>
      <c r="AO233">
        <v>2</v>
      </c>
      <c r="AP233">
        <f t="shared" si="151"/>
        <v>1</v>
      </c>
      <c r="AQ233">
        <f t="shared" si="152"/>
        <v>0</v>
      </c>
      <c r="AR233">
        <f t="shared" si="153"/>
        <v>51854.776918939649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-0.17279986264199781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1581446492.37097</v>
      </c>
      <c r="BY233">
        <v>400.17096774193499</v>
      </c>
      <c r="BZ233">
        <v>399.96864516129</v>
      </c>
      <c r="CA233">
        <v>35.229767741935497</v>
      </c>
      <c r="CB233">
        <v>35.092664516128998</v>
      </c>
      <c r="CC233">
        <v>400.01393548387102</v>
      </c>
      <c r="CD233">
        <v>99.396374193548397</v>
      </c>
      <c r="CE233">
        <v>0.199976161290323</v>
      </c>
      <c r="CF233">
        <v>31.317735483871001</v>
      </c>
      <c r="CG233">
        <v>31.000570967741901</v>
      </c>
      <c r="CH233">
        <v>999.9</v>
      </c>
      <c r="CI233">
        <v>0</v>
      </c>
      <c r="CJ233">
        <v>0</v>
      </c>
      <c r="CK233">
        <v>10008.5516129032</v>
      </c>
      <c r="CL233">
        <v>0</v>
      </c>
      <c r="CM233">
        <v>2.1495354838709702</v>
      </c>
      <c r="CN233">
        <v>0</v>
      </c>
      <c r="CO233">
        <v>0</v>
      </c>
      <c r="CP233">
        <v>0</v>
      </c>
      <c r="CQ233">
        <v>0</v>
      </c>
      <c r="CR233">
        <v>0.58387096774193503</v>
      </c>
      <c r="CS233">
        <v>0</v>
      </c>
      <c r="CT233">
        <v>147.60967741935499</v>
      </c>
      <c r="CU233">
        <v>-0.28709677419354901</v>
      </c>
      <c r="CV233">
        <v>40.125</v>
      </c>
      <c r="CW233">
        <v>45.3241935483871</v>
      </c>
      <c r="CX233">
        <v>42.914999999999999</v>
      </c>
      <c r="CY233">
        <v>43.929000000000002</v>
      </c>
      <c r="CZ233">
        <v>41.186999999999998</v>
      </c>
      <c r="DA233">
        <v>0</v>
      </c>
      <c r="DB233">
        <v>0</v>
      </c>
      <c r="DC233">
        <v>0</v>
      </c>
      <c r="DD233">
        <v>1581446501</v>
      </c>
      <c r="DE233">
        <v>1.4115384615384601</v>
      </c>
      <c r="DF233">
        <v>11.3811962465163</v>
      </c>
      <c r="DG233">
        <v>-26.2871791907857</v>
      </c>
      <c r="DH233">
        <v>145.926923076923</v>
      </c>
      <c r="DI233">
        <v>15</v>
      </c>
      <c r="DJ233">
        <v>100</v>
      </c>
      <c r="DK233">
        <v>100</v>
      </c>
      <c r="DL233">
        <v>3.0190000000000001</v>
      </c>
      <c r="DM233">
        <v>0.58099999999999996</v>
      </c>
      <c r="DN233">
        <v>2</v>
      </c>
      <c r="DO233">
        <v>387.14699999999999</v>
      </c>
      <c r="DP233">
        <v>603.48800000000006</v>
      </c>
      <c r="DQ233">
        <v>30.592500000000001</v>
      </c>
      <c r="DR233">
        <v>31.645399999999999</v>
      </c>
      <c r="DS233">
        <v>30.0001</v>
      </c>
      <c r="DT233">
        <v>31.534700000000001</v>
      </c>
      <c r="DU233">
        <v>31.535299999999999</v>
      </c>
      <c r="DV233">
        <v>21.1219</v>
      </c>
      <c r="DW233">
        <v>14.3467</v>
      </c>
      <c r="DX233">
        <v>100</v>
      </c>
      <c r="DY233">
        <v>30.5959</v>
      </c>
      <c r="DZ233">
        <v>400</v>
      </c>
      <c r="EA233">
        <v>35.074399999999997</v>
      </c>
      <c r="EB233">
        <v>99.969300000000004</v>
      </c>
      <c r="EC233">
        <v>100.48399999999999</v>
      </c>
    </row>
    <row r="234" spans="1:133" x14ac:dyDescent="0.35">
      <c r="A234">
        <v>218</v>
      </c>
      <c r="B234">
        <v>1581446506</v>
      </c>
      <c r="C234">
        <v>1085.4000000953699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1581446497.37097</v>
      </c>
      <c r="O234">
        <f t="shared" si="129"/>
        <v>9.3943566121181609E-5</v>
      </c>
      <c r="P234">
        <f t="shared" si="130"/>
        <v>-0.16880554273516765</v>
      </c>
      <c r="Q234">
        <f t="shared" si="131"/>
        <v>400.18896774193502</v>
      </c>
      <c r="R234">
        <f t="shared" si="132"/>
        <v>423.43052147984713</v>
      </c>
      <c r="S234">
        <f t="shared" si="133"/>
        <v>42.172028888176193</v>
      </c>
      <c r="T234">
        <f t="shared" si="134"/>
        <v>39.857260759946264</v>
      </c>
      <c r="U234">
        <f t="shared" si="135"/>
        <v>8.9746452643723537E-3</v>
      </c>
      <c r="V234">
        <f t="shared" si="136"/>
        <v>2.2507398547849959</v>
      </c>
      <c r="W234">
        <f t="shared" si="137"/>
        <v>8.9548117757629452E-3</v>
      </c>
      <c r="X234">
        <f t="shared" si="138"/>
        <v>5.5985356327841011E-3</v>
      </c>
      <c r="Y234">
        <f t="shared" si="139"/>
        <v>0</v>
      </c>
      <c r="Z234">
        <f t="shared" si="140"/>
        <v>31.286047637102655</v>
      </c>
      <c r="AA234">
        <f t="shared" si="141"/>
        <v>30.9991870967742</v>
      </c>
      <c r="AB234">
        <f t="shared" si="142"/>
        <v>4.5111692127397038</v>
      </c>
      <c r="AC234">
        <f t="shared" si="143"/>
        <v>76.375789083209625</v>
      </c>
      <c r="AD234">
        <f t="shared" si="144"/>
        <v>3.5083876672034782</v>
      </c>
      <c r="AE234">
        <f t="shared" si="145"/>
        <v>4.593586147281794</v>
      </c>
      <c r="AF234">
        <f t="shared" si="146"/>
        <v>1.0027815455362257</v>
      </c>
      <c r="AG234">
        <f t="shared" si="147"/>
        <v>-4.1429112659441092</v>
      </c>
      <c r="AH234">
        <f t="shared" si="148"/>
        <v>38.574194468118527</v>
      </c>
      <c r="AI234">
        <f t="shared" si="149"/>
        <v>3.8546167349776801</v>
      </c>
      <c r="AJ234">
        <f t="shared" si="150"/>
        <v>38.285899937152095</v>
      </c>
      <c r="AK234">
        <v>-4.1203668242631497E-2</v>
      </c>
      <c r="AL234">
        <v>4.6254727241943301E-2</v>
      </c>
      <c r="AM234">
        <v>3.45654354806807</v>
      </c>
      <c r="AN234">
        <v>9</v>
      </c>
      <c r="AO234">
        <v>2</v>
      </c>
      <c r="AP234">
        <f t="shared" si="151"/>
        <v>1</v>
      </c>
      <c r="AQ234">
        <f t="shared" si="152"/>
        <v>0</v>
      </c>
      <c r="AR234">
        <f t="shared" si="153"/>
        <v>51796.528704243981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-0.16880554273516765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1581446497.37097</v>
      </c>
      <c r="BY234">
        <v>400.18896774193502</v>
      </c>
      <c r="BZ234">
        <v>399.992161290323</v>
      </c>
      <c r="CA234">
        <v>35.226154838709697</v>
      </c>
      <c r="CB234">
        <v>35.090209677419402</v>
      </c>
      <c r="CC234">
        <v>400.018483870968</v>
      </c>
      <c r="CD234">
        <v>99.396116129032293</v>
      </c>
      <c r="CE234">
        <v>0.19998464516129</v>
      </c>
      <c r="CF234">
        <v>31.3170838709677</v>
      </c>
      <c r="CG234">
        <v>30.9991870967742</v>
      </c>
      <c r="CH234">
        <v>999.9</v>
      </c>
      <c r="CI234">
        <v>0</v>
      </c>
      <c r="CJ234">
        <v>0</v>
      </c>
      <c r="CK234">
        <v>9996.8341935483895</v>
      </c>
      <c r="CL234">
        <v>0</v>
      </c>
      <c r="CM234">
        <v>2.17125451612903</v>
      </c>
      <c r="CN234">
        <v>0</v>
      </c>
      <c r="CO234">
        <v>0</v>
      </c>
      <c r="CP234">
        <v>0</v>
      </c>
      <c r="CQ234">
        <v>0</v>
      </c>
      <c r="CR234">
        <v>2.9838709677419399</v>
      </c>
      <c r="CS234">
        <v>0</v>
      </c>
      <c r="CT234">
        <v>144.935483870968</v>
      </c>
      <c r="CU234">
        <v>-0.58064516129032295</v>
      </c>
      <c r="CV234">
        <v>40.125</v>
      </c>
      <c r="CW234">
        <v>45.320129032258002</v>
      </c>
      <c r="CX234">
        <v>42.905000000000001</v>
      </c>
      <c r="CY234">
        <v>43.927</v>
      </c>
      <c r="CZ234">
        <v>41.186999999999998</v>
      </c>
      <c r="DA234">
        <v>0</v>
      </c>
      <c r="DB234">
        <v>0</v>
      </c>
      <c r="DC234">
        <v>0</v>
      </c>
      <c r="DD234">
        <v>1581446506.4000001</v>
      </c>
      <c r="DE234">
        <v>2.9230769230769198</v>
      </c>
      <c r="DF234">
        <v>12.793162341292</v>
      </c>
      <c r="DG234">
        <v>-4.2358972272193904</v>
      </c>
      <c r="DH234">
        <v>144.05000000000001</v>
      </c>
      <c r="DI234">
        <v>15</v>
      </c>
      <c r="DJ234">
        <v>100</v>
      </c>
      <c r="DK234">
        <v>100</v>
      </c>
      <c r="DL234">
        <v>3.0190000000000001</v>
      </c>
      <c r="DM234">
        <v>0.58099999999999996</v>
      </c>
      <c r="DN234">
        <v>2</v>
      </c>
      <c r="DO234">
        <v>386.87200000000001</v>
      </c>
      <c r="DP234">
        <v>603.61500000000001</v>
      </c>
      <c r="DQ234">
        <v>30.5931</v>
      </c>
      <c r="DR234">
        <v>31.6433</v>
      </c>
      <c r="DS234">
        <v>30.0001</v>
      </c>
      <c r="DT234">
        <v>31.534700000000001</v>
      </c>
      <c r="DU234">
        <v>31.535299999999999</v>
      </c>
      <c r="DV234">
        <v>21.118099999999998</v>
      </c>
      <c r="DW234">
        <v>14.3467</v>
      </c>
      <c r="DX234">
        <v>100</v>
      </c>
      <c r="DY234">
        <v>30.595099999999999</v>
      </c>
      <c r="DZ234">
        <v>400</v>
      </c>
      <c r="EA234">
        <v>35.076099999999997</v>
      </c>
      <c r="EB234">
        <v>99.970100000000002</v>
      </c>
      <c r="EC234">
        <v>100.48399999999999</v>
      </c>
    </row>
    <row r="235" spans="1:133" x14ac:dyDescent="0.35">
      <c r="A235">
        <v>219</v>
      </c>
      <c r="B235">
        <v>1581446511</v>
      </c>
      <c r="C235">
        <v>1090.4000000953699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1581446502.37097</v>
      </c>
      <c r="O235">
        <f t="shared" si="129"/>
        <v>9.3617462300256218E-5</v>
      </c>
      <c r="P235">
        <f t="shared" si="130"/>
        <v>-0.16852647461084924</v>
      </c>
      <c r="Q235">
        <f t="shared" si="131"/>
        <v>400.21812903225799</v>
      </c>
      <c r="R235">
        <f t="shared" si="132"/>
        <v>423.51167900676455</v>
      </c>
      <c r="S235">
        <f t="shared" si="133"/>
        <v>42.179631667469984</v>
      </c>
      <c r="T235">
        <f t="shared" si="134"/>
        <v>39.859711327948965</v>
      </c>
      <c r="U235">
        <f t="shared" si="135"/>
        <v>8.9442267635331998E-3</v>
      </c>
      <c r="V235">
        <f t="shared" si="136"/>
        <v>2.2519591359741948</v>
      </c>
      <c r="W235">
        <f t="shared" si="137"/>
        <v>8.9245379748299908E-3</v>
      </c>
      <c r="X235">
        <f t="shared" si="138"/>
        <v>5.5796015475634798E-3</v>
      </c>
      <c r="Y235">
        <f t="shared" si="139"/>
        <v>0</v>
      </c>
      <c r="Z235">
        <f t="shared" si="140"/>
        <v>31.286322212378373</v>
      </c>
      <c r="AA235">
        <f t="shared" si="141"/>
        <v>30.998200000000001</v>
      </c>
      <c r="AB235">
        <f t="shared" si="142"/>
        <v>4.5109153204829671</v>
      </c>
      <c r="AC235">
        <f t="shared" si="143"/>
        <v>76.371799046007567</v>
      </c>
      <c r="AD235">
        <f t="shared" si="144"/>
        <v>3.5082346379469405</v>
      </c>
      <c r="AE235">
        <f t="shared" si="145"/>
        <v>4.5936257647060597</v>
      </c>
      <c r="AF235">
        <f t="shared" si="146"/>
        <v>1.0026806825360266</v>
      </c>
      <c r="AG235">
        <f t="shared" si="147"/>
        <v>-4.1285300874412991</v>
      </c>
      <c r="AH235">
        <f t="shared" si="148"/>
        <v>38.733339091785957</v>
      </c>
      <c r="AI235">
        <f t="shared" si="149"/>
        <v>3.8684080822418769</v>
      </c>
      <c r="AJ235">
        <f t="shared" si="150"/>
        <v>38.473217086586537</v>
      </c>
      <c r="AK235">
        <v>-4.1236510867178999E-2</v>
      </c>
      <c r="AL235">
        <v>4.6291595965169803E-2</v>
      </c>
      <c r="AM235">
        <v>3.4587239514016201</v>
      </c>
      <c r="AN235">
        <v>9</v>
      </c>
      <c r="AO235">
        <v>2</v>
      </c>
      <c r="AP235">
        <f t="shared" si="151"/>
        <v>1</v>
      </c>
      <c r="AQ235">
        <f t="shared" si="152"/>
        <v>0</v>
      </c>
      <c r="AR235">
        <f t="shared" si="153"/>
        <v>51836.075385282704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-0.16852647461084924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1581446502.37097</v>
      </c>
      <c r="BY235">
        <v>400.21812903225799</v>
      </c>
      <c r="BZ235">
        <v>400.02154838709703</v>
      </c>
      <c r="CA235">
        <v>35.2250193548387</v>
      </c>
      <c r="CB235">
        <v>35.089545161290303</v>
      </c>
      <c r="CC235">
        <v>400.01619354838698</v>
      </c>
      <c r="CD235">
        <v>99.394967741935503</v>
      </c>
      <c r="CE235">
        <v>0.19999919354838699</v>
      </c>
      <c r="CF235">
        <v>31.317235483870999</v>
      </c>
      <c r="CG235">
        <v>30.998200000000001</v>
      </c>
      <c r="CH235">
        <v>999.9</v>
      </c>
      <c r="CI235">
        <v>0</v>
      </c>
      <c r="CJ235">
        <v>0</v>
      </c>
      <c r="CK235">
        <v>10004.9180645161</v>
      </c>
      <c r="CL235">
        <v>0</v>
      </c>
      <c r="CM235">
        <v>2.2049235483871001</v>
      </c>
      <c r="CN235">
        <v>0</v>
      </c>
      <c r="CO235">
        <v>0</v>
      </c>
      <c r="CP235">
        <v>0</v>
      </c>
      <c r="CQ235">
        <v>0</v>
      </c>
      <c r="CR235">
        <v>3.8838709677419301</v>
      </c>
      <c r="CS235">
        <v>0</v>
      </c>
      <c r="CT235">
        <v>145.67096774193499</v>
      </c>
      <c r="CU235">
        <v>-0.55806451612903196</v>
      </c>
      <c r="CV235">
        <v>40.125</v>
      </c>
      <c r="CW235">
        <v>45.316064516129003</v>
      </c>
      <c r="CX235">
        <v>42.889000000000003</v>
      </c>
      <c r="CY235">
        <v>43.911000000000001</v>
      </c>
      <c r="CZ235">
        <v>41.186999999999998</v>
      </c>
      <c r="DA235">
        <v>0</v>
      </c>
      <c r="DB235">
        <v>0</v>
      </c>
      <c r="DC235">
        <v>0</v>
      </c>
      <c r="DD235">
        <v>1581446511.2</v>
      </c>
      <c r="DE235">
        <v>3.35</v>
      </c>
      <c r="DF235">
        <v>9.7264954340622491</v>
      </c>
      <c r="DG235">
        <v>36.126496139500901</v>
      </c>
      <c r="DH235">
        <v>145.62692307692299</v>
      </c>
      <c r="DI235">
        <v>15</v>
      </c>
      <c r="DJ235">
        <v>100</v>
      </c>
      <c r="DK235">
        <v>100</v>
      </c>
      <c r="DL235">
        <v>3.0190000000000001</v>
      </c>
      <c r="DM235">
        <v>0.58099999999999996</v>
      </c>
      <c r="DN235">
        <v>2</v>
      </c>
      <c r="DO235">
        <v>387.08199999999999</v>
      </c>
      <c r="DP235">
        <v>603.56100000000004</v>
      </c>
      <c r="DQ235">
        <v>30.594200000000001</v>
      </c>
      <c r="DR235">
        <v>31.6433</v>
      </c>
      <c r="DS235">
        <v>30</v>
      </c>
      <c r="DT235">
        <v>31.534700000000001</v>
      </c>
      <c r="DU235">
        <v>31.533999999999999</v>
      </c>
      <c r="DV235">
        <v>21.1218</v>
      </c>
      <c r="DW235">
        <v>14.3467</v>
      </c>
      <c r="DX235">
        <v>100</v>
      </c>
      <c r="DY235">
        <v>30.596499999999999</v>
      </c>
      <c r="DZ235">
        <v>400</v>
      </c>
      <c r="EA235">
        <v>35.074800000000003</v>
      </c>
      <c r="EB235">
        <v>99.968500000000006</v>
      </c>
      <c r="EC235">
        <v>100.486</v>
      </c>
    </row>
    <row r="236" spans="1:133" x14ac:dyDescent="0.35">
      <c r="A236">
        <v>220</v>
      </c>
      <c r="B236">
        <v>1581446516</v>
      </c>
      <c r="C236">
        <v>1095.4000000953699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1581446507.37097</v>
      </c>
      <c r="O236">
        <f t="shared" si="129"/>
        <v>9.2805096535245323E-5</v>
      </c>
      <c r="P236">
        <f t="shared" si="130"/>
        <v>-0.1682256290825053</v>
      </c>
      <c r="Q236">
        <f t="shared" si="131"/>
        <v>400.22829032258102</v>
      </c>
      <c r="R236">
        <f t="shared" si="132"/>
        <v>423.70879136243309</v>
      </c>
      <c r="S236">
        <f t="shared" si="133"/>
        <v>42.199084875966562</v>
      </c>
      <c r="T236">
        <f t="shared" si="134"/>
        <v>39.860555025960743</v>
      </c>
      <c r="U236">
        <f t="shared" si="135"/>
        <v>8.87454051168368E-3</v>
      </c>
      <c r="V236">
        <f t="shared" si="136"/>
        <v>2.2504684038534846</v>
      </c>
      <c r="W236">
        <f t="shared" si="137"/>
        <v>8.8551441578648086E-3</v>
      </c>
      <c r="X236">
        <f t="shared" si="138"/>
        <v>5.5362042172568291E-3</v>
      </c>
      <c r="Y236">
        <f t="shared" si="139"/>
        <v>0</v>
      </c>
      <c r="Z236">
        <f t="shared" si="140"/>
        <v>31.287265577302307</v>
      </c>
      <c r="AA236">
        <f t="shared" si="141"/>
        <v>30.9945129032258</v>
      </c>
      <c r="AB236">
        <f t="shared" si="142"/>
        <v>4.5099670683001891</v>
      </c>
      <c r="AC236">
        <f t="shared" si="143"/>
        <v>76.367967046503168</v>
      </c>
      <c r="AD236">
        <f t="shared" si="144"/>
        <v>3.5081970137580125</v>
      </c>
      <c r="AE236">
        <f t="shared" si="145"/>
        <v>4.5938069971428552</v>
      </c>
      <c r="AF236">
        <f t="shared" si="146"/>
        <v>1.0017700545421766</v>
      </c>
      <c r="AG236">
        <f t="shared" si="147"/>
        <v>-4.0927047572043191</v>
      </c>
      <c r="AH236">
        <f t="shared" si="148"/>
        <v>39.239190378312578</v>
      </c>
      <c r="AI236">
        <f t="shared" si="149"/>
        <v>3.9214669530181236</v>
      </c>
      <c r="AJ236">
        <f t="shared" si="150"/>
        <v>39.06795257412638</v>
      </c>
      <c r="AK236">
        <v>-4.1196358617309498E-2</v>
      </c>
      <c r="AL236">
        <v>4.62465215471611E-2</v>
      </c>
      <c r="AM236">
        <v>3.45605818479366</v>
      </c>
      <c r="AN236">
        <v>9</v>
      </c>
      <c r="AO236">
        <v>2</v>
      </c>
      <c r="AP236">
        <f t="shared" si="151"/>
        <v>1</v>
      </c>
      <c r="AQ236">
        <f t="shared" si="152"/>
        <v>0</v>
      </c>
      <c r="AR236">
        <f t="shared" si="153"/>
        <v>51787.537270529174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-0.1682256290825053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1581446507.37097</v>
      </c>
      <c r="BY236">
        <v>400.22829032258102</v>
      </c>
      <c r="BZ236">
        <v>400.03167741935499</v>
      </c>
      <c r="CA236">
        <v>35.224790322580603</v>
      </c>
      <c r="CB236">
        <v>35.090493548387101</v>
      </c>
      <c r="CC236">
        <v>400.02177419354803</v>
      </c>
      <c r="CD236">
        <v>99.3945419354839</v>
      </c>
      <c r="CE236">
        <v>0.20000445161290301</v>
      </c>
      <c r="CF236">
        <v>31.3179290322581</v>
      </c>
      <c r="CG236">
        <v>30.9945129032258</v>
      </c>
      <c r="CH236">
        <v>999.9</v>
      </c>
      <c r="CI236">
        <v>0</v>
      </c>
      <c r="CJ236">
        <v>0</v>
      </c>
      <c r="CK236">
        <v>9995.2190322580609</v>
      </c>
      <c r="CL236">
        <v>0</v>
      </c>
      <c r="CM236">
        <v>2.2328738709677398</v>
      </c>
      <c r="CN236">
        <v>0</v>
      </c>
      <c r="CO236">
        <v>0</v>
      </c>
      <c r="CP236">
        <v>0</v>
      </c>
      <c r="CQ236">
        <v>0</v>
      </c>
      <c r="CR236">
        <v>4.5999999999999996</v>
      </c>
      <c r="CS236">
        <v>0</v>
      </c>
      <c r="CT236">
        <v>145.64516129032299</v>
      </c>
      <c r="CU236">
        <v>-0.532258064516129</v>
      </c>
      <c r="CV236">
        <v>40.125</v>
      </c>
      <c r="CW236">
        <v>45.311999999999998</v>
      </c>
      <c r="CX236">
        <v>42.887</v>
      </c>
      <c r="CY236">
        <v>43.908999999999999</v>
      </c>
      <c r="CZ236">
        <v>41.186999999999998</v>
      </c>
      <c r="DA236">
        <v>0</v>
      </c>
      <c r="DB236">
        <v>0</v>
      </c>
      <c r="DC236">
        <v>0</v>
      </c>
      <c r="DD236">
        <v>1581446516</v>
      </c>
      <c r="DE236">
        <v>3.64230769230769</v>
      </c>
      <c r="DF236">
        <v>-29.719658303556301</v>
      </c>
      <c r="DG236">
        <v>4.68717973203435</v>
      </c>
      <c r="DH236">
        <v>145.880769230769</v>
      </c>
      <c r="DI236">
        <v>15</v>
      </c>
      <c r="DJ236">
        <v>100</v>
      </c>
      <c r="DK236">
        <v>100</v>
      </c>
      <c r="DL236">
        <v>3.0190000000000001</v>
      </c>
      <c r="DM236">
        <v>0.58099999999999996</v>
      </c>
      <c r="DN236">
        <v>2</v>
      </c>
      <c r="DO236">
        <v>387.00299999999999</v>
      </c>
      <c r="DP236">
        <v>603.60699999999997</v>
      </c>
      <c r="DQ236">
        <v>30.5961</v>
      </c>
      <c r="DR236">
        <v>31.6433</v>
      </c>
      <c r="DS236">
        <v>30</v>
      </c>
      <c r="DT236">
        <v>31.534700000000001</v>
      </c>
      <c r="DU236">
        <v>31.532499999999999</v>
      </c>
      <c r="DV236">
        <v>21.117000000000001</v>
      </c>
      <c r="DW236">
        <v>14.3467</v>
      </c>
      <c r="DX236">
        <v>100</v>
      </c>
      <c r="DY236">
        <v>30.603400000000001</v>
      </c>
      <c r="DZ236">
        <v>400</v>
      </c>
      <c r="EA236">
        <v>35.075000000000003</v>
      </c>
      <c r="EB236">
        <v>99.968199999999996</v>
      </c>
      <c r="EC236">
        <v>100.48699999999999</v>
      </c>
    </row>
    <row r="237" spans="1:133" x14ac:dyDescent="0.35">
      <c r="A237">
        <v>221</v>
      </c>
      <c r="B237">
        <v>1581446521</v>
      </c>
      <c r="C237">
        <v>1100.4000000953699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1581446512.37097</v>
      </c>
      <c r="O237">
        <f t="shared" si="129"/>
        <v>9.137167843569051E-5</v>
      </c>
      <c r="P237">
        <f t="shared" si="130"/>
        <v>-0.17941553889602516</v>
      </c>
      <c r="Q237">
        <f t="shared" si="131"/>
        <v>400.22470967741901</v>
      </c>
      <c r="R237">
        <f t="shared" si="132"/>
        <v>426.21246426897437</v>
      </c>
      <c r="S237">
        <f t="shared" si="133"/>
        <v>42.44796962580979</v>
      </c>
      <c r="T237">
        <f t="shared" si="134"/>
        <v>39.859759495828278</v>
      </c>
      <c r="U237">
        <f t="shared" si="135"/>
        <v>8.7376952980544754E-3</v>
      </c>
      <c r="V237">
        <f t="shared" si="136"/>
        <v>2.2503316341418307</v>
      </c>
      <c r="W237">
        <f t="shared" si="137"/>
        <v>8.7188906904963944E-3</v>
      </c>
      <c r="X237">
        <f t="shared" si="138"/>
        <v>5.4509927952564111E-3</v>
      </c>
      <c r="Y237">
        <f t="shared" si="139"/>
        <v>0</v>
      </c>
      <c r="Z237">
        <f t="shared" si="140"/>
        <v>31.287569774316502</v>
      </c>
      <c r="AA237">
        <f t="shared" si="141"/>
        <v>30.994245161290301</v>
      </c>
      <c r="AB237">
        <f t="shared" si="142"/>
        <v>4.5098982168549853</v>
      </c>
      <c r="AC237">
        <f t="shared" si="143"/>
        <v>76.368736012216004</v>
      </c>
      <c r="AD237">
        <f t="shared" si="144"/>
        <v>3.5081988634441319</v>
      </c>
      <c r="AE237">
        <f t="shared" si="145"/>
        <v>4.5937631636105083</v>
      </c>
      <c r="AF237">
        <f t="shared" si="146"/>
        <v>1.0016993534108534</v>
      </c>
      <c r="AG237">
        <f t="shared" si="147"/>
        <v>-4.0294910190139515</v>
      </c>
      <c r="AH237">
        <f t="shared" si="148"/>
        <v>39.248937648110783</v>
      </c>
      <c r="AI237">
        <f t="shared" si="149"/>
        <v>3.9226710434519889</v>
      </c>
      <c r="AJ237">
        <f t="shared" si="150"/>
        <v>39.142117672548821</v>
      </c>
      <c r="AK237">
        <v>-4.1192675987421802E-2</v>
      </c>
      <c r="AL237">
        <v>4.6242387472495997E-2</v>
      </c>
      <c r="AM237">
        <v>3.45581364485404</v>
      </c>
      <c r="AN237">
        <v>9</v>
      </c>
      <c r="AO237">
        <v>2</v>
      </c>
      <c r="AP237">
        <f t="shared" si="151"/>
        <v>1</v>
      </c>
      <c r="AQ237">
        <f t="shared" si="152"/>
        <v>0</v>
      </c>
      <c r="AR237">
        <f t="shared" si="153"/>
        <v>51783.102379574069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-0.17941553889602516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1581446512.37097</v>
      </c>
      <c r="BY237">
        <v>400.22470967741901</v>
      </c>
      <c r="BZ237">
        <v>400.01045161290301</v>
      </c>
      <c r="CA237">
        <v>35.225196774193499</v>
      </c>
      <c r="CB237">
        <v>35.0929741935484</v>
      </c>
      <c r="CC237">
        <v>400.02135483871001</v>
      </c>
      <c r="CD237">
        <v>99.3934741935484</v>
      </c>
      <c r="CE237">
        <v>0.199975516129032</v>
      </c>
      <c r="CF237">
        <v>31.317761290322601</v>
      </c>
      <c r="CG237">
        <v>30.994245161290301</v>
      </c>
      <c r="CH237">
        <v>999.9</v>
      </c>
      <c r="CI237">
        <v>0</v>
      </c>
      <c r="CJ237">
        <v>0</v>
      </c>
      <c r="CK237">
        <v>9994.4329032258102</v>
      </c>
      <c r="CL237">
        <v>0</v>
      </c>
      <c r="CM237">
        <v>2.2563006451612901</v>
      </c>
      <c r="CN237">
        <v>0</v>
      </c>
      <c r="CO237">
        <v>0</v>
      </c>
      <c r="CP237">
        <v>0</v>
      </c>
      <c r="CQ237">
        <v>0</v>
      </c>
      <c r="CR237">
        <v>3.0612903225806498</v>
      </c>
      <c r="CS237">
        <v>0</v>
      </c>
      <c r="CT237">
        <v>146.064516129032</v>
      </c>
      <c r="CU237">
        <v>-0.36129032258064497</v>
      </c>
      <c r="CV237">
        <v>40.125</v>
      </c>
      <c r="CW237">
        <v>45.311999999999998</v>
      </c>
      <c r="CX237">
        <v>42.877000000000002</v>
      </c>
      <c r="CY237">
        <v>43.908999999999999</v>
      </c>
      <c r="CZ237">
        <v>41.186999999999998</v>
      </c>
      <c r="DA237">
        <v>0</v>
      </c>
      <c r="DB237">
        <v>0</v>
      </c>
      <c r="DC237">
        <v>0</v>
      </c>
      <c r="DD237">
        <v>1581446521.4000001</v>
      </c>
      <c r="DE237">
        <v>1.9807692307692299</v>
      </c>
      <c r="DF237">
        <v>-25.357265374396601</v>
      </c>
      <c r="DG237">
        <v>-4.0752131821480297</v>
      </c>
      <c r="DH237">
        <v>147.03076923076901</v>
      </c>
      <c r="DI237">
        <v>15</v>
      </c>
      <c r="DJ237">
        <v>100</v>
      </c>
      <c r="DK237">
        <v>100</v>
      </c>
      <c r="DL237">
        <v>3.0190000000000001</v>
      </c>
      <c r="DM237">
        <v>0.58099999999999996</v>
      </c>
      <c r="DN237">
        <v>2</v>
      </c>
      <c r="DO237">
        <v>387.08100000000002</v>
      </c>
      <c r="DP237">
        <v>603.54399999999998</v>
      </c>
      <c r="DQ237">
        <v>30.602799999999998</v>
      </c>
      <c r="DR237">
        <v>31.6433</v>
      </c>
      <c r="DS237">
        <v>29.9999</v>
      </c>
      <c r="DT237">
        <v>31.534700000000001</v>
      </c>
      <c r="DU237">
        <v>31.532499999999999</v>
      </c>
      <c r="DV237">
        <v>21.121400000000001</v>
      </c>
      <c r="DW237">
        <v>14.3467</v>
      </c>
      <c r="DX237">
        <v>100</v>
      </c>
      <c r="DY237">
        <v>30.608000000000001</v>
      </c>
      <c r="DZ237">
        <v>400</v>
      </c>
      <c r="EA237">
        <v>35.075000000000003</v>
      </c>
      <c r="EB237">
        <v>99.968999999999994</v>
      </c>
      <c r="EC237">
        <v>100.485</v>
      </c>
    </row>
    <row r="238" spans="1:133" x14ac:dyDescent="0.35">
      <c r="A238">
        <v>222</v>
      </c>
      <c r="B238">
        <v>1581446526</v>
      </c>
      <c r="C238">
        <v>1105.4000000953699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1581446517.37097</v>
      </c>
      <c r="O238">
        <f t="shared" si="129"/>
        <v>9.1198117177566251E-5</v>
      </c>
      <c r="P238">
        <f t="shared" si="130"/>
        <v>-0.1846776390543213</v>
      </c>
      <c r="Q238">
        <f t="shared" si="131"/>
        <v>400.19864516129002</v>
      </c>
      <c r="R238">
        <f t="shared" si="132"/>
        <v>427.20229479749753</v>
      </c>
      <c r="S238">
        <f t="shared" si="133"/>
        <v>42.546575398805146</v>
      </c>
      <c r="T238">
        <f t="shared" si="134"/>
        <v>39.857187187923863</v>
      </c>
      <c r="U238">
        <f t="shared" si="135"/>
        <v>8.7229621566070267E-3</v>
      </c>
      <c r="V238">
        <f t="shared" si="136"/>
        <v>2.2501304600008587</v>
      </c>
      <c r="W238">
        <f t="shared" si="137"/>
        <v>8.7042191655691634E-3</v>
      </c>
      <c r="X238">
        <f t="shared" si="138"/>
        <v>5.441817572676969E-3</v>
      </c>
      <c r="Y238">
        <f t="shared" si="139"/>
        <v>0</v>
      </c>
      <c r="Z238">
        <f t="shared" si="140"/>
        <v>31.287244018909451</v>
      </c>
      <c r="AA238">
        <f t="shared" si="141"/>
        <v>30.9938838709677</v>
      </c>
      <c r="AB238">
        <f t="shared" si="142"/>
        <v>4.5098053103320161</v>
      </c>
      <c r="AC238">
        <f t="shared" si="143"/>
        <v>76.373092375935755</v>
      </c>
      <c r="AD238">
        <f t="shared" si="144"/>
        <v>3.508323018414583</v>
      </c>
      <c r="AE238">
        <f t="shared" si="145"/>
        <v>4.5936636965612951</v>
      </c>
      <c r="AF238">
        <f t="shared" si="146"/>
        <v>1.0014822919174331</v>
      </c>
      <c r="AG238">
        <f t="shared" si="147"/>
        <v>-4.021836967530672</v>
      </c>
      <c r="AH238">
        <f t="shared" si="148"/>
        <v>39.243080972363558</v>
      </c>
      <c r="AI238">
        <f t="shared" si="149"/>
        <v>3.9224220114993713</v>
      </c>
      <c r="AJ238">
        <f t="shared" si="150"/>
        <v>39.143666016332254</v>
      </c>
      <c r="AK238">
        <v>-4.1187259586539397E-2</v>
      </c>
      <c r="AL238">
        <v>4.6236307088002797E-2</v>
      </c>
      <c r="AM238">
        <v>3.4554539625882601</v>
      </c>
      <c r="AN238">
        <v>9</v>
      </c>
      <c r="AO238">
        <v>2</v>
      </c>
      <c r="AP238">
        <f t="shared" si="151"/>
        <v>1</v>
      </c>
      <c r="AQ238">
        <f t="shared" si="152"/>
        <v>0</v>
      </c>
      <c r="AR238">
        <f t="shared" si="153"/>
        <v>51776.636705147852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-0.1846776390543213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1581446517.37097</v>
      </c>
      <c r="BY238">
        <v>400.19864516129002</v>
      </c>
      <c r="BZ238">
        <v>399.97638709677398</v>
      </c>
      <c r="CA238">
        <v>35.226422580645199</v>
      </c>
      <c r="CB238">
        <v>35.0944516129032</v>
      </c>
      <c r="CC238">
        <v>400.02222580645201</v>
      </c>
      <c r="CD238">
        <v>99.393532258064496</v>
      </c>
      <c r="CE238">
        <v>0.19997629032258099</v>
      </c>
      <c r="CF238">
        <v>31.3173806451613</v>
      </c>
      <c r="CG238">
        <v>30.9938838709677</v>
      </c>
      <c r="CH238">
        <v>999.9</v>
      </c>
      <c r="CI238">
        <v>0</v>
      </c>
      <c r="CJ238">
        <v>0</v>
      </c>
      <c r="CK238">
        <v>9993.1129032258104</v>
      </c>
      <c r="CL238">
        <v>0</v>
      </c>
      <c r="CM238">
        <v>2.2695287096774202</v>
      </c>
      <c r="CN238">
        <v>0</v>
      </c>
      <c r="CO238">
        <v>0</v>
      </c>
      <c r="CP238">
        <v>0</v>
      </c>
      <c r="CQ238">
        <v>0</v>
      </c>
      <c r="CR238">
        <v>2.9258064516129001</v>
      </c>
      <c r="CS238">
        <v>0</v>
      </c>
      <c r="CT238">
        <v>147.445161290323</v>
      </c>
      <c r="CU238">
        <v>-0.18064516129032299</v>
      </c>
      <c r="CV238">
        <v>40.125</v>
      </c>
      <c r="CW238">
        <v>45.311999999999998</v>
      </c>
      <c r="CX238">
        <v>42.877000000000002</v>
      </c>
      <c r="CY238">
        <v>43.911000000000001</v>
      </c>
      <c r="CZ238">
        <v>41.186999999999998</v>
      </c>
      <c r="DA238">
        <v>0</v>
      </c>
      <c r="DB238">
        <v>0</v>
      </c>
      <c r="DC238">
        <v>0</v>
      </c>
      <c r="DD238">
        <v>1581446526.2</v>
      </c>
      <c r="DE238">
        <v>2.4115384615384601</v>
      </c>
      <c r="DF238">
        <v>36.2358975578531</v>
      </c>
      <c r="DG238">
        <v>6.4376071543582096</v>
      </c>
      <c r="DH238">
        <v>147.31923076923101</v>
      </c>
      <c r="DI238">
        <v>15</v>
      </c>
      <c r="DJ238">
        <v>100</v>
      </c>
      <c r="DK238">
        <v>100</v>
      </c>
      <c r="DL238">
        <v>3.0190000000000001</v>
      </c>
      <c r="DM238">
        <v>0.58099999999999996</v>
      </c>
      <c r="DN238">
        <v>2</v>
      </c>
      <c r="DO238">
        <v>387.04199999999997</v>
      </c>
      <c r="DP238">
        <v>603.50099999999998</v>
      </c>
      <c r="DQ238">
        <v>30.608000000000001</v>
      </c>
      <c r="DR238">
        <v>31.641200000000001</v>
      </c>
      <c r="DS238">
        <v>29.9999</v>
      </c>
      <c r="DT238">
        <v>31.534700000000001</v>
      </c>
      <c r="DU238">
        <v>31.532499999999999</v>
      </c>
      <c r="DV238">
        <v>21.123699999999999</v>
      </c>
      <c r="DW238">
        <v>14.3467</v>
      </c>
      <c r="DX238">
        <v>100</v>
      </c>
      <c r="DY238">
        <v>30.610299999999999</v>
      </c>
      <c r="DZ238">
        <v>400</v>
      </c>
      <c r="EA238">
        <v>35.075099999999999</v>
      </c>
      <c r="EB238">
        <v>99.9679</v>
      </c>
      <c r="EC238">
        <v>100.48699999999999</v>
      </c>
    </row>
    <row r="239" spans="1:133" x14ac:dyDescent="0.35">
      <c r="A239">
        <v>223</v>
      </c>
      <c r="B239">
        <v>1581446531</v>
      </c>
      <c r="C239">
        <v>1110.4000000953699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1581446522.37097</v>
      </c>
      <c r="O239">
        <f t="shared" si="129"/>
        <v>9.1651458113511583E-5</v>
      </c>
      <c r="P239">
        <f t="shared" si="130"/>
        <v>-0.16173599241189268</v>
      </c>
      <c r="Q239">
        <f t="shared" si="131"/>
        <v>400.18467741935501</v>
      </c>
      <c r="R239">
        <f t="shared" si="132"/>
        <v>422.86868617495719</v>
      </c>
      <c r="S239">
        <f t="shared" si="133"/>
        <v>42.114772929827573</v>
      </c>
      <c r="T239">
        <f t="shared" si="134"/>
        <v>39.855603809215161</v>
      </c>
      <c r="U239">
        <f t="shared" si="135"/>
        <v>8.7637899540326577E-3</v>
      </c>
      <c r="V239">
        <f t="shared" si="136"/>
        <v>2.2504411708604413</v>
      </c>
      <c r="W239">
        <f t="shared" si="137"/>
        <v>8.7448739107527963E-3</v>
      </c>
      <c r="X239">
        <f t="shared" si="138"/>
        <v>5.4672422898769894E-3</v>
      </c>
      <c r="Y239">
        <f t="shared" si="139"/>
        <v>0</v>
      </c>
      <c r="Z239">
        <f t="shared" si="140"/>
        <v>31.286817359644878</v>
      </c>
      <c r="AA239">
        <f t="shared" si="141"/>
        <v>30.9958483870968</v>
      </c>
      <c r="AB239">
        <f t="shared" si="142"/>
        <v>4.5103105096638565</v>
      </c>
      <c r="AC239">
        <f t="shared" si="143"/>
        <v>76.378985725502062</v>
      </c>
      <c r="AD239">
        <f t="shared" si="144"/>
        <v>3.5085377267939095</v>
      </c>
      <c r="AE239">
        <f t="shared" si="145"/>
        <v>4.5935903618872604</v>
      </c>
      <c r="AF239">
        <f t="shared" si="146"/>
        <v>1.001772782869947</v>
      </c>
      <c r="AG239">
        <f t="shared" si="147"/>
        <v>-4.0418293028058612</v>
      </c>
      <c r="AH239">
        <f t="shared" si="148"/>
        <v>38.976103926347228</v>
      </c>
      <c r="AI239">
        <f t="shared" si="149"/>
        <v>3.8952315987297408</v>
      </c>
      <c r="AJ239">
        <f t="shared" si="150"/>
        <v>38.829506222271107</v>
      </c>
      <c r="AK239">
        <v>-4.1195625331840402E-2</v>
      </c>
      <c r="AL239">
        <v>4.6245698369982602E-2</v>
      </c>
      <c r="AM239">
        <v>3.4560094925868001</v>
      </c>
      <c r="AN239">
        <v>9</v>
      </c>
      <c r="AO239">
        <v>2</v>
      </c>
      <c r="AP239">
        <f t="shared" si="151"/>
        <v>1</v>
      </c>
      <c r="AQ239">
        <f t="shared" si="152"/>
        <v>0</v>
      </c>
      <c r="AR239">
        <f t="shared" si="153"/>
        <v>51786.763219334818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-0.16173599241189268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1581446522.37097</v>
      </c>
      <c r="BY239">
        <v>400.18467741935501</v>
      </c>
      <c r="BZ239">
        <v>399.99709677419401</v>
      </c>
      <c r="CA239">
        <v>35.2287483870968</v>
      </c>
      <c r="CB239">
        <v>35.096119354838699</v>
      </c>
      <c r="CC239">
        <v>400.01509677419301</v>
      </c>
      <c r="CD239">
        <v>99.393087096774195</v>
      </c>
      <c r="CE239">
        <v>0.19994096774193501</v>
      </c>
      <c r="CF239">
        <v>31.3171</v>
      </c>
      <c r="CG239">
        <v>30.9958483870968</v>
      </c>
      <c r="CH239">
        <v>999.9</v>
      </c>
      <c r="CI239">
        <v>0</v>
      </c>
      <c r="CJ239">
        <v>0</v>
      </c>
      <c r="CK239">
        <v>9995.1874193548392</v>
      </c>
      <c r="CL239">
        <v>0</v>
      </c>
      <c r="CM239">
        <v>2.2733680645161298</v>
      </c>
      <c r="CN239">
        <v>0</v>
      </c>
      <c r="CO239">
        <v>0</v>
      </c>
      <c r="CP239">
        <v>0</v>
      </c>
      <c r="CQ239">
        <v>0</v>
      </c>
      <c r="CR239">
        <v>4.2741935483870996</v>
      </c>
      <c r="CS239">
        <v>0</v>
      </c>
      <c r="CT239">
        <v>145.79354838709699</v>
      </c>
      <c r="CU239">
        <v>-0.60322580645161294</v>
      </c>
      <c r="CV239">
        <v>40.125</v>
      </c>
      <c r="CW239">
        <v>45.311999999999998</v>
      </c>
      <c r="CX239">
        <v>42.877000000000002</v>
      </c>
      <c r="CY239">
        <v>43.912999999999997</v>
      </c>
      <c r="CZ239">
        <v>41.186999999999998</v>
      </c>
      <c r="DA239">
        <v>0</v>
      </c>
      <c r="DB239">
        <v>0</v>
      </c>
      <c r="DC239">
        <v>0</v>
      </c>
      <c r="DD239">
        <v>1581446531</v>
      </c>
      <c r="DE239">
        <v>4.87307692307692</v>
      </c>
      <c r="DF239">
        <v>48.646153912885403</v>
      </c>
      <c r="DG239">
        <v>-14.974358607636299</v>
      </c>
      <c r="DH239">
        <v>146.30000000000001</v>
      </c>
      <c r="DI239">
        <v>15</v>
      </c>
      <c r="DJ239">
        <v>100</v>
      </c>
      <c r="DK239">
        <v>100</v>
      </c>
      <c r="DL239">
        <v>3.0190000000000001</v>
      </c>
      <c r="DM239">
        <v>0.58099999999999996</v>
      </c>
      <c r="DN239">
        <v>2</v>
      </c>
      <c r="DO239">
        <v>387.07799999999997</v>
      </c>
      <c r="DP239">
        <v>603.45899999999995</v>
      </c>
      <c r="DQ239">
        <v>30.611000000000001</v>
      </c>
      <c r="DR239">
        <v>31.640499999999999</v>
      </c>
      <c r="DS239">
        <v>29.9999</v>
      </c>
      <c r="DT239">
        <v>31.5319</v>
      </c>
      <c r="DU239">
        <v>31.532499999999999</v>
      </c>
      <c r="DV239">
        <v>21.1205</v>
      </c>
      <c r="DW239">
        <v>14.3467</v>
      </c>
      <c r="DX239">
        <v>100</v>
      </c>
      <c r="DY239">
        <v>30.6126</v>
      </c>
      <c r="DZ239">
        <v>400</v>
      </c>
      <c r="EA239">
        <v>35.075099999999999</v>
      </c>
      <c r="EB239">
        <v>99.967600000000004</v>
      </c>
      <c r="EC239">
        <v>100.486</v>
      </c>
    </row>
    <row r="240" spans="1:133" x14ac:dyDescent="0.35">
      <c r="A240">
        <v>224</v>
      </c>
      <c r="B240">
        <v>1581446536</v>
      </c>
      <c r="C240">
        <v>1115.4000000953699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1581446527.37097</v>
      </c>
      <c r="O240">
        <f t="shared" si="129"/>
        <v>9.2297131467905261E-5</v>
      </c>
      <c r="P240">
        <f t="shared" si="130"/>
        <v>-0.17507231255869191</v>
      </c>
      <c r="Q240">
        <f t="shared" si="131"/>
        <v>400.18838709677402</v>
      </c>
      <c r="R240">
        <f t="shared" si="132"/>
        <v>425.06479390717914</v>
      </c>
      <c r="S240">
        <f t="shared" si="133"/>
        <v>42.333450184709584</v>
      </c>
      <c r="T240">
        <f t="shared" si="134"/>
        <v>39.85593583024432</v>
      </c>
      <c r="U240">
        <f t="shared" si="135"/>
        <v>8.8272302435175379E-3</v>
      </c>
      <c r="V240">
        <f t="shared" si="136"/>
        <v>2.25062759969029</v>
      </c>
      <c r="W240">
        <f t="shared" si="137"/>
        <v>8.8080412555844503E-3</v>
      </c>
      <c r="X240">
        <f t="shared" si="138"/>
        <v>5.5067463292439289E-3</v>
      </c>
      <c r="Y240">
        <f t="shared" si="139"/>
        <v>0</v>
      </c>
      <c r="Z240">
        <f t="shared" si="140"/>
        <v>31.286832131037439</v>
      </c>
      <c r="AA240">
        <f t="shared" si="141"/>
        <v>30.996061290322601</v>
      </c>
      <c r="AB240">
        <f t="shared" si="142"/>
        <v>4.5103652632908657</v>
      </c>
      <c r="AC240">
        <f t="shared" si="143"/>
        <v>76.383115260471584</v>
      </c>
      <c r="AD240">
        <f t="shared" si="144"/>
        <v>3.5087724904415607</v>
      </c>
      <c r="AE240">
        <f t="shared" si="145"/>
        <v>4.5936493667172513</v>
      </c>
      <c r="AF240">
        <f t="shared" si="146"/>
        <v>1.001592772849305</v>
      </c>
      <c r="AG240">
        <f t="shared" si="147"/>
        <v>-4.0703034977346224</v>
      </c>
      <c r="AH240">
        <f t="shared" si="148"/>
        <v>38.980898370019304</v>
      </c>
      <c r="AI240">
        <f t="shared" si="149"/>
        <v>3.8953964806291888</v>
      </c>
      <c r="AJ240">
        <f t="shared" si="150"/>
        <v>38.805991352913871</v>
      </c>
      <c r="AK240">
        <v>-4.1200645342918299E-2</v>
      </c>
      <c r="AL240">
        <v>4.6251333772194703E-2</v>
      </c>
      <c r="AM240">
        <v>3.4563428294021801</v>
      </c>
      <c r="AN240">
        <v>9</v>
      </c>
      <c r="AO240">
        <v>2</v>
      </c>
      <c r="AP240">
        <f t="shared" si="151"/>
        <v>1</v>
      </c>
      <c r="AQ240">
        <f t="shared" si="152"/>
        <v>0</v>
      </c>
      <c r="AR240">
        <f t="shared" si="153"/>
        <v>51792.775430774498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-0.17507231255869191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1581446527.37097</v>
      </c>
      <c r="BY240">
        <v>400.18838709677402</v>
      </c>
      <c r="BZ240">
        <v>399.98119354838701</v>
      </c>
      <c r="CA240">
        <v>35.231138709677403</v>
      </c>
      <c r="CB240">
        <v>35.097577419354799</v>
      </c>
      <c r="CC240">
        <v>400.02038709677402</v>
      </c>
      <c r="CD240">
        <v>99.392961290322603</v>
      </c>
      <c r="CE240">
        <v>0.19997322580645199</v>
      </c>
      <c r="CF240">
        <v>31.317325806451599</v>
      </c>
      <c r="CG240">
        <v>30.996061290322601</v>
      </c>
      <c r="CH240">
        <v>999.9</v>
      </c>
      <c r="CI240">
        <v>0</v>
      </c>
      <c r="CJ240">
        <v>0</v>
      </c>
      <c r="CK240">
        <v>9996.4180645161305</v>
      </c>
      <c r="CL240">
        <v>0</v>
      </c>
      <c r="CM240">
        <v>2.2979903225806502</v>
      </c>
      <c r="CN240">
        <v>0</v>
      </c>
      <c r="CO240">
        <v>0</v>
      </c>
      <c r="CP240">
        <v>0</v>
      </c>
      <c r="CQ240">
        <v>0</v>
      </c>
      <c r="CR240">
        <v>5.7548387096774203</v>
      </c>
      <c r="CS240">
        <v>0</v>
      </c>
      <c r="CT240">
        <v>145.84516129032301</v>
      </c>
      <c r="CU240">
        <v>-0.75161290322580698</v>
      </c>
      <c r="CV240">
        <v>40.125</v>
      </c>
      <c r="CW240">
        <v>45.311999999999998</v>
      </c>
      <c r="CX240">
        <v>42.875</v>
      </c>
      <c r="CY240">
        <v>43.918999999999997</v>
      </c>
      <c r="CZ240">
        <v>41.186999999999998</v>
      </c>
      <c r="DA240">
        <v>0</v>
      </c>
      <c r="DB240">
        <v>0</v>
      </c>
      <c r="DC240">
        <v>0</v>
      </c>
      <c r="DD240">
        <v>1581446536.4000001</v>
      </c>
      <c r="DE240">
        <v>6.1653846153846201</v>
      </c>
      <c r="DF240">
        <v>2.9435900025937598</v>
      </c>
      <c r="DG240">
        <v>-7.0085468054193303</v>
      </c>
      <c r="DH240">
        <v>146.507692307692</v>
      </c>
      <c r="DI240">
        <v>15</v>
      </c>
      <c r="DJ240">
        <v>100</v>
      </c>
      <c r="DK240">
        <v>100</v>
      </c>
      <c r="DL240">
        <v>3.0190000000000001</v>
      </c>
      <c r="DM240">
        <v>0.58099999999999996</v>
      </c>
      <c r="DN240">
        <v>2</v>
      </c>
      <c r="DO240">
        <v>387.13099999999997</v>
      </c>
      <c r="DP240">
        <v>603.50099999999998</v>
      </c>
      <c r="DQ240">
        <v>30.613800000000001</v>
      </c>
      <c r="DR240">
        <v>31.640499999999999</v>
      </c>
      <c r="DS240">
        <v>30.0002</v>
      </c>
      <c r="DT240">
        <v>31.5319</v>
      </c>
      <c r="DU240">
        <v>31.532499999999999</v>
      </c>
      <c r="DV240">
        <v>21.120100000000001</v>
      </c>
      <c r="DW240">
        <v>14.3467</v>
      </c>
      <c r="DX240">
        <v>100</v>
      </c>
      <c r="DY240">
        <v>30.6157</v>
      </c>
      <c r="DZ240">
        <v>400</v>
      </c>
      <c r="EA240">
        <v>35.075099999999999</v>
      </c>
      <c r="EB240">
        <v>99.968000000000004</v>
      </c>
      <c r="EC240">
        <v>100.489</v>
      </c>
    </row>
    <row r="241" spans="1:133" x14ac:dyDescent="0.35">
      <c r="A241">
        <v>225</v>
      </c>
      <c r="B241">
        <v>1581446541</v>
      </c>
      <c r="C241">
        <v>1120.4000000953699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1581446532.37097</v>
      </c>
      <c r="O241">
        <f t="shared" si="129"/>
        <v>9.3230891828110547E-5</v>
      </c>
      <c r="P241">
        <f t="shared" si="130"/>
        <v>-0.16615566181617245</v>
      </c>
      <c r="Q241">
        <f t="shared" si="131"/>
        <v>400.19883870967698</v>
      </c>
      <c r="R241">
        <f t="shared" si="132"/>
        <v>423.16968019626466</v>
      </c>
      <c r="S241">
        <f t="shared" si="133"/>
        <v>42.144649053201846</v>
      </c>
      <c r="T241">
        <f t="shared" si="134"/>
        <v>39.85691886312781</v>
      </c>
      <c r="U241">
        <f t="shared" si="135"/>
        <v>8.9166755550921621E-3</v>
      </c>
      <c r="V241">
        <f t="shared" si="136"/>
        <v>2.250901639220583</v>
      </c>
      <c r="W241">
        <f t="shared" si="137"/>
        <v>8.8970985610395455E-3</v>
      </c>
      <c r="X241">
        <f t="shared" si="138"/>
        <v>5.5624418996744942E-3</v>
      </c>
      <c r="Y241">
        <f t="shared" si="139"/>
        <v>0</v>
      </c>
      <c r="Z241">
        <f t="shared" si="140"/>
        <v>31.286849628195093</v>
      </c>
      <c r="AA241">
        <f t="shared" si="141"/>
        <v>30.996458064516101</v>
      </c>
      <c r="AB241">
        <f t="shared" si="142"/>
        <v>4.5104673056860989</v>
      </c>
      <c r="AC241">
        <f t="shared" si="143"/>
        <v>76.383861672599906</v>
      </c>
      <c r="AD241">
        <f t="shared" si="144"/>
        <v>3.508871164826048</v>
      </c>
      <c r="AE241">
        <f t="shared" si="145"/>
        <v>4.5937336604765235</v>
      </c>
      <c r="AF241">
        <f t="shared" si="146"/>
        <v>1.0015961408600509</v>
      </c>
      <c r="AG241">
        <f t="shared" si="147"/>
        <v>-4.1114823296196752</v>
      </c>
      <c r="AH241">
        <f t="shared" si="148"/>
        <v>38.976641305852063</v>
      </c>
      <c r="AI241">
        <f t="shared" si="149"/>
        <v>3.8945106847297515</v>
      </c>
      <c r="AJ241">
        <f t="shared" si="150"/>
        <v>38.759669660962139</v>
      </c>
      <c r="AK241">
        <v>-4.1208025150187601E-2</v>
      </c>
      <c r="AL241">
        <v>4.62596182523611E-2</v>
      </c>
      <c r="AM241">
        <v>3.4568328351131701</v>
      </c>
      <c r="AN241">
        <v>9</v>
      </c>
      <c r="AO241">
        <v>2</v>
      </c>
      <c r="AP241">
        <f t="shared" si="151"/>
        <v>1</v>
      </c>
      <c r="AQ241">
        <f t="shared" si="152"/>
        <v>0</v>
      </c>
      <c r="AR241">
        <f t="shared" si="153"/>
        <v>51801.615396200817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-0.16615566181617245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1581446532.37097</v>
      </c>
      <c r="BY241">
        <v>400.19883870967698</v>
      </c>
      <c r="BZ241">
        <v>400.00558064516099</v>
      </c>
      <c r="CA241">
        <v>35.2321806451613</v>
      </c>
      <c r="CB241">
        <v>35.097267741935497</v>
      </c>
      <c r="CC241">
        <v>400.01880645161299</v>
      </c>
      <c r="CD241">
        <v>99.392793548387104</v>
      </c>
      <c r="CE241">
        <v>0.19999635483871001</v>
      </c>
      <c r="CF241">
        <v>31.317648387096799</v>
      </c>
      <c r="CG241">
        <v>30.996458064516101</v>
      </c>
      <c r="CH241">
        <v>999.9</v>
      </c>
      <c r="CI241">
        <v>0</v>
      </c>
      <c r="CJ241">
        <v>0</v>
      </c>
      <c r="CK241">
        <v>9998.2254838709705</v>
      </c>
      <c r="CL241">
        <v>0</v>
      </c>
      <c r="CM241">
        <v>2.3077190322580599</v>
      </c>
      <c r="CN241">
        <v>0</v>
      </c>
      <c r="CO241">
        <v>0</v>
      </c>
      <c r="CP241">
        <v>0</v>
      </c>
      <c r="CQ241">
        <v>0</v>
      </c>
      <c r="CR241">
        <v>6</v>
      </c>
      <c r="CS241">
        <v>0</v>
      </c>
      <c r="CT241">
        <v>144.916129032258</v>
      </c>
      <c r="CU241">
        <v>-1.1645161290322601</v>
      </c>
      <c r="CV241">
        <v>40.125</v>
      </c>
      <c r="CW241">
        <v>45.311999999999998</v>
      </c>
      <c r="CX241">
        <v>42.875</v>
      </c>
      <c r="CY241">
        <v>43.923000000000002</v>
      </c>
      <c r="CZ241">
        <v>41.186999999999998</v>
      </c>
      <c r="DA241">
        <v>0</v>
      </c>
      <c r="DB241">
        <v>0</v>
      </c>
      <c r="DC241">
        <v>0</v>
      </c>
      <c r="DD241">
        <v>1581446541.2</v>
      </c>
      <c r="DE241">
        <v>5.8538461538461499</v>
      </c>
      <c r="DF241">
        <v>-23.692307287890301</v>
      </c>
      <c r="DG241">
        <v>-6.7042734531770503</v>
      </c>
      <c r="DH241">
        <v>145.31923076923101</v>
      </c>
      <c r="DI241">
        <v>15</v>
      </c>
      <c r="DJ241">
        <v>100</v>
      </c>
      <c r="DK241">
        <v>100</v>
      </c>
      <c r="DL241">
        <v>3.0190000000000001</v>
      </c>
      <c r="DM241">
        <v>0.58099999999999996</v>
      </c>
      <c r="DN241">
        <v>2</v>
      </c>
      <c r="DO241">
        <v>387</v>
      </c>
      <c r="DP241">
        <v>603.649</v>
      </c>
      <c r="DQ241">
        <v>30.616800000000001</v>
      </c>
      <c r="DR241">
        <v>31.640499999999999</v>
      </c>
      <c r="DS241">
        <v>30.0001</v>
      </c>
      <c r="DT241">
        <v>31.5319</v>
      </c>
      <c r="DU241">
        <v>31.532499999999999</v>
      </c>
      <c r="DV241">
        <v>21.121600000000001</v>
      </c>
      <c r="DW241">
        <v>14.3467</v>
      </c>
      <c r="DX241">
        <v>100</v>
      </c>
      <c r="DY241">
        <v>30.62</v>
      </c>
      <c r="DZ241">
        <v>400</v>
      </c>
      <c r="EA241">
        <v>35.075099999999999</v>
      </c>
      <c r="EB241">
        <v>99.967299999999994</v>
      </c>
      <c r="EC241">
        <v>100.48699999999999</v>
      </c>
    </row>
    <row r="242" spans="1:133" x14ac:dyDescent="0.35">
      <c r="A242">
        <v>226</v>
      </c>
      <c r="B242">
        <v>1581446546</v>
      </c>
      <c r="C242">
        <v>1125.4000000953699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1581446537.37097</v>
      </c>
      <c r="O242">
        <f t="shared" si="129"/>
        <v>9.4826328302875733E-5</v>
      </c>
      <c r="P242">
        <f t="shared" si="130"/>
        <v>-0.18600044034169877</v>
      </c>
      <c r="Q242">
        <f t="shared" si="131"/>
        <v>400.22058064516102</v>
      </c>
      <c r="R242">
        <f t="shared" si="132"/>
        <v>426.17230789975116</v>
      </c>
      <c r="S242">
        <f t="shared" si="133"/>
        <v>42.443483776917859</v>
      </c>
      <c r="T242">
        <f t="shared" si="134"/>
        <v>39.858891361372415</v>
      </c>
      <c r="U242">
        <f t="shared" si="135"/>
        <v>9.0691388178039869E-3</v>
      </c>
      <c r="V242">
        <f t="shared" si="136"/>
        <v>2.2509521980003244</v>
      </c>
      <c r="W242">
        <f t="shared" si="137"/>
        <v>9.048887893798983E-3</v>
      </c>
      <c r="X242">
        <f t="shared" si="138"/>
        <v>5.6573705951525645E-3</v>
      </c>
      <c r="Y242">
        <f t="shared" si="139"/>
        <v>0</v>
      </c>
      <c r="Z242">
        <f t="shared" si="140"/>
        <v>31.286213535990893</v>
      </c>
      <c r="AA242">
        <f t="shared" si="141"/>
        <v>30.996464516128999</v>
      </c>
      <c r="AB242">
        <f t="shared" si="142"/>
        <v>4.5104689649286476</v>
      </c>
      <c r="AC242">
        <f t="shared" si="143"/>
        <v>76.383360232244428</v>
      </c>
      <c r="AD242">
        <f t="shared" si="144"/>
        <v>3.5088262384982278</v>
      </c>
      <c r="AE242">
        <f t="shared" si="145"/>
        <v>4.5937050004472235</v>
      </c>
      <c r="AF242">
        <f t="shared" si="146"/>
        <v>1.0016427264304197</v>
      </c>
      <c r="AG242">
        <f t="shared" si="147"/>
        <v>-4.18184107815682</v>
      </c>
      <c r="AH242">
        <f t="shared" si="148"/>
        <v>38.963424136975007</v>
      </c>
      <c r="AI242">
        <f t="shared" si="149"/>
        <v>3.8931006093391254</v>
      </c>
      <c r="AJ242">
        <f t="shared" si="150"/>
        <v>38.674683668157314</v>
      </c>
      <c r="AK242">
        <v>-4.1209386772731803E-2</v>
      </c>
      <c r="AL242">
        <v>4.6261146792951603E-2</v>
      </c>
      <c r="AM242">
        <v>3.4569232410609598</v>
      </c>
      <c r="AN242">
        <v>9</v>
      </c>
      <c r="AO242">
        <v>2</v>
      </c>
      <c r="AP242">
        <f t="shared" si="151"/>
        <v>1</v>
      </c>
      <c r="AQ242">
        <f t="shared" si="152"/>
        <v>0</v>
      </c>
      <c r="AR242">
        <f t="shared" si="153"/>
        <v>51803.265946912572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-0.18600044034169877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1581446537.37097</v>
      </c>
      <c r="BY242">
        <v>400.22058064516102</v>
      </c>
      <c r="BZ242">
        <v>399.998516129032</v>
      </c>
      <c r="CA242">
        <v>35.231900000000003</v>
      </c>
      <c r="CB242">
        <v>35.094677419354802</v>
      </c>
      <c r="CC242">
        <v>400.016161290323</v>
      </c>
      <c r="CD242">
        <v>99.392329032258104</v>
      </c>
      <c r="CE242">
        <v>0.19997903225806499</v>
      </c>
      <c r="CF242">
        <v>31.3175387096774</v>
      </c>
      <c r="CG242">
        <v>30.996464516128999</v>
      </c>
      <c r="CH242">
        <v>999.9</v>
      </c>
      <c r="CI242">
        <v>0</v>
      </c>
      <c r="CJ242">
        <v>0</v>
      </c>
      <c r="CK242">
        <v>9998.6025806451598</v>
      </c>
      <c r="CL242">
        <v>0</v>
      </c>
      <c r="CM242">
        <v>2.22557580645161</v>
      </c>
      <c r="CN242">
        <v>0</v>
      </c>
      <c r="CO242">
        <v>0</v>
      </c>
      <c r="CP242">
        <v>0</v>
      </c>
      <c r="CQ242">
        <v>0</v>
      </c>
      <c r="CR242">
        <v>5.5806451612903203</v>
      </c>
      <c r="CS242">
        <v>0</v>
      </c>
      <c r="CT242">
        <v>143.435483870968</v>
      </c>
      <c r="CU242">
        <v>-1.5064516129032299</v>
      </c>
      <c r="CV242">
        <v>40.125</v>
      </c>
      <c r="CW242">
        <v>45.311999999999998</v>
      </c>
      <c r="CX242">
        <v>42.875</v>
      </c>
      <c r="CY242">
        <v>43.923000000000002</v>
      </c>
      <c r="CZ242">
        <v>41.186999999999998</v>
      </c>
      <c r="DA242">
        <v>0</v>
      </c>
      <c r="DB242">
        <v>0</v>
      </c>
      <c r="DC242">
        <v>0</v>
      </c>
      <c r="DD242">
        <v>1581446546</v>
      </c>
      <c r="DE242">
        <v>4.8115384615384604</v>
      </c>
      <c r="DF242">
        <v>-5.2136748381777904</v>
      </c>
      <c r="DG242">
        <v>-26.683760777011699</v>
      </c>
      <c r="DH242">
        <v>143.83461538461501</v>
      </c>
      <c r="DI242">
        <v>15</v>
      </c>
      <c r="DJ242">
        <v>100</v>
      </c>
      <c r="DK242">
        <v>100</v>
      </c>
      <c r="DL242">
        <v>3.0190000000000001</v>
      </c>
      <c r="DM242">
        <v>0.58099999999999996</v>
      </c>
      <c r="DN242">
        <v>2</v>
      </c>
      <c r="DO242">
        <v>387.18299999999999</v>
      </c>
      <c r="DP242">
        <v>603.41700000000003</v>
      </c>
      <c r="DQ242">
        <v>30.620699999999999</v>
      </c>
      <c r="DR242">
        <v>31.640499999999999</v>
      </c>
      <c r="DS242">
        <v>30.0001</v>
      </c>
      <c r="DT242">
        <v>31.5319</v>
      </c>
      <c r="DU242">
        <v>31.532499999999999</v>
      </c>
      <c r="DV242">
        <v>21.120699999999999</v>
      </c>
      <c r="DW242">
        <v>14.3467</v>
      </c>
      <c r="DX242">
        <v>100</v>
      </c>
      <c r="DY242">
        <v>30.621600000000001</v>
      </c>
      <c r="DZ242">
        <v>400</v>
      </c>
      <c r="EA242">
        <v>35.075299999999999</v>
      </c>
      <c r="EB242">
        <v>99.966499999999996</v>
      </c>
      <c r="EC242">
        <v>100.48699999999999</v>
      </c>
    </row>
    <row r="243" spans="1:133" x14ac:dyDescent="0.35">
      <c r="A243">
        <v>227</v>
      </c>
      <c r="B243">
        <v>1581446551</v>
      </c>
      <c r="C243">
        <v>1130.4000000953699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1581446542.37097</v>
      </c>
      <c r="O243">
        <f t="shared" si="129"/>
        <v>9.6384014647489335E-5</v>
      </c>
      <c r="P243">
        <f t="shared" si="130"/>
        <v>-0.20228176104381815</v>
      </c>
      <c r="Q243">
        <f t="shared" si="131"/>
        <v>400.23958064516103</v>
      </c>
      <c r="R243">
        <f t="shared" si="132"/>
        <v>428.49327030502218</v>
      </c>
      <c r="S243">
        <f t="shared" si="133"/>
        <v>42.675070856747809</v>
      </c>
      <c r="T243">
        <f t="shared" si="134"/>
        <v>39.861191872508826</v>
      </c>
      <c r="U243">
        <f t="shared" si="135"/>
        <v>9.2113576289587461E-3</v>
      </c>
      <c r="V243">
        <f t="shared" si="136"/>
        <v>2.2521038028541303</v>
      </c>
      <c r="W243">
        <f t="shared" si="137"/>
        <v>9.1904780361273444E-3</v>
      </c>
      <c r="X243">
        <f t="shared" si="138"/>
        <v>5.7459207408239506E-3</v>
      </c>
      <c r="Y243">
        <f t="shared" si="139"/>
        <v>0</v>
      </c>
      <c r="Z243">
        <f t="shared" si="140"/>
        <v>31.285833124822112</v>
      </c>
      <c r="AA243">
        <f t="shared" si="141"/>
        <v>30.9987806451613</v>
      </c>
      <c r="AB243">
        <f t="shared" si="142"/>
        <v>4.5110646673618975</v>
      </c>
      <c r="AC243">
        <f t="shared" si="143"/>
        <v>76.378889265773623</v>
      </c>
      <c r="AD243">
        <f t="shared" si="144"/>
        <v>3.5086446771949298</v>
      </c>
      <c r="AE243">
        <f t="shared" si="145"/>
        <v>4.5937361893100999</v>
      </c>
      <c r="AF243">
        <f t="shared" si="146"/>
        <v>1.0024199901669677</v>
      </c>
      <c r="AG243">
        <f t="shared" si="147"/>
        <v>-4.2505350459542797</v>
      </c>
      <c r="AH243">
        <f t="shared" si="148"/>
        <v>38.716635869463616</v>
      </c>
      <c r="AI243">
        <f t="shared" si="149"/>
        <v>3.8665106277065919</v>
      </c>
      <c r="AJ243">
        <f t="shared" si="150"/>
        <v>38.332611451215925</v>
      </c>
      <c r="AK243">
        <v>-4.1240408691575497E-2</v>
      </c>
      <c r="AL243">
        <v>4.6295971614523E-2</v>
      </c>
      <c r="AM243">
        <v>3.4589826860637101</v>
      </c>
      <c r="AN243">
        <v>9</v>
      </c>
      <c r="AO243">
        <v>2</v>
      </c>
      <c r="AP243">
        <f t="shared" si="151"/>
        <v>1</v>
      </c>
      <c r="AQ243">
        <f t="shared" si="152"/>
        <v>0</v>
      </c>
      <c r="AR243">
        <f t="shared" si="153"/>
        <v>51840.667924653062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-0.20228176104381815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1581446542.37097</v>
      </c>
      <c r="BY243">
        <v>400.23958064516103</v>
      </c>
      <c r="BZ243">
        <v>399.99403225806498</v>
      </c>
      <c r="CA243">
        <v>35.229716129032298</v>
      </c>
      <c r="CB243">
        <v>35.090238709677401</v>
      </c>
      <c r="CC243">
        <v>400.01499999999999</v>
      </c>
      <c r="CD243">
        <v>99.393364516128997</v>
      </c>
      <c r="CE243">
        <v>0.19996358064516101</v>
      </c>
      <c r="CF243">
        <v>31.317658064516099</v>
      </c>
      <c r="CG243">
        <v>30.9987806451613</v>
      </c>
      <c r="CH243">
        <v>999.9</v>
      </c>
      <c r="CI243">
        <v>0</v>
      </c>
      <c r="CJ243">
        <v>0</v>
      </c>
      <c r="CK243">
        <v>10006.025161290299</v>
      </c>
      <c r="CL243">
        <v>0</v>
      </c>
      <c r="CM243">
        <v>2.1488090322580602</v>
      </c>
      <c r="CN243">
        <v>0</v>
      </c>
      <c r="CO243">
        <v>0</v>
      </c>
      <c r="CP243">
        <v>0</v>
      </c>
      <c r="CQ243">
        <v>0</v>
      </c>
      <c r="CR243">
        <v>5.2193548387096804</v>
      </c>
      <c r="CS243">
        <v>0</v>
      </c>
      <c r="CT243">
        <v>144.40967741935501</v>
      </c>
      <c r="CU243">
        <v>-1.21935483870968</v>
      </c>
      <c r="CV243">
        <v>40.125</v>
      </c>
      <c r="CW243">
        <v>45.311999999999998</v>
      </c>
      <c r="CX243">
        <v>42.875</v>
      </c>
      <c r="CY243">
        <v>43.927</v>
      </c>
      <c r="CZ243">
        <v>41.186999999999998</v>
      </c>
      <c r="DA243">
        <v>0</v>
      </c>
      <c r="DB243">
        <v>0</v>
      </c>
      <c r="DC243">
        <v>0</v>
      </c>
      <c r="DD243">
        <v>1581446551.4000001</v>
      </c>
      <c r="DE243">
        <v>4.9192307692307704</v>
      </c>
      <c r="DF243">
        <v>2.58803429002685</v>
      </c>
      <c r="DG243">
        <v>14.5606838665925</v>
      </c>
      <c r="DH243">
        <v>144.157692307692</v>
      </c>
      <c r="DI243">
        <v>15</v>
      </c>
      <c r="DJ243">
        <v>100</v>
      </c>
      <c r="DK243">
        <v>100</v>
      </c>
      <c r="DL243">
        <v>3.0190000000000001</v>
      </c>
      <c r="DM243">
        <v>0.58099999999999996</v>
      </c>
      <c r="DN243">
        <v>2</v>
      </c>
      <c r="DO243">
        <v>387.065</v>
      </c>
      <c r="DP243">
        <v>603.41700000000003</v>
      </c>
      <c r="DQ243">
        <v>30.621300000000002</v>
      </c>
      <c r="DR243">
        <v>31.639099999999999</v>
      </c>
      <c r="DS243">
        <v>30.0001</v>
      </c>
      <c r="DT243">
        <v>31.5319</v>
      </c>
      <c r="DU243">
        <v>31.532499999999999</v>
      </c>
      <c r="DV243">
        <v>21.12</v>
      </c>
      <c r="DW243">
        <v>14.3467</v>
      </c>
      <c r="DX243">
        <v>100</v>
      </c>
      <c r="DY243">
        <v>30.608499999999999</v>
      </c>
      <c r="DZ243">
        <v>400</v>
      </c>
      <c r="EA243">
        <v>35.075600000000001</v>
      </c>
      <c r="EB243">
        <v>99.967699999999994</v>
      </c>
      <c r="EC243">
        <v>100.489</v>
      </c>
    </row>
    <row r="244" spans="1:133" x14ac:dyDescent="0.35">
      <c r="A244">
        <v>228</v>
      </c>
      <c r="B244">
        <v>1581446556</v>
      </c>
      <c r="C244">
        <v>1135.4000000953699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1581446547.37097</v>
      </c>
      <c r="O244">
        <f t="shared" si="129"/>
        <v>9.8544331335705885E-5</v>
      </c>
      <c r="P244">
        <f t="shared" si="130"/>
        <v>-0.19824356171125623</v>
      </c>
      <c r="Q244">
        <f t="shared" si="131"/>
        <v>400.23583870967701</v>
      </c>
      <c r="R244">
        <f t="shared" si="132"/>
        <v>427.04780507246033</v>
      </c>
      <c r="S244">
        <f t="shared" si="133"/>
        <v>42.531723131240511</v>
      </c>
      <c r="T244">
        <f t="shared" si="134"/>
        <v>39.861391809077325</v>
      </c>
      <c r="U244">
        <f t="shared" si="135"/>
        <v>9.4163665625461076E-3</v>
      </c>
      <c r="V244">
        <f t="shared" si="136"/>
        <v>2.2529148941414112</v>
      </c>
      <c r="W244">
        <f t="shared" si="137"/>
        <v>9.3945562543077017E-3</v>
      </c>
      <c r="X244">
        <f t="shared" si="138"/>
        <v>5.8735529811462066E-3</v>
      </c>
      <c r="Y244">
        <f t="shared" si="139"/>
        <v>0</v>
      </c>
      <c r="Z244">
        <f t="shared" si="140"/>
        <v>31.285975647527994</v>
      </c>
      <c r="AA244">
        <f t="shared" si="141"/>
        <v>30.9986580645161</v>
      </c>
      <c r="AB244">
        <f t="shared" si="142"/>
        <v>4.5110331382177051</v>
      </c>
      <c r="AC244">
        <f t="shared" si="143"/>
        <v>76.36972669279146</v>
      </c>
      <c r="AD244">
        <f t="shared" si="144"/>
        <v>3.5083924399969724</v>
      </c>
      <c r="AE244">
        <f t="shared" si="145"/>
        <v>4.5939570454533651</v>
      </c>
      <c r="AF244">
        <f t="shared" si="146"/>
        <v>1.0026406982207328</v>
      </c>
      <c r="AG244">
        <f t="shared" si="147"/>
        <v>-4.3458050119046296</v>
      </c>
      <c r="AH244">
        <f t="shared" si="148"/>
        <v>38.848120709634131</v>
      </c>
      <c r="AI244">
        <f t="shared" si="149"/>
        <v>3.8782586953352092</v>
      </c>
      <c r="AJ244">
        <f t="shared" si="150"/>
        <v>38.380574393064713</v>
      </c>
      <c r="AK244">
        <v>-4.1262266491788401E-2</v>
      </c>
      <c r="AL244">
        <v>4.6320508910110601E-2</v>
      </c>
      <c r="AM244">
        <v>3.4604334343851302</v>
      </c>
      <c r="AN244">
        <v>9</v>
      </c>
      <c r="AO244">
        <v>2</v>
      </c>
      <c r="AP244">
        <f t="shared" si="151"/>
        <v>1</v>
      </c>
      <c r="AQ244">
        <f t="shared" si="152"/>
        <v>0</v>
      </c>
      <c r="AR244">
        <f t="shared" si="153"/>
        <v>51866.901413142368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-0.19824356171125623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1581446547.37097</v>
      </c>
      <c r="BY244">
        <v>400.23583870967701</v>
      </c>
      <c r="BZ244">
        <v>399.99764516129</v>
      </c>
      <c r="CA244">
        <v>35.2266774193548</v>
      </c>
      <c r="CB244">
        <v>35.084074193548403</v>
      </c>
      <c r="CC244">
        <v>400.01735483870999</v>
      </c>
      <c r="CD244">
        <v>99.394787096774195</v>
      </c>
      <c r="CE244">
        <v>0.19997167741935501</v>
      </c>
      <c r="CF244">
        <v>31.318503225806499</v>
      </c>
      <c r="CG244">
        <v>30.9986580645161</v>
      </c>
      <c r="CH244">
        <v>999.9</v>
      </c>
      <c r="CI244">
        <v>0</v>
      </c>
      <c r="CJ244">
        <v>0</v>
      </c>
      <c r="CK244">
        <v>10011.185161290299</v>
      </c>
      <c r="CL244">
        <v>0</v>
      </c>
      <c r="CM244">
        <v>2.0680316129032299</v>
      </c>
      <c r="CN244">
        <v>0</v>
      </c>
      <c r="CO244">
        <v>0</v>
      </c>
      <c r="CP244">
        <v>0</v>
      </c>
      <c r="CQ244">
        <v>0</v>
      </c>
      <c r="CR244">
        <v>4.59032258064516</v>
      </c>
      <c r="CS244">
        <v>0</v>
      </c>
      <c r="CT244">
        <v>145.093548387097</v>
      </c>
      <c r="CU244">
        <v>-1</v>
      </c>
      <c r="CV244">
        <v>40.125</v>
      </c>
      <c r="CW244">
        <v>45.311999999999998</v>
      </c>
      <c r="CX244">
        <v>42.875</v>
      </c>
      <c r="CY244">
        <v>43.920999999999999</v>
      </c>
      <c r="CZ244">
        <v>41.185000000000002</v>
      </c>
      <c r="DA244">
        <v>0</v>
      </c>
      <c r="DB244">
        <v>0</v>
      </c>
      <c r="DC244">
        <v>0</v>
      </c>
      <c r="DD244">
        <v>1581446556.2</v>
      </c>
      <c r="DE244">
        <v>4.5884615384615399</v>
      </c>
      <c r="DF244">
        <v>-14.6495727280921</v>
      </c>
      <c r="DG244">
        <v>55.292307628164899</v>
      </c>
      <c r="DH244">
        <v>146.026923076923</v>
      </c>
      <c r="DI244">
        <v>15</v>
      </c>
      <c r="DJ244">
        <v>100</v>
      </c>
      <c r="DK244">
        <v>100</v>
      </c>
      <c r="DL244">
        <v>3.0190000000000001</v>
      </c>
      <c r="DM244">
        <v>0.58099999999999996</v>
      </c>
      <c r="DN244">
        <v>2</v>
      </c>
      <c r="DO244">
        <v>387.05200000000002</v>
      </c>
      <c r="DP244">
        <v>603.39599999999996</v>
      </c>
      <c r="DQ244">
        <v>30.610099999999999</v>
      </c>
      <c r="DR244">
        <v>31.637699999999999</v>
      </c>
      <c r="DS244">
        <v>30.0001</v>
      </c>
      <c r="DT244">
        <v>31.5319</v>
      </c>
      <c r="DU244">
        <v>31.532499999999999</v>
      </c>
      <c r="DV244">
        <v>21.121500000000001</v>
      </c>
      <c r="DW244">
        <v>14.3467</v>
      </c>
      <c r="DX244">
        <v>100</v>
      </c>
      <c r="DY244">
        <v>30.6112</v>
      </c>
      <c r="DZ244">
        <v>400</v>
      </c>
      <c r="EA244">
        <v>35.082999999999998</v>
      </c>
      <c r="EB244">
        <v>99.970699999999994</v>
      </c>
      <c r="EC244">
        <v>100.489</v>
      </c>
    </row>
    <row r="245" spans="1:133" x14ac:dyDescent="0.35">
      <c r="A245">
        <v>229</v>
      </c>
      <c r="B245">
        <v>1581446561</v>
      </c>
      <c r="C245">
        <v>1140.4000000953699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1581446552.37097</v>
      </c>
      <c r="O245">
        <f t="shared" si="129"/>
        <v>9.9069125136969332E-5</v>
      </c>
      <c r="P245">
        <f t="shared" si="130"/>
        <v>-0.18886376649348602</v>
      </c>
      <c r="Q245">
        <f t="shared" si="131"/>
        <v>400.23551612903202</v>
      </c>
      <c r="R245">
        <f t="shared" si="132"/>
        <v>425.2776958105249</v>
      </c>
      <c r="S245">
        <f t="shared" si="133"/>
        <v>42.355847834923132</v>
      </c>
      <c r="T245">
        <f t="shared" si="134"/>
        <v>39.861753358553784</v>
      </c>
      <c r="U245">
        <f t="shared" si="135"/>
        <v>9.4731891017727134E-3</v>
      </c>
      <c r="V245">
        <f t="shared" si="136"/>
        <v>2.2525112582359048</v>
      </c>
      <c r="W245">
        <f t="shared" si="137"/>
        <v>9.4511111607046092E-3</v>
      </c>
      <c r="X245">
        <f t="shared" si="138"/>
        <v>5.9089237649274104E-3</v>
      </c>
      <c r="Y245">
        <f t="shared" si="139"/>
        <v>0</v>
      </c>
      <c r="Z245">
        <f t="shared" si="140"/>
        <v>31.286864869436645</v>
      </c>
      <c r="AA245">
        <f t="shared" si="141"/>
        <v>30.994690322580599</v>
      </c>
      <c r="AB245">
        <f t="shared" si="142"/>
        <v>4.5100126932561855</v>
      </c>
      <c r="AC245">
        <f t="shared" si="143"/>
        <v>76.357562768634267</v>
      </c>
      <c r="AD245">
        <f t="shared" si="144"/>
        <v>3.5080466979308191</v>
      </c>
      <c r="AE245">
        <f t="shared" si="145"/>
        <v>4.5942360792215267</v>
      </c>
      <c r="AF245">
        <f t="shared" si="146"/>
        <v>1.0019659953253663</v>
      </c>
      <c r="AG245">
        <f t="shared" si="147"/>
        <v>-4.3689484185403478</v>
      </c>
      <c r="AH245">
        <f t="shared" si="148"/>
        <v>39.452656620322621</v>
      </c>
      <c r="AI245">
        <f t="shared" si="149"/>
        <v>3.9392597759174333</v>
      </c>
      <c r="AJ245">
        <f t="shared" si="150"/>
        <v>39.022967977699707</v>
      </c>
      <c r="AK245">
        <v>-4.1251388164163003E-2</v>
      </c>
      <c r="AL245">
        <v>4.6308297034357099E-2</v>
      </c>
      <c r="AM245">
        <v>3.45971144993963</v>
      </c>
      <c r="AN245">
        <v>9</v>
      </c>
      <c r="AO245">
        <v>2</v>
      </c>
      <c r="AP245">
        <f t="shared" si="151"/>
        <v>1</v>
      </c>
      <c r="AQ245">
        <f t="shared" si="152"/>
        <v>0</v>
      </c>
      <c r="AR245">
        <f t="shared" si="153"/>
        <v>51853.627963250103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-0.18886376649348602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1581446552.37097</v>
      </c>
      <c r="BY245">
        <v>400.23551612903202</v>
      </c>
      <c r="BZ245">
        <v>400.01170967741899</v>
      </c>
      <c r="CA245">
        <v>35.222858064516103</v>
      </c>
      <c r="CB245">
        <v>35.079496774193601</v>
      </c>
      <c r="CC245">
        <v>400.02274193548402</v>
      </c>
      <c r="CD245">
        <v>99.395745161290293</v>
      </c>
      <c r="CE245">
        <v>0.19999722580645199</v>
      </c>
      <c r="CF245">
        <v>31.3195709677419</v>
      </c>
      <c r="CG245">
        <v>30.994690322580599</v>
      </c>
      <c r="CH245">
        <v>999.9</v>
      </c>
      <c r="CI245">
        <v>0</v>
      </c>
      <c r="CJ245">
        <v>0</v>
      </c>
      <c r="CK245">
        <v>10008.4493548387</v>
      </c>
      <c r="CL245">
        <v>0</v>
      </c>
      <c r="CM245">
        <v>2.0072245161290301</v>
      </c>
      <c r="CN245">
        <v>0</v>
      </c>
      <c r="CO245">
        <v>0</v>
      </c>
      <c r="CP245">
        <v>0</v>
      </c>
      <c r="CQ245">
        <v>0</v>
      </c>
      <c r="CR245">
        <v>2.91290322580645</v>
      </c>
      <c r="CS245">
        <v>0</v>
      </c>
      <c r="CT245">
        <v>148.54193548387099</v>
      </c>
      <c r="CU245">
        <v>-0.45806451612903198</v>
      </c>
      <c r="CV245">
        <v>40.125</v>
      </c>
      <c r="CW245">
        <v>45.311999999999998</v>
      </c>
      <c r="CX245">
        <v>42.875</v>
      </c>
      <c r="CY245">
        <v>43.906999999999996</v>
      </c>
      <c r="CZ245">
        <v>41.185000000000002</v>
      </c>
      <c r="DA245">
        <v>0</v>
      </c>
      <c r="DB245">
        <v>0</v>
      </c>
      <c r="DC245">
        <v>0</v>
      </c>
      <c r="DD245">
        <v>1581446561</v>
      </c>
      <c r="DE245">
        <v>2.9769230769230801</v>
      </c>
      <c r="DF245">
        <v>-24.786324846677701</v>
      </c>
      <c r="DG245">
        <v>6.8307693654827801</v>
      </c>
      <c r="DH245">
        <v>147.97692307692299</v>
      </c>
      <c r="DI245">
        <v>15</v>
      </c>
      <c r="DJ245">
        <v>100</v>
      </c>
      <c r="DK245">
        <v>100</v>
      </c>
      <c r="DL245">
        <v>3.0190000000000001</v>
      </c>
      <c r="DM245">
        <v>0.58099999999999996</v>
      </c>
      <c r="DN245">
        <v>2</v>
      </c>
      <c r="DO245">
        <v>387.11700000000002</v>
      </c>
      <c r="DP245">
        <v>603.45899999999995</v>
      </c>
      <c r="DQ245">
        <v>30.610700000000001</v>
      </c>
      <c r="DR245">
        <v>31.637699999999999</v>
      </c>
      <c r="DS245">
        <v>30.0001</v>
      </c>
      <c r="DT245">
        <v>31.5319</v>
      </c>
      <c r="DU245">
        <v>31.532499999999999</v>
      </c>
      <c r="DV245">
        <v>21.118300000000001</v>
      </c>
      <c r="DW245">
        <v>14.3467</v>
      </c>
      <c r="DX245">
        <v>100</v>
      </c>
      <c r="DY245">
        <v>30.6206</v>
      </c>
      <c r="DZ245">
        <v>400</v>
      </c>
      <c r="EA245">
        <v>35.0901</v>
      </c>
      <c r="EB245">
        <v>99.970799999999997</v>
      </c>
      <c r="EC245">
        <v>100.489</v>
      </c>
    </row>
    <row r="246" spans="1:133" x14ac:dyDescent="0.35">
      <c r="A246">
        <v>230</v>
      </c>
      <c r="B246">
        <v>1581446566</v>
      </c>
      <c r="C246">
        <v>1145.4000000953699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1581446557.37097</v>
      </c>
      <c r="O246">
        <f t="shared" si="129"/>
        <v>9.8190022920164552E-5</v>
      </c>
      <c r="P246">
        <f t="shared" si="130"/>
        <v>-0.17741023140975656</v>
      </c>
      <c r="Q246">
        <f t="shared" si="131"/>
        <v>400.22945161290301</v>
      </c>
      <c r="R246">
        <f t="shared" si="132"/>
        <v>423.6167826974584</v>
      </c>
      <c r="S246">
        <f t="shared" si="133"/>
        <v>42.19078291025555</v>
      </c>
      <c r="T246">
        <f t="shared" si="134"/>
        <v>39.861484712116265</v>
      </c>
      <c r="U246">
        <f t="shared" si="135"/>
        <v>9.3886651180819063E-3</v>
      </c>
      <c r="V246">
        <f t="shared" si="136"/>
        <v>2.2535351873166176</v>
      </c>
      <c r="W246">
        <f t="shared" si="137"/>
        <v>9.3669887397007275E-3</v>
      </c>
      <c r="X246">
        <f t="shared" si="138"/>
        <v>5.8563112909190791E-3</v>
      </c>
      <c r="Y246">
        <f t="shared" si="139"/>
        <v>0</v>
      </c>
      <c r="Z246">
        <f t="shared" si="140"/>
        <v>31.287981408046711</v>
      </c>
      <c r="AA246">
        <f t="shared" si="141"/>
        <v>30.993383870967701</v>
      </c>
      <c r="AB246">
        <f t="shared" si="142"/>
        <v>4.5096767370904365</v>
      </c>
      <c r="AC246">
        <f t="shared" si="143"/>
        <v>76.34584950052097</v>
      </c>
      <c r="AD246">
        <f t="shared" si="144"/>
        <v>3.5076707568116485</v>
      </c>
      <c r="AE246">
        <f t="shared" si="145"/>
        <v>4.5944485257023864</v>
      </c>
      <c r="AF246">
        <f t="shared" si="146"/>
        <v>1.002005980278788</v>
      </c>
      <c r="AG246">
        <f t="shared" si="147"/>
        <v>-4.330180010779257</v>
      </c>
      <c r="AH246">
        <f t="shared" si="148"/>
        <v>39.728076609086393</v>
      </c>
      <c r="AI246">
        <f t="shared" si="149"/>
        <v>3.9649478520102366</v>
      </c>
      <c r="AJ246">
        <f t="shared" si="150"/>
        <v>39.362844450317375</v>
      </c>
      <c r="AK246">
        <v>-4.1278987363432898E-2</v>
      </c>
      <c r="AL246">
        <v>4.6339279553360299E-2</v>
      </c>
      <c r="AM246">
        <v>3.4615430550800399</v>
      </c>
      <c r="AN246">
        <v>9</v>
      </c>
      <c r="AO246">
        <v>2</v>
      </c>
      <c r="AP246">
        <f t="shared" si="151"/>
        <v>1</v>
      </c>
      <c r="AQ246">
        <f t="shared" si="152"/>
        <v>0</v>
      </c>
      <c r="AR246">
        <f t="shared" si="153"/>
        <v>51886.772372007006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-0.17741023140975656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1581446557.37097</v>
      </c>
      <c r="BY246">
        <v>400.22945161290301</v>
      </c>
      <c r="BZ246">
        <v>400.022290322581</v>
      </c>
      <c r="CA246">
        <v>35.2187870967742</v>
      </c>
      <c r="CB246">
        <v>35.076693548387098</v>
      </c>
      <c r="CC246">
        <v>400.01206451612899</v>
      </c>
      <c r="CD246">
        <v>99.396612903225801</v>
      </c>
      <c r="CE246">
        <v>0.199967387096774</v>
      </c>
      <c r="CF246">
        <v>31.320383870967699</v>
      </c>
      <c r="CG246">
        <v>30.993383870967701</v>
      </c>
      <c r="CH246">
        <v>999.9</v>
      </c>
      <c r="CI246">
        <v>0</v>
      </c>
      <c r="CJ246">
        <v>0</v>
      </c>
      <c r="CK246">
        <v>10015.058064516101</v>
      </c>
      <c r="CL246">
        <v>0</v>
      </c>
      <c r="CM246">
        <v>1.9971967741935499</v>
      </c>
      <c r="CN246">
        <v>0</v>
      </c>
      <c r="CO246">
        <v>0</v>
      </c>
      <c r="CP246">
        <v>0</v>
      </c>
      <c r="CQ246">
        <v>0</v>
      </c>
      <c r="CR246">
        <v>2.8838709677419399</v>
      </c>
      <c r="CS246">
        <v>0</v>
      </c>
      <c r="CT246">
        <v>148.62258064516101</v>
      </c>
      <c r="CU246">
        <v>-0.396774193548387</v>
      </c>
      <c r="CV246">
        <v>40.125</v>
      </c>
      <c r="CW246">
        <v>45.311999999999998</v>
      </c>
      <c r="CX246">
        <v>42.875</v>
      </c>
      <c r="CY246">
        <v>43.893000000000001</v>
      </c>
      <c r="CZ246">
        <v>41.185000000000002</v>
      </c>
      <c r="DA246">
        <v>0</v>
      </c>
      <c r="DB246">
        <v>0</v>
      </c>
      <c r="DC246">
        <v>0</v>
      </c>
      <c r="DD246">
        <v>1581446566.4000001</v>
      </c>
      <c r="DE246">
        <v>2.81538461538462</v>
      </c>
      <c r="DF246">
        <v>20.136752219706398</v>
      </c>
      <c r="DG246">
        <v>-6.2529919231802698</v>
      </c>
      <c r="DH246">
        <v>149.51153846153801</v>
      </c>
      <c r="DI246">
        <v>15</v>
      </c>
      <c r="DJ246">
        <v>100</v>
      </c>
      <c r="DK246">
        <v>100</v>
      </c>
      <c r="DL246">
        <v>3.0190000000000001</v>
      </c>
      <c r="DM246">
        <v>0.58099999999999996</v>
      </c>
      <c r="DN246">
        <v>2</v>
      </c>
      <c r="DO246">
        <v>386.95699999999999</v>
      </c>
      <c r="DP246">
        <v>603.46799999999996</v>
      </c>
      <c r="DQ246">
        <v>30.619299999999999</v>
      </c>
      <c r="DR246">
        <v>31.637</v>
      </c>
      <c r="DS246">
        <v>30</v>
      </c>
      <c r="DT246">
        <v>31.531199999999998</v>
      </c>
      <c r="DU246">
        <v>31.531199999999998</v>
      </c>
      <c r="DV246">
        <v>21.118300000000001</v>
      </c>
      <c r="DW246">
        <v>14.3467</v>
      </c>
      <c r="DX246">
        <v>100</v>
      </c>
      <c r="DY246">
        <v>30.624500000000001</v>
      </c>
      <c r="DZ246">
        <v>400</v>
      </c>
      <c r="EA246">
        <v>35.091299999999997</v>
      </c>
      <c r="EB246">
        <v>99.971100000000007</v>
      </c>
      <c r="EC246">
        <v>100.488</v>
      </c>
    </row>
    <row r="247" spans="1:133" x14ac:dyDescent="0.35">
      <c r="A247">
        <v>231</v>
      </c>
      <c r="B247">
        <v>1581446571</v>
      </c>
      <c r="C247">
        <v>1150.4000000953699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1581446562.37097</v>
      </c>
      <c r="O247">
        <f t="shared" si="129"/>
        <v>9.6796842488492042E-5</v>
      </c>
      <c r="P247">
        <f t="shared" si="130"/>
        <v>-0.16883369587353159</v>
      </c>
      <c r="Q247">
        <f t="shared" si="131"/>
        <v>400.22199999999998</v>
      </c>
      <c r="R247">
        <f t="shared" si="132"/>
        <v>422.56901320454074</v>
      </c>
      <c r="S247">
        <f t="shared" si="133"/>
        <v>42.086431609811527</v>
      </c>
      <c r="T247">
        <f t="shared" si="134"/>
        <v>39.860745358507486</v>
      </c>
      <c r="U247">
        <f t="shared" si="135"/>
        <v>9.2550388177654302E-3</v>
      </c>
      <c r="V247">
        <f t="shared" si="136"/>
        <v>2.2523298775858347</v>
      </c>
      <c r="W247">
        <f t="shared" si="137"/>
        <v>9.233963084216975E-3</v>
      </c>
      <c r="X247">
        <f t="shared" si="138"/>
        <v>5.7731164625733477E-3</v>
      </c>
      <c r="Y247">
        <f t="shared" si="139"/>
        <v>0</v>
      </c>
      <c r="Z247">
        <f t="shared" si="140"/>
        <v>31.289328866218121</v>
      </c>
      <c r="AA247">
        <f t="shared" si="141"/>
        <v>30.991980645161298</v>
      </c>
      <c r="AB247">
        <f t="shared" si="142"/>
        <v>4.5093159195630008</v>
      </c>
      <c r="AC247">
        <f t="shared" si="143"/>
        <v>76.333702366047845</v>
      </c>
      <c r="AD247">
        <f t="shared" si="144"/>
        <v>3.5072928575907634</v>
      </c>
      <c r="AE247">
        <f t="shared" si="145"/>
        <v>4.5946845873818871</v>
      </c>
      <c r="AF247">
        <f t="shared" si="146"/>
        <v>1.0020230619722374</v>
      </c>
      <c r="AG247">
        <f t="shared" si="147"/>
        <v>-4.2687407537424988</v>
      </c>
      <c r="AH247">
        <f t="shared" si="148"/>
        <v>39.986894837006808</v>
      </c>
      <c r="AI247">
        <f t="shared" si="149"/>
        <v>3.9929042621546911</v>
      </c>
      <c r="AJ247">
        <f t="shared" si="150"/>
        <v>39.711058345418998</v>
      </c>
      <c r="AK247">
        <v>-4.1246500378659803E-2</v>
      </c>
      <c r="AL247">
        <v>4.6302810066936297E-2</v>
      </c>
      <c r="AM247">
        <v>3.4593870308159702</v>
      </c>
      <c r="AN247">
        <v>9</v>
      </c>
      <c r="AO247">
        <v>2</v>
      </c>
      <c r="AP247">
        <f t="shared" si="151"/>
        <v>1</v>
      </c>
      <c r="AQ247">
        <f t="shared" si="152"/>
        <v>0</v>
      </c>
      <c r="AR247">
        <f t="shared" si="153"/>
        <v>51847.461858802235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-0.16883369587353159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1581446562.37097</v>
      </c>
      <c r="BY247">
        <v>400.22199999999998</v>
      </c>
      <c r="BZ247">
        <v>400.02687096774201</v>
      </c>
      <c r="CA247">
        <v>35.214990322580597</v>
      </c>
      <c r="CB247">
        <v>35.074916129032303</v>
      </c>
      <c r="CC247">
        <v>400.02290322580598</v>
      </c>
      <c r="CD247">
        <v>99.396587096774198</v>
      </c>
      <c r="CE247">
        <v>0.200000193548387</v>
      </c>
      <c r="CF247">
        <v>31.321287096774199</v>
      </c>
      <c r="CG247">
        <v>30.991980645161298</v>
      </c>
      <c r="CH247">
        <v>999.9</v>
      </c>
      <c r="CI247">
        <v>0</v>
      </c>
      <c r="CJ247">
        <v>0</v>
      </c>
      <c r="CK247">
        <v>10007.178709677401</v>
      </c>
      <c r="CL247">
        <v>0</v>
      </c>
      <c r="CM247">
        <v>1.9354506451612901</v>
      </c>
      <c r="CN247">
        <v>0</v>
      </c>
      <c r="CO247">
        <v>0</v>
      </c>
      <c r="CP247">
        <v>0</v>
      </c>
      <c r="CQ247">
        <v>0</v>
      </c>
      <c r="CR247">
        <v>1.2064516129032301</v>
      </c>
      <c r="CS247">
        <v>0</v>
      </c>
      <c r="CT247">
        <v>147.32903225806501</v>
      </c>
      <c r="CU247">
        <v>-0.45806451612903198</v>
      </c>
      <c r="CV247">
        <v>40.118903225806498</v>
      </c>
      <c r="CW247">
        <v>45.311999999999998</v>
      </c>
      <c r="CX247">
        <v>42.875</v>
      </c>
      <c r="CY247">
        <v>43.883000000000003</v>
      </c>
      <c r="CZ247">
        <v>41.186999999999998</v>
      </c>
      <c r="DA247">
        <v>0</v>
      </c>
      <c r="DB247">
        <v>0</v>
      </c>
      <c r="DC247">
        <v>0</v>
      </c>
      <c r="DD247">
        <v>1581446571.2</v>
      </c>
      <c r="DE247">
        <v>2.4615384615384599</v>
      </c>
      <c r="DF247">
        <v>8.28717955624289</v>
      </c>
      <c r="DG247">
        <v>-15.6239317218447</v>
      </c>
      <c r="DH247">
        <v>146.61538461538501</v>
      </c>
      <c r="DI247">
        <v>15</v>
      </c>
      <c r="DJ247">
        <v>100</v>
      </c>
      <c r="DK247">
        <v>100</v>
      </c>
      <c r="DL247">
        <v>3.0190000000000001</v>
      </c>
      <c r="DM247">
        <v>0.58099999999999996</v>
      </c>
      <c r="DN247">
        <v>2</v>
      </c>
      <c r="DO247">
        <v>386.97</v>
      </c>
      <c r="DP247">
        <v>603.53599999999994</v>
      </c>
      <c r="DQ247">
        <v>30.6249</v>
      </c>
      <c r="DR247">
        <v>31.634899999999998</v>
      </c>
      <c r="DS247">
        <v>30</v>
      </c>
      <c r="DT247">
        <v>31.5291</v>
      </c>
      <c r="DU247">
        <v>31.529699999999998</v>
      </c>
      <c r="DV247">
        <v>21.116299999999999</v>
      </c>
      <c r="DW247">
        <v>14.3467</v>
      </c>
      <c r="DX247">
        <v>100</v>
      </c>
      <c r="DY247">
        <v>30.627300000000002</v>
      </c>
      <c r="DZ247">
        <v>400</v>
      </c>
      <c r="EA247">
        <v>35.093400000000003</v>
      </c>
      <c r="EB247">
        <v>99.970500000000001</v>
      </c>
      <c r="EC247">
        <v>100.488</v>
      </c>
    </row>
    <row r="248" spans="1:133" x14ac:dyDescent="0.35">
      <c r="A248">
        <v>232</v>
      </c>
      <c r="B248">
        <v>1581446576</v>
      </c>
      <c r="C248">
        <v>1155.4000000953699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1581446567.37097</v>
      </c>
      <c r="O248">
        <f t="shared" si="129"/>
        <v>9.5613224672510381E-5</v>
      </c>
      <c r="P248">
        <f t="shared" si="130"/>
        <v>-0.16332782325533571</v>
      </c>
      <c r="Q248">
        <f t="shared" si="131"/>
        <v>400.221580645161</v>
      </c>
      <c r="R248">
        <f t="shared" si="132"/>
        <v>421.99011354042534</v>
      </c>
      <c r="S248">
        <f t="shared" si="133"/>
        <v>42.028659213276391</v>
      </c>
      <c r="T248">
        <f t="shared" si="134"/>
        <v>39.860593608724223</v>
      </c>
      <c r="U248">
        <f t="shared" si="135"/>
        <v>9.1331881520251464E-3</v>
      </c>
      <c r="V248">
        <f t="shared" si="136"/>
        <v>2.2503751779544574</v>
      </c>
      <c r="W248">
        <f t="shared" si="137"/>
        <v>9.1126452766116788E-3</v>
      </c>
      <c r="X248">
        <f t="shared" si="138"/>
        <v>5.6972451074114305E-3</v>
      </c>
      <c r="Y248">
        <f t="shared" si="139"/>
        <v>0</v>
      </c>
      <c r="Z248">
        <f t="shared" si="140"/>
        <v>31.290962499967282</v>
      </c>
      <c r="AA248">
        <f t="shared" si="141"/>
        <v>30.9945129032258</v>
      </c>
      <c r="AB248">
        <f t="shared" si="142"/>
        <v>4.5099670683001891</v>
      </c>
      <c r="AC248">
        <f t="shared" si="143"/>
        <v>76.322358856726026</v>
      </c>
      <c r="AD248">
        <f t="shared" si="144"/>
        <v>3.5070245511502036</v>
      </c>
      <c r="AE248">
        <f t="shared" si="145"/>
        <v>4.5950159346275781</v>
      </c>
      <c r="AF248">
        <f t="shared" si="146"/>
        <v>1.0029425171499855</v>
      </c>
      <c r="AG248">
        <f t="shared" si="147"/>
        <v>-4.2165432080577077</v>
      </c>
      <c r="AH248">
        <f t="shared" si="148"/>
        <v>39.7987780290728</v>
      </c>
      <c r="AI248">
        <f t="shared" si="149"/>
        <v>3.9776462926947218</v>
      </c>
      <c r="AJ248">
        <f t="shared" si="150"/>
        <v>39.559881113709814</v>
      </c>
      <c r="AK248">
        <v>-4.1193848416164199E-2</v>
      </c>
      <c r="AL248">
        <v>4.6243703626469797E-2</v>
      </c>
      <c r="AM248">
        <v>3.4558914991775498</v>
      </c>
      <c r="AN248">
        <v>9</v>
      </c>
      <c r="AO248">
        <v>2</v>
      </c>
      <c r="AP248">
        <f t="shared" si="151"/>
        <v>1</v>
      </c>
      <c r="AQ248">
        <f t="shared" si="152"/>
        <v>0</v>
      </c>
      <c r="AR248">
        <f t="shared" si="153"/>
        <v>51783.760206566854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-0.16332782325533571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1581446567.37097</v>
      </c>
      <c r="BY248">
        <v>400.221580645161</v>
      </c>
      <c r="BZ248">
        <v>400.03399999999999</v>
      </c>
      <c r="CA248">
        <v>35.212393548387098</v>
      </c>
      <c r="CB248">
        <v>35.074032258064499</v>
      </c>
      <c r="CC248">
        <v>400.024258064516</v>
      </c>
      <c r="CD248">
        <v>99.396287096774202</v>
      </c>
      <c r="CE248">
        <v>0.200025387096774</v>
      </c>
      <c r="CF248">
        <v>31.322554838709699</v>
      </c>
      <c r="CG248">
        <v>30.9945129032258</v>
      </c>
      <c r="CH248">
        <v>999.9</v>
      </c>
      <c r="CI248">
        <v>0</v>
      </c>
      <c r="CJ248">
        <v>0</v>
      </c>
      <c r="CK248">
        <v>9994.4345161290294</v>
      </c>
      <c r="CL248">
        <v>0</v>
      </c>
      <c r="CM248">
        <v>1.8709316129032301</v>
      </c>
      <c r="CN248">
        <v>0</v>
      </c>
      <c r="CO248">
        <v>0</v>
      </c>
      <c r="CP248">
        <v>0</v>
      </c>
      <c r="CQ248">
        <v>0</v>
      </c>
      <c r="CR248">
        <v>1.3</v>
      </c>
      <c r="CS248">
        <v>0</v>
      </c>
      <c r="CT248">
        <v>145.19677419354801</v>
      </c>
      <c r="CU248">
        <v>-0.50967741935483901</v>
      </c>
      <c r="CV248">
        <v>40.1148387096774</v>
      </c>
      <c r="CW248">
        <v>45.311999999999998</v>
      </c>
      <c r="CX248">
        <v>42.875</v>
      </c>
      <c r="CY248">
        <v>43.878999999999998</v>
      </c>
      <c r="CZ248">
        <v>41.186999999999998</v>
      </c>
      <c r="DA248">
        <v>0</v>
      </c>
      <c r="DB248">
        <v>0</v>
      </c>
      <c r="DC248">
        <v>0</v>
      </c>
      <c r="DD248">
        <v>1581446576</v>
      </c>
      <c r="DE248">
        <v>2.5423076923076899</v>
      </c>
      <c r="DF248">
        <v>-24.482051236724601</v>
      </c>
      <c r="DG248">
        <v>-29.2410260626034</v>
      </c>
      <c r="DH248">
        <v>145.35</v>
      </c>
      <c r="DI248">
        <v>15</v>
      </c>
      <c r="DJ248">
        <v>100</v>
      </c>
      <c r="DK248">
        <v>100</v>
      </c>
      <c r="DL248">
        <v>3.0190000000000001</v>
      </c>
      <c r="DM248">
        <v>0.58099999999999996</v>
      </c>
      <c r="DN248">
        <v>2</v>
      </c>
      <c r="DO248">
        <v>387.12700000000001</v>
      </c>
      <c r="DP248">
        <v>603.49400000000003</v>
      </c>
      <c r="DQ248">
        <v>30.628599999999999</v>
      </c>
      <c r="DR248">
        <v>31.634899999999998</v>
      </c>
      <c r="DS248">
        <v>29.9999</v>
      </c>
      <c r="DT248">
        <v>31.5291</v>
      </c>
      <c r="DU248">
        <v>31.529699999999998</v>
      </c>
      <c r="DV248">
        <v>21.117699999999999</v>
      </c>
      <c r="DW248">
        <v>14.3467</v>
      </c>
      <c r="DX248">
        <v>100</v>
      </c>
      <c r="DY248">
        <v>30.632000000000001</v>
      </c>
      <c r="DZ248">
        <v>400</v>
      </c>
      <c r="EA248">
        <v>35.099200000000003</v>
      </c>
      <c r="EB248">
        <v>99.968800000000002</v>
      </c>
      <c r="EC248">
        <v>100.489</v>
      </c>
    </row>
    <row r="249" spans="1:133" x14ac:dyDescent="0.35">
      <c r="A249">
        <v>233</v>
      </c>
      <c r="B249">
        <v>1581446581</v>
      </c>
      <c r="C249">
        <v>1160.4000000953699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1581446572.37097</v>
      </c>
      <c r="O249">
        <f t="shared" si="129"/>
        <v>9.4884595353317435E-5</v>
      </c>
      <c r="P249">
        <f t="shared" si="130"/>
        <v>-0.17185322612657855</v>
      </c>
      <c r="Q249">
        <f t="shared" si="131"/>
        <v>400.20645161290298</v>
      </c>
      <c r="R249">
        <f t="shared" si="132"/>
        <v>423.70398829994883</v>
      </c>
      <c r="S249">
        <f t="shared" si="133"/>
        <v>42.199411185682401</v>
      </c>
      <c r="T249">
        <f t="shared" si="134"/>
        <v>39.859140053267794</v>
      </c>
      <c r="U249">
        <f t="shared" si="135"/>
        <v>9.0575831395695704E-3</v>
      </c>
      <c r="V249">
        <f t="shared" si="136"/>
        <v>2.2492385532182553</v>
      </c>
      <c r="W249">
        <f t="shared" si="137"/>
        <v>9.0373683747147597E-3</v>
      </c>
      <c r="X249">
        <f t="shared" si="138"/>
        <v>5.6501676556810956E-3</v>
      </c>
      <c r="Y249">
        <f t="shared" si="139"/>
        <v>0</v>
      </c>
      <c r="Z249">
        <f t="shared" si="140"/>
        <v>31.29206629552273</v>
      </c>
      <c r="AA249">
        <f t="shared" si="141"/>
        <v>30.996267741935501</v>
      </c>
      <c r="AB249">
        <f t="shared" si="142"/>
        <v>4.5104183582699733</v>
      </c>
      <c r="AC249">
        <f t="shared" si="143"/>
        <v>76.31428194722622</v>
      </c>
      <c r="AD249">
        <f t="shared" si="144"/>
        <v>3.506828436249108</v>
      </c>
      <c r="AE249">
        <f t="shared" si="145"/>
        <v>4.5952452762042535</v>
      </c>
      <c r="AF249">
        <f t="shared" si="146"/>
        <v>1.0035899220208653</v>
      </c>
      <c r="AG249">
        <f t="shared" si="147"/>
        <v>-4.1844106550812992</v>
      </c>
      <c r="AH249">
        <f t="shared" si="148"/>
        <v>39.672279666029198</v>
      </c>
      <c r="AI249">
        <f t="shared" si="149"/>
        <v>3.9670587055154729</v>
      </c>
      <c r="AJ249">
        <f t="shared" si="150"/>
        <v>39.454927716463374</v>
      </c>
      <c r="AK249">
        <v>-4.1163251213280502E-2</v>
      </c>
      <c r="AL249">
        <v>4.6209355585770599E-2</v>
      </c>
      <c r="AM249">
        <v>3.4538594633817299</v>
      </c>
      <c r="AN249">
        <v>9</v>
      </c>
      <c r="AO249">
        <v>2</v>
      </c>
      <c r="AP249">
        <f t="shared" si="151"/>
        <v>1</v>
      </c>
      <c r="AQ249">
        <f t="shared" si="152"/>
        <v>0</v>
      </c>
      <c r="AR249">
        <f t="shared" si="153"/>
        <v>51746.713959074121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-0.17185322612657855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1581446572.37097</v>
      </c>
      <c r="BY249">
        <v>400.20645161290298</v>
      </c>
      <c r="BZ249">
        <v>400.00564516128998</v>
      </c>
      <c r="CA249">
        <v>35.210377419354799</v>
      </c>
      <c r="CB249">
        <v>35.073070967741899</v>
      </c>
      <c r="CC249">
        <v>400.02638709677399</v>
      </c>
      <c r="CD249">
        <v>99.396429032257998</v>
      </c>
      <c r="CE249">
        <v>0.20001648387096799</v>
      </c>
      <c r="CF249">
        <v>31.3234322580645</v>
      </c>
      <c r="CG249">
        <v>30.996267741935501</v>
      </c>
      <c r="CH249">
        <v>999.9</v>
      </c>
      <c r="CI249">
        <v>0</v>
      </c>
      <c r="CJ249">
        <v>0</v>
      </c>
      <c r="CK249">
        <v>9986.9967741935507</v>
      </c>
      <c r="CL249">
        <v>0</v>
      </c>
      <c r="CM249">
        <v>1.8521993548387099</v>
      </c>
      <c r="CN249">
        <v>0</v>
      </c>
      <c r="CO249">
        <v>0</v>
      </c>
      <c r="CP249">
        <v>0</v>
      </c>
      <c r="CQ249">
        <v>0</v>
      </c>
      <c r="CR249">
        <v>2.12903225806452</v>
      </c>
      <c r="CS249">
        <v>0</v>
      </c>
      <c r="CT249">
        <v>143.86451612903201</v>
      </c>
      <c r="CU249">
        <v>-0.45161290322580599</v>
      </c>
      <c r="CV249">
        <v>40.1148387096774</v>
      </c>
      <c r="CW249">
        <v>45.311999999999998</v>
      </c>
      <c r="CX249">
        <v>42.875</v>
      </c>
      <c r="CY249">
        <v>43.878999999999998</v>
      </c>
      <c r="CZ249">
        <v>41.186999999999998</v>
      </c>
      <c r="DA249">
        <v>0</v>
      </c>
      <c r="DB249">
        <v>0</v>
      </c>
      <c r="DC249">
        <v>0</v>
      </c>
      <c r="DD249">
        <v>1581446581.4000001</v>
      </c>
      <c r="DE249">
        <v>2.1730769230769198</v>
      </c>
      <c r="DF249">
        <v>18.205128260284301</v>
      </c>
      <c r="DG249">
        <v>-20.823931654318201</v>
      </c>
      <c r="DH249">
        <v>142.696153846154</v>
      </c>
      <c r="DI249">
        <v>15</v>
      </c>
      <c r="DJ249">
        <v>100</v>
      </c>
      <c r="DK249">
        <v>100</v>
      </c>
      <c r="DL249">
        <v>3.0190000000000001</v>
      </c>
      <c r="DM249">
        <v>0.58099999999999996</v>
      </c>
      <c r="DN249">
        <v>2</v>
      </c>
      <c r="DO249">
        <v>387.11399999999998</v>
      </c>
      <c r="DP249">
        <v>603.51499999999999</v>
      </c>
      <c r="DQ249">
        <v>30.6328</v>
      </c>
      <c r="DR249">
        <v>31.6343</v>
      </c>
      <c r="DS249">
        <v>29.9999</v>
      </c>
      <c r="DT249">
        <v>31.5291</v>
      </c>
      <c r="DU249">
        <v>31.529699999999998</v>
      </c>
      <c r="DV249">
        <v>21.1173</v>
      </c>
      <c r="DW249">
        <v>14.3467</v>
      </c>
      <c r="DX249">
        <v>100</v>
      </c>
      <c r="DY249">
        <v>30.633400000000002</v>
      </c>
      <c r="DZ249">
        <v>400</v>
      </c>
      <c r="EA249">
        <v>35.105699999999999</v>
      </c>
      <c r="EB249">
        <v>99.969099999999997</v>
      </c>
      <c r="EC249">
        <v>100.485</v>
      </c>
    </row>
    <row r="250" spans="1:133" x14ac:dyDescent="0.35">
      <c r="A250">
        <v>234</v>
      </c>
      <c r="B250">
        <v>1581446586</v>
      </c>
      <c r="C250">
        <v>1165.4000000953699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1581446577.37097</v>
      </c>
      <c r="O250">
        <f t="shared" si="129"/>
        <v>9.5079809143483622E-5</v>
      </c>
      <c r="P250">
        <f t="shared" si="130"/>
        <v>-0.17025241469080013</v>
      </c>
      <c r="Q250">
        <f t="shared" si="131"/>
        <v>400.20409677419298</v>
      </c>
      <c r="R250">
        <f t="shared" si="132"/>
        <v>423.35847371390531</v>
      </c>
      <c r="S250">
        <f t="shared" si="133"/>
        <v>42.1648261986169</v>
      </c>
      <c r="T250">
        <f t="shared" si="134"/>
        <v>39.858742016964285</v>
      </c>
      <c r="U250">
        <f t="shared" si="135"/>
        <v>9.0766017192327134E-3</v>
      </c>
      <c r="V250">
        <f t="shared" si="136"/>
        <v>2.2496165726956541</v>
      </c>
      <c r="W250">
        <f t="shared" si="137"/>
        <v>9.0563054792826957E-3</v>
      </c>
      <c r="X250">
        <f t="shared" si="138"/>
        <v>5.6620106437019341E-3</v>
      </c>
      <c r="Y250">
        <f t="shared" si="139"/>
        <v>0</v>
      </c>
      <c r="Z250">
        <f t="shared" si="140"/>
        <v>31.292645292213823</v>
      </c>
      <c r="AA250">
        <f t="shared" si="141"/>
        <v>30.995651612903199</v>
      </c>
      <c r="AB250">
        <f t="shared" si="142"/>
        <v>4.5102599045537062</v>
      </c>
      <c r="AC250">
        <f t="shared" si="143"/>
        <v>76.308952184749046</v>
      </c>
      <c r="AD250">
        <f t="shared" si="144"/>
        <v>3.5067109210163196</v>
      </c>
      <c r="AE250">
        <f t="shared" si="145"/>
        <v>4.5954122296507744</v>
      </c>
      <c r="AF250">
        <f t="shared" si="146"/>
        <v>1.0035489835373865</v>
      </c>
      <c r="AG250">
        <f t="shared" si="147"/>
        <v>-4.1930195832276276</v>
      </c>
      <c r="AH250">
        <f t="shared" si="148"/>
        <v>39.83113571485179</v>
      </c>
      <c r="AI250">
        <f t="shared" si="149"/>
        <v>3.9822748018934981</v>
      </c>
      <c r="AJ250">
        <f t="shared" si="150"/>
        <v>39.620390933517662</v>
      </c>
      <c r="AK250">
        <v>-4.1173425702399798E-2</v>
      </c>
      <c r="AL250">
        <v>4.6220777341141203E-2</v>
      </c>
      <c r="AM250">
        <v>3.4545352339352</v>
      </c>
      <c r="AN250">
        <v>9</v>
      </c>
      <c r="AO250">
        <v>2</v>
      </c>
      <c r="AP250">
        <f t="shared" si="151"/>
        <v>1</v>
      </c>
      <c r="AQ250">
        <f t="shared" si="152"/>
        <v>0</v>
      </c>
      <c r="AR250">
        <f t="shared" si="153"/>
        <v>51758.868850172679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-0.17025241469080013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1581446577.37097</v>
      </c>
      <c r="BY250">
        <v>400.20409677419298</v>
      </c>
      <c r="BZ250">
        <v>400.00580645161301</v>
      </c>
      <c r="CA250">
        <v>35.209341935483899</v>
      </c>
      <c r="CB250">
        <v>35.071751612903199</v>
      </c>
      <c r="CC250">
        <v>400.02280645161301</v>
      </c>
      <c r="CD250">
        <v>99.396064516129002</v>
      </c>
      <c r="CE250">
        <v>0.199972451612903</v>
      </c>
      <c r="CF250">
        <v>31.3240709677419</v>
      </c>
      <c r="CG250">
        <v>30.995651612903199</v>
      </c>
      <c r="CH250">
        <v>999.9</v>
      </c>
      <c r="CI250">
        <v>0</v>
      </c>
      <c r="CJ250">
        <v>0</v>
      </c>
      <c r="CK250">
        <v>9989.5019354838696</v>
      </c>
      <c r="CL250">
        <v>0</v>
      </c>
      <c r="CM250">
        <v>1.8378619354838699</v>
      </c>
      <c r="CN250">
        <v>0</v>
      </c>
      <c r="CO250">
        <v>0</v>
      </c>
      <c r="CP250">
        <v>0</v>
      </c>
      <c r="CQ250">
        <v>0</v>
      </c>
      <c r="CR250">
        <v>1.9258064516129001</v>
      </c>
      <c r="CS250">
        <v>0</v>
      </c>
      <c r="CT250">
        <v>142.21935483870999</v>
      </c>
      <c r="CU250">
        <v>-0.81290322580645202</v>
      </c>
      <c r="CV250">
        <v>40.116870967741903</v>
      </c>
      <c r="CW250">
        <v>45.311999999999998</v>
      </c>
      <c r="CX250">
        <v>42.875</v>
      </c>
      <c r="CY250">
        <v>43.875</v>
      </c>
      <c r="CZ250">
        <v>41.186999999999998</v>
      </c>
      <c r="DA250">
        <v>0</v>
      </c>
      <c r="DB250">
        <v>0</v>
      </c>
      <c r="DC250">
        <v>0</v>
      </c>
      <c r="DD250">
        <v>1581446586.2</v>
      </c>
      <c r="DE250">
        <v>2.1769230769230798</v>
      </c>
      <c r="DF250">
        <v>17.894017303222402</v>
      </c>
      <c r="DG250">
        <v>-28.905983268491799</v>
      </c>
      <c r="DH250">
        <v>142.480769230769</v>
      </c>
      <c r="DI250">
        <v>15</v>
      </c>
      <c r="DJ250">
        <v>100</v>
      </c>
      <c r="DK250">
        <v>100</v>
      </c>
      <c r="DL250">
        <v>3.0190000000000001</v>
      </c>
      <c r="DM250">
        <v>0.58099999999999996</v>
      </c>
      <c r="DN250">
        <v>2</v>
      </c>
      <c r="DO250">
        <v>387.16699999999997</v>
      </c>
      <c r="DP250">
        <v>603.53599999999994</v>
      </c>
      <c r="DQ250">
        <v>30.6342</v>
      </c>
      <c r="DR250">
        <v>31.632200000000001</v>
      </c>
      <c r="DS250">
        <v>30.0001</v>
      </c>
      <c r="DT250">
        <v>31.5291</v>
      </c>
      <c r="DU250">
        <v>31.529699999999998</v>
      </c>
      <c r="DV250">
        <v>21.1145</v>
      </c>
      <c r="DW250">
        <v>14.3467</v>
      </c>
      <c r="DX250">
        <v>100</v>
      </c>
      <c r="DY250">
        <v>30.635899999999999</v>
      </c>
      <c r="DZ250">
        <v>400</v>
      </c>
      <c r="EA250">
        <v>35.118200000000002</v>
      </c>
      <c r="EB250">
        <v>99.966200000000001</v>
      </c>
      <c r="EC250">
        <v>100.48699999999999</v>
      </c>
    </row>
    <row r="251" spans="1:133" x14ac:dyDescent="0.35">
      <c r="A251">
        <v>235</v>
      </c>
      <c r="B251">
        <v>1581446591</v>
      </c>
      <c r="C251">
        <v>1170.4000000953699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1581446582.37097</v>
      </c>
      <c r="O251">
        <f t="shared" si="129"/>
        <v>9.5128454395274054E-5</v>
      </c>
      <c r="P251">
        <f t="shared" si="130"/>
        <v>-0.16586060175957087</v>
      </c>
      <c r="Q251">
        <f t="shared" si="131"/>
        <v>400.18312903225802</v>
      </c>
      <c r="R251">
        <f t="shared" si="132"/>
        <v>422.56132008094494</v>
      </c>
      <c r="S251">
        <f t="shared" si="133"/>
        <v>42.085261159713554</v>
      </c>
      <c r="T251">
        <f t="shared" si="134"/>
        <v>39.856491109521684</v>
      </c>
      <c r="U251">
        <f t="shared" si="135"/>
        <v>9.0781633159221845E-3</v>
      </c>
      <c r="V251">
        <f t="shared" si="136"/>
        <v>2.2503997145303387</v>
      </c>
      <c r="W251">
        <f t="shared" si="137"/>
        <v>9.0578671485026015E-3</v>
      </c>
      <c r="X251">
        <f t="shared" si="138"/>
        <v>5.6629866811237026E-3</v>
      </c>
      <c r="Y251">
        <f t="shared" si="139"/>
        <v>0</v>
      </c>
      <c r="Z251">
        <f t="shared" si="140"/>
        <v>31.29244883219414</v>
      </c>
      <c r="AA251">
        <f t="shared" si="141"/>
        <v>30.9966096774194</v>
      </c>
      <c r="AB251">
        <f t="shared" si="142"/>
        <v>4.5105062980266712</v>
      </c>
      <c r="AC251">
        <f t="shared" si="143"/>
        <v>76.307844997643372</v>
      </c>
      <c r="AD251">
        <f t="shared" si="144"/>
        <v>3.5066220785807696</v>
      </c>
      <c r="AE251">
        <f t="shared" si="145"/>
        <v>4.5953624803440132</v>
      </c>
      <c r="AF251">
        <f t="shared" si="146"/>
        <v>1.0038842194459017</v>
      </c>
      <c r="AG251">
        <f t="shared" si="147"/>
        <v>-4.1951648388315856</v>
      </c>
      <c r="AH251">
        <f t="shared" si="148"/>
        <v>39.705675425214189</v>
      </c>
      <c r="AI251">
        <f t="shared" si="149"/>
        <v>3.9683649604794731</v>
      </c>
      <c r="AJ251">
        <f t="shared" si="150"/>
        <v>39.478875546862078</v>
      </c>
      <c r="AK251">
        <v>-4.1194509079039703E-2</v>
      </c>
      <c r="AL251">
        <v>4.6244445278424702E-2</v>
      </c>
      <c r="AM251">
        <v>3.45593536970522</v>
      </c>
      <c r="AN251">
        <v>9</v>
      </c>
      <c r="AO251">
        <v>2</v>
      </c>
      <c r="AP251">
        <f t="shared" si="151"/>
        <v>1</v>
      </c>
      <c r="AQ251">
        <f t="shared" si="152"/>
        <v>0</v>
      </c>
      <c r="AR251">
        <f t="shared" si="153"/>
        <v>51784.317644947529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-0.16586060175957087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1581446582.37097</v>
      </c>
      <c r="BY251">
        <v>400.18312903225802</v>
      </c>
      <c r="BZ251">
        <v>399.99145161290301</v>
      </c>
      <c r="CA251">
        <v>35.2085935483871</v>
      </c>
      <c r="CB251">
        <v>35.070932258064502</v>
      </c>
      <c r="CC251">
        <v>400.02145161290298</v>
      </c>
      <c r="CD251">
        <v>99.395645161290304</v>
      </c>
      <c r="CE251">
        <v>0.19998548387096801</v>
      </c>
      <c r="CF251">
        <v>31.323880645161299</v>
      </c>
      <c r="CG251">
        <v>30.9966096774194</v>
      </c>
      <c r="CH251">
        <v>999.9</v>
      </c>
      <c r="CI251">
        <v>0</v>
      </c>
      <c r="CJ251">
        <v>0</v>
      </c>
      <c r="CK251">
        <v>9994.65935483871</v>
      </c>
      <c r="CL251">
        <v>0</v>
      </c>
      <c r="CM251">
        <v>1.8733225806451601</v>
      </c>
      <c r="CN251">
        <v>0</v>
      </c>
      <c r="CO251">
        <v>0</v>
      </c>
      <c r="CP251">
        <v>0</v>
      </c>
      <c r="CQ251">
        <v>0</v>
      </c>
      <c r="CR251">
        <v>4.6967741935483902</v>
      </c>
      <c r="CS251">
        <v>0</v>
      </c>
      <c r="CT251">
        <v>139.509677419355</v>
      </c>
      <c r="CU251">
        <v>-0.99677419354838703</v>
      </c>
      <c r="CV251">
        <v>40.120935483871001</v>
      </c>
      <c r="CW251">
        <v>45.308</v>
      </c>
      <c r="CX251">
        <v>42.875</v>
      </c>
      <c r="CY251">
        <v>43.875</v>
      </c>
      <c r="CZ251">
        <v>41.186999999999998</v>
      </c>
      <c r="DA251">
        <v>0</v>
      </c>
      <c r="DB251">
        <v>0</v>
      </c>
      <c r="DC251">
        <v>0</v>
      </c>
      <c r="DD251">
        <v>1581446591</v>
      </c>
      <c r="DE251">
        <v>4.0923076923076902</v>
      </c>
      <c r="DF251">
        <v>12.588034443469301</v>
      </c>
      <c r="DG251">
        <v>-26.297436343856798</v>
      </c>
      <c r="DH251">
        <v>140.230769230769</v>
      </c>
      <c r="DI251">
        <v>15</v>
      </c>
      <c r="DJ251">
        <v>100</v>
      </c>
      <c r="DK251">
        <v>100</v>
      </c>
      <c r="DL251">
        <v>3.0190000000000001</v>
      </c>
      <c r="DM251">
        <v>0.58099999999999996</v>
      </c>
      <c r="DN251">
        <v>2</v>
      </c>
      <c r="DO251">
        <v>387.28100000000001</v>
      </c>
      <c r="DP251">
        <v>603.46699999999998</v>
      </c>
      <c r="DQ251">
        <v>30.6371</v>
      </c>
      <c r="DR251">
        <v>31.632200000000001</v>
      </c>
      <c r="DS251">
        <v>30.0001</v>
      </c>
      <c r="DT251">
        <v>31.526399999999999</v>
      </c>
      <c r="DU251">
        <v>31.527100000000001</v>
      </c>
      <c r="DV251">
        <v>21.12</v>
      </c>
      <c r="DW251">
        <v>14.3467</v>
      </c>
      <c r="DX251">
        <v>100</v>
      </c>
      <c r="DY251">
        <v>30.638500000000001</v>
      </c>
      <c r="DZ251">
        <v>400</v>
      </c>
      <c r="EA251">
        <v>35.113999999999997</v>
      </c>
      <c r="EB251">
        <v>99.968599999999995</v>
      </c>
      <c r="EC251">
        <v>100.488</v>
      </c>
    </row>
    <row r="252" spans="1:133" x14ac:dyDescent="0.35">
      <c r="A252">
        <v>236</v>
      </c>
      <c r="B252">
        <v>1581446596</v>
      </c>
      <c r="C252">
        <v>1175.4000000953699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1581446587.37097</v>
      </c>
      <c r="O252">
        <f t="shared" si="129"/>
        <v>9.6177779456711236E-5</v>
      </c>
      <c r="P252">
        <f t="shared" si="130"/>
        <v>-0.15135168998925963</v>
      </c>
      <c r="Q252">
        <f t="shared" si="131"/>
        <v>400.15532258064502</v>
      </c>
      <c r="R252">
        <f t="shared" si="132"/>
        <v>419.71978872528882</v>
      </c>
      <c r="S252">
        <f t="shared" si="133"/>
        <v>41.80206870647865</v>
      </c>
      <c r="T252">
        <f t="shared" si="134"/>
        <v>39.853542141963345</v>
      </c>
      <c r="U252">
        <f t="shared" si="135"/>
        <v>9.1710489556801698E-3</v>
      </c>
      <c r="V252">
        <f t="shared" si="136"/>
        <v>2.2511947941080823</v>
      </c>
      <c r="W252">
        <f t="shared" si="137"/>
        <v>9.1503431414650931E-3</v>
      </c>
      <c r="X252">
        <f t="shared" si="138"/>
        <v>5.7208208669310787E-3</v>
      </c>
      <c r="Y252">
        <f t="shared" si="139"/>
        <v>0</v>
      </c>
      <c r="Z252">
        <f t="shared" si="140"/>
        <v>31.292412331207188</v>
      </c>
      <c r="AA252">
        <f t="shared" si="141"/>
        <v>30.999441935483901</v>
      </c>
      <c r="AB252">
        <f t="shared" si="142"/>
        <v>4.5112347621085327</v>
      </c>
      <c r="AC252">
        <f t="shared" si="143"/>
        <v>76.304814787164091</v>
      </c>
      <c r="AD252">
        <f t="shared" si="144"/>
        <v>3.506542666601852</v>
      </c>
      <c r="AE252">
        <f t="shared" si="145"/>
        <v>4.5954408989558528</v>
      </c>
      <c r="AF252">
        <f t="shared" si="146"/>
        <v>1.0046920955066807</v>
      </c>
      <c r="AG252">
        <f t="shared" si="147"/>
        <v>-4.2414400740409652</v>
      </c>
      <c r="AH252">
        <f t="shared" si="148"/>
        <v>39.412372596086158</v>
      </c>
      <c r="AI252">
        <f t="shared" si="149"/>
        <v>3.9377205573814029</v>
      </c>
      <c r="AJ252">
        <f t="shared" si="150"/>
        <v>39.108653079426595</v>
      </c>
      <c r="AK252">
        <v>-4.1215920629073401E-2</v>
      </c>
      <c r="AL252">
        <v>4.6268481619092403E-2</v>
      </c>
      <c r="AM252">
        <v>3.45735704704017</v>
      </c>
      <c r="AN252">
        <v>9</v>
      </c>
      <c r="AO252">
        <v>2</v>
      </c>
      <c r="AP252">
        <f t="shared" si="151"/>
        <v>1</v>
      </c>
      <c r="AQ252">
        <f t="shared" si="152"/>
        <v>0</v>
      </c>
      <c r="AR252">
        <f t="shared" si="153"/>
        <v>51810.074392281618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-0.15135168998925963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1581446587.37097</v>
      </c>
      <c r="BY252">
        <v>400.15532258064502</v>
      </c>
      <c r="BZ252">
        <v>399.98603225806397</v>
      </c>
      <c r="CA252">
        <v>35.207954838709703</v>
      </c>
      <c r="CB252">
        <v>35.0687741935484</v>
      </c>
      <c r="CC252">
        <v>400.01922580645203</v>
      </c>
      <c r="CD252">
        <v>99.395206451612907</v>
      </c>
      <c r="CE252">
        <v>0.199975451612903</v>
      </c>
      <c r="CF252">
        <v>31.324180645161299</v>
      </c>
      <c r="CG252">
        <v>30.999441935483901</v>
      </c>
      <c r="CH252">
        <v>999.9</v>
      </c>
      <c r="CI252">
        <v>0</v>
      </c>
      <c r="CJ252">
        <v>0</v>
      </c>
      <c r="CK252">
        <v>9999.8983870967695</v>
      </c>
      <c r="CL252">
        <v>0</v>
      </c>
      <c r="CM252">
        <v>1.89034967741935</v>
      </c>
      <c r="CN252">
        <v>0</v>
      </c>
      <c r="CO252">
        <v>0</v>
      </c>
      <c r="CP252">
        <v>0</v>
      </c>
      <c r="CQ252">
        <v>0</v>
      </c>
      <c r="CR252">
        <v>4.7612903225806402</v>
      </c>
      <c r="CS252">
        <v>0</v>
      </c>
      <c r="CT252">
        <v>137.267741935484</v>
      </c>
      <c r="CU252">
        <v>-1.1838709677419399</v>
      </c>
      <c r="CV252">
        <v>40.125</v>
      </c>
      <c r="CW252">
        <v>45.295999999999999</v>
      </c>
      <c r="CX252">
        <v>42.875</v>
      </c>
      <c r="CY252">
        <v>43.875</v>
      </c>
      <c r="CZ252">
        <v>41.183</v>
      </c>
      <c r="DA252">
        <v>0</v>
      </c>
      <c r="DB252">
        <v>0</v>
      </c>
      <c r="DC252">
        <v>0</v>
      </c>
      <c r="DD252">
        <v>1581446596.4000001</v>
      </c>
      <c r="DE252">
        <v>4.4923076923076897</v>
      </c>
      <c r="DF252">
        <v>3.3299149739528699</v>
      </c>
      <c r="DG252">
        <v>-41.121368053107801</v>
      </c>
      <c r="DH252">
        <v>138.37692307692299</v>
      </c>
      <c r="DI252">
        <v>15</v>
      </c>
      <c r="DJ252">
        <v>100</v>
      </c>
      <c r="DK252">
        <v>100</v>
      </c>
      <c r="DL252">
        <v>3.0190000000000001</v>
      </c>
      <c r="DM252">
        <v>0.58099999999999996</v>
      </c>
      <c r="DN252">
        <v>2</v>
      </c>
      <c r="DO252">
        <v>387.12400000000002</v>
      </c>
      <c r="DP252">
        <v>603.697</v>
      </c>
      <c r="DQ252">
        <v>30.6386</v>
      </c>
      <c r="DR252">
        <v>31.632200000000001</v>
      </c>
      <c r="DS252">
        <v>30.0001</v>
      </c>
      <c r="DT252">
        <v>31.526399999999999</v>
      </c>
      <c r="DU252">
        <v>31.527000000000001</v>
      </c>
      <c r="DV252">
        <v>21.118500000000001</v>
      </c>
      <c r="DW252">
        <v>14.3467</v>
      </c>
      <c r="DX252">
        <v>100</v>
      </c>
      <c r="DY252">
        <v>30.625</v>
      </c>
      <c r="DZ252">
        <v>400</v>
      </c>
      <c r="EA252">
        <v>35.123600000000003</v>
      </c>
      <c r="EB252">
        <v>99.968100000000007</v>
      </c>
      <c r="EC252">
        <v>100.491</v>
      </c>
    </row>
    <row r="253" spans="1:133" x14ac:dyDescent="0.35">
      <c r="A253">
        <v>237</v>
      </c>
      <c r="B253">
        <v>1581446601</v>
      </c>
      <c r="C253">
        <v>1180.4000000953699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1581446592.37097</v>
      </c>
      <c r="O253">
        <f t="shared" si="129"/>
        <v>9.7357355648406324E-5</v>
      </c>
      <c r="P253">
        <f t="shared" si="130"/>
        <v>-0.13476863518870658</v>
      </c>
      <c r="Q253">
        <f t="shared" si="131"/>
        <v>400.14525806451599</v>
      </c>
      <c r="R253">
        <f t="shared" si="132"/>
        <v>416.56793695441212</v>
      </c>
      <c r="S253">
        <f t="shared" si="133"/>
        <v>41.488082538772254</v>
      </c>
      <c r="T253">
        <f t="shared" si="134"/>
        <v>39.852465879762974</v>
      </c>
      <c r="U253">
        <f t="shared" si="135"/>
        <v>9.2748088627345911E-3</v>
      </c>
      <c r="V253">
        <f t="shared" si="136"/>
        <v>2.2516906220385478</v>
      </c>
      <c r="W253">
        <f t="shared" si="137"/>
        <v>9.2536371086583205E-3</v>
      </c>
      <c r="X253">
        <f t="shared" si="138"/>
        <v>5.7854213268494119E-3</v>
      </c>
      <c r="Y253">
        <f t="shared" si="139"/>
        <v>0</v>
      </c>
      <c r="Z253">
        <f t="shared" si="140"/>
        <v>31.29299691451449</v>
      </c>
      <c r="AA253">
        <f t="shared" si="141"/>
        <v>31.002654838709699</v>
      </c>
      <c r="AB253">
        <f t="shared" si="142"/>
        <v>4.5120612531662623</v>
      </c>
      <c r="AC253">
        <f t="shared" si="143"/>
        <v>76.297620877684778</v>
      </c>
      <c r="AD253">
        <f t="shared" si="144"/>
        <v>3.5064050857559872</v>
      </c>
      <c r="AE253">
        <f t="shared" si="145"/>
        <v>4.5956938701630294</v>
      </c>
      <c r="AF253">
        <f t="shared" si="146"/>
        <v>1.0056561674102751</v>
      </c>
      <c r="AG253">
        <f t="shared" si="147"/>
        <v>-4.2934593840947191</v>
      </c>
      <c r="AH253">
        <f t="shared" si="148"/>
        <v>39.148506021368888</v>
      </c>
      <c r="AI253">
        <f t="shared" si="149"/>
        <v>3.9105767622650012</v>
      </c>
      <c r="AJ253">
        <f t="shared" si="150"/>
        <v>38.765623399539173</v>
      </c>
      <c r="AK253">
        <v>-4.12292767777497E-2</v>
      </c>
      <c r="AL253">
        <v>4.6283475066044397E-2</v>
      </c>
      <c r="AM253">
        <v>3.4582437356412701</v>
      </c>
      <c r="AN253">
        <v>9</v>
      </c>
      <c r="AO253">
        <v>2</v>
      </c>
      <c r="AP253">
        <f t="shared" si="151"/>
        <v>1</v>
      </c>
      <c r="AQ253">
        <f t="shared" si="152"/>
        <v>0</v>
      </c>
      <c r="AR253">
        <f t="shared" si="153"/>
        <v>51826.006973023417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-0.13476863518870658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1581446592.37097</v>
      </c>
      <c r="BY253">
        <v>400.14525806451599</v>
      </c>
      <c r="BZ253">
        <v>400.00154838709699</v>
      </c>
      <c r="CA253">
        <v>35.206638709677399</v>
      </c>
      <c r="CB253">
        <v>35.065751612903199</v>
      </c>
      <c r="CC253">
        <v>400.02129032258102</v>
      </c>
      <c r="CD253">
        <v>99.394977419354802</v>
      </c>
      <c r="CE253">
        <v>0.20001983870967699</v>
      </c>
      <c r="CF253">
        <v>31.325148387096799</v>
      </c>
      <c r="CG253">
        <v>31.002654838709699</v>
      </c>
      <c r="CH253">
        <v>999.9</v>
      </c>
      <c r="CI253">
        <v>0</v>
      </c>
      <c r="CJ253">
        <v>0</v>
      </c>
      <c r="CK253">
        <v>10003.1619354839</v>
      </c>
      <c r="CL253">
        <v>0</v>
      </c>
      <c r="CM253">
        <v>1.8970070967741901</v>
      </c>
      <c r="CN253">
        <v>0</v>
      </c>
      <c r="CO253">
        <v>0</v>
      </c>
      <c r="CP253">
        <v>0</v>
      </c>
      <c r="CQ253">
        <v>0</v>
      </c>
      <c r="CR253">
        <v>4.5806451612903203</v>
      </c>
      <c r="CS253">
        <v>0</v>
      </c>
      <c r="CT253">
        <v>138.03548387096799</v>
      </c>
      <c r="CU253">
        <v>-0.94193548387096804</v>
      </c>
      <c r="CV253">
        <v>40.120935483871001</v>
      </c>
      <c r="CW253">
        <v>45.292000000000002</v>
      </c>
      <c r="CX253">
        <v>42.875</v>
      </c>
      <c r="CY253">
        <v>43.875</v>
      </c>
      <c r="CZ253">
        <v>41.177</v>
      </c>
      <c r="DA253">
        <v>0</v>
      </c>
      <c r="DB253">
        <v>0</v>
      </c>
      <c r="DC253">
        <v>0</v>
      </c>
      <c r="DD253">
        <v>1581446601.2</v>
      </c>
      <c r="DE253">
        <v>4.5730769230769202</v>
      </c>
      <c r="DF253">
        <v>-25.070085424656099</v>
      </c>
      <c r="DG253">
        <v>27.856409793101299</v>
      </c>
      <c r="DH253">
        <v>138.723076923077</v>
      </c>
      <c r="DI253">
        <v>15</v>
      </c>
      <c r="DJ253">
        <v>100</v>
      </c>
      <c r="DK253">
        <v>100</v>
      </c>
      <c r="DL253">
        <v>3.0190000000000001</v>
      </c>
      <c r="DM253">
        <v>0.58099999999999996</v>
      </c>
      <c r="DN253">
        <v>2</v>
      </c>
      <c r="DO253">
        <v>387.18900000000002</v>
      </c>
      <c r="DP253">
        <v>603.65499999999997</v>
      </c>
      <c r="DQ253">
        <v>30.6267</v>
      </c>
      <c r="DR253">
        <v>31.6294</v>
      </c>
      <c r="DS253">
        <v>30.0002</v>
      </c>
      <c r="DT253">
        <v>31.526399999999999</v>
      </c>
      <c r="DU253">
        <v>31.527000000000001</v>
      </c>
      <c r="DV253">
        <v>21.116399999999999</v>
      </c>
      <c r="DW253">
        <v>14.3467</v>
      </c>
      <c r="DX253">
        <v>100</v>
      </c>
      <c r="DY253">
        <v>30.614000000000001</v>
      </c>
      <c r="DZ253">
        <v>400</v>
      </c>
      <c r="EA253">
        <v>35.1282</v>
      </c>
      <c r="EB253">
        <v>99.968599999999995</v>
      </c>
      <c r="EC253">
        <v>100.49</v>
      </c>
    </row>
    <row r="254" spans="1:133" x14ac:dyDescent="0.35">
      <c r="A254">
        <v>238</v>
      </c>
      <c r="B254">
        <v>1581446606</v>
      </c>
      <c r="C254">
        <v>1185.4000000953699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1581446597.37097</v>
      </c>
      <c r="O254">
        <f t="shared" si="129"/>
        <v>9.8291992537011751E-5</v>
      </c>
      <c r="P254">
        <f t="shared" si="130"/>
        <v>-0.133462770167904</v>
      </c>
      <c r="Q254">
        <f t="shared" si="131"/>
        <v>400.13474193548399</v>
      </c>
      <c r="R254">
        <f t="shared" si="132"/>
        <v>416.13231033311439</v>
      </c>
      <c r="S254">
        <f t="shared" si="133"/>
        <v>41.44436929374077</v>
      </c>
      <c r="T254">
        <f t="shared" si="134"/>
        <v>39.851104084551572</v>
      </c>
      <c r="U254">
        <f t="shared" si="135"/>
        <v>9.3545214130858478E-3</v>
      </c>
      <c r="V254">
        <f t="shared" si="136"/>
        <v>2.2512219007495715</v>
      </c>
      <c r="W254">
        <f t="shared" si="137"/>
        <v>9.332980156168182E-3</v>
      </c>
      <c r="X254">
        <f t="shared" si="138"/>
        <v>5.8350438230871235E-3</v>
      </c>
      <c r="Y254">
        <f t="shared" si="139"/>
        <v>0</v>
      </c>
      <c r="Z254">
        <f t="shared" si="140"/>
        <v>31.293540204159196</v>
      </c>
      <c r="AA254">
        <f t="shared" si="141"/>
        <v>31.005616129032301</v>
      </c>
      <c r="AB254">
        <f t="shared" si="142"/>
        <v>4.5128231358187909</v>
      </c>
      <c r="AC254">
        <f t="shared" si="143"/>
        <v>76.288457727363436</v>
      </c>
      <c r="AD254">
        <f t="shared" si="144"/>
        <v>3.5061550990348338</v>
      </c>
      <c r="AE254">
        <f t="shared" si="145"/>
        <v>4.5959181814436301</v>
      </c>
      <c r="AF254">
        <f t="shared" si="146"/>
        <v>1.0066680367839571</v>
      </c>
      <c r="AG254">
        <f t="shared" si="147"/>
        <v>-4.3346768708822179</v>
      </c>
      <c r="AH254">
        <f t="shared" si="148"/>
        <v>38.885092658443639</v>
      </c>
      <c r="AI254">
        <f t="shared" si="149"/>
        <v>3.8851460786777512</v>
      </c>
      <c r="AJ254">
        <f t="shared" si="150"/>
        <v>38.435561866239169</v>
      </c>
      <c r="AK254">
        <v>-4.1216650733566298E-2</v>
      </c>
      <c r="AL254">
        <v>4.6269301225346303E-2</v>
      </c>
      <c r="AM254">
        <v>3.4574055198058802</v>
      </c>
      <c r="AN254">
        <v>9</v>
      </c>
      <c r="AO254">
        <v>2</v>
      </c>
      <c r="AP254">
        <f t="shared" si="151"/>
        <v>1</v>
      </c>
      <c r="AQ254">
        <f t="shared" si="152"/>
        <v>0</v>
      </c>
      <c r="AR254">
        <f t="shared" si="153"/>
        <v>51810.622778978512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-0.133462770167904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1581446597.37097</v>
      </c>
      <c r="BY254">
        <v>400.13474193548399</v>
      </c>
      <c r="BZ254">
        <v>399.99354838709701</v>
      </c>
      <c r="CA254">
        <v>35.204406451612897</v>
      </c>
      <c r="CB254">
        <v>35.062164516129002</v>
      </c>
      <c r="CC254">
        <v>400.01570967741901</v>
      </c>
      <c r="CD254">
        <v>99.394219354838697</v>
      </c>
      <c r="CE254">
        <v>0.199992064516129</v>
      </c>
      <c r="CF254">
        <v>31.326006451612901</v>
      </c>
      <c r="CG254">
        <v>31.005616129032301</v>
      </c>
      <c r="CH254">
        <v>999.9</v>
      </c>
      <c r="CI254">
        <v>0</v>
      </c>
      <c r="CJ254">
        <v>0</v>
      </c>
      <c r="CK254">
        <v>10000.1748387097</v>
      </c>
      <c r="CL254">
        <v>0</v>
      </c>
      <c r="CM254">
        <v>1.88309516129032</v>
      </c>
      <c r="CN254">
        <v>0</v>
      </c>
      <c r="CO254">
        <v>0</v>
      </c>
      <c r="CP254">
        <v>0</v>
      </c>
      <c r="CQ254">
        <v>0</v>
      </c>
      <c r="CR254">
        <v>2.8322580645161302</v>
      </c>
      <c r="CS254">
        <v>0</v>
      </c>
      <c r="CT254">
        <v>138.38064516129</v>
      </c>
      <c r="CU254">
        <v>-0.9</v>
      </c>
      <c r="CV254">
        <v>40.110774193548401</v>
      </c>
      <c r="CW254">
        <v>45.287999999999997</v>
      </c>
      <c r="CX254">
        <v>42.875</v>
      </c>
      <c r="CY254">
        <v>43.875</v>
      </c>
      <c r="CZ254">
        <v>41.177</v>
      </c>
      <c r="DA254">
        <v>0</v>
      </c>
      <c r="DB254">
        <v>0</v>
      </c>
      <c r="DC254">
        <v>0</v>
      </c>
      <c r="DD254">
        <v>1581446606</v>
      </c>
      <c r="DE254">
        <v>2.6384615384615402</v>
      </c>
      <c r="DF254">
        <v>-14.242734970872201</v>
      </c>
      <c r="DG254">
        <v>20.936751882086899</v>
      </c>
      <c r="DH254">
        <v>139.83076923076899</v>
      </c>
      <c r="DI254">
        <v>15</v>
      </c>
      <c r="DJ254">
        <v>100</v>
      </c>
      <c r="DK254">
        <v>100</v>
      </c>
      <c r="DL254">
        <v>3.0190000000000001</v>
      </c>
      <c r="DM254">
        <v>0.58099999999999996</v>
      </c>
      <c r="DN254">
        <v>2</v>
      </c>
      <c r="DO254">
        <v>387.16300000000001</v>
      </c>
      <c r="DP254">
        <v>603.61300000000006</v>
      </c>
      <c r="DQ254">
        <v>30.613199999999999</v>
      </c>
      <c r="DR254">
        <v>31.6294</v>
      </c>
      <c r="DS254">
        <v>30.0001</v>
      </c>
      <c r="DT254">
        <v>31.526399999999999</v>
      </c>
      <c r="DU254">
        <v>31.527000000000001</v>
      </c>
      <c r="DV254">
        <v>21.118500000000001</v>
      </c>
      <c r="DW254">
        <v>14.3467</v>
      </c>
      <c r="DX254">
        <v>100</v>
      </c>
      <c r="DY254">
        <v>30.606400000000001</v>
      </c>
      <c r="DZ254">
        <v>400</v>
      </c>
      <c r="EA254">
        <v>35.1402</v>
      </c>
      <c r="EB254">
        <v>99.967500000000001</v>
      </c>
      <c r="EC254">
        <v>100.489</v>
      </c>
    </row>
    <row r="255" spans="1:133" x14ac:dyDescent="0.35">
      <c r="A255">
        <v>239</v>
      </c>
      <c r="B255">
        <v>1581446611</v>
      </c>
      <c r="C255">
        <v>1190.4000000953699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1581446602.37097</v>
      </c>
      <c r="O255">
        <f t="shared" si="129"/>
        <v>9.7991438529943889E-5</v>
      </c>
      <c r="P255">
        <f t="shared" si="130"/>
        <v>-0.12766609421827652</v>
      </c>
      <c r="Q255">
        <f t="shared" si="131"/>
        <v>400.140290322581</v>
      </c>
      <c r="R255">
        <f t="shared" si="132"/>
        <v>415.23140550721507</v>
      </c>
      <c r="S255">
        <f t="shared" si="133"/>
        <v>41.354151803043436</v>
      </c>
      <c r="T255">
        <f t="shared" si="134"/>
        <v>39.851181989235059</v>
      </c>
      <c r="U255">
        <f t="shared" si="135"/>
        <v>9.3182286855518041E-3</v>
      </c>
      <c r="V255">
        <f t="shared" si="136"/>
        <v>2.2514547176550073</v>
      </c>
      <c r="W255">
        <f t="shared" si="137"/>
        <v>9.296856250212775E-3</v>
      </c>
      <c r="X255">
        <f t="shared" si="138"/>
        <v>5.8124512628536058E-3</v>
      </c>
      <c r="Y255">
        <f t="shared" si="139"/>
        <v>0</v>
      </c>
      <c r="Z255">
        <f t="shared" si="140"/>
        <v>31.294100598728921</v>
      </c>
      <c r="AA255">
        <f t="shared" si="141"/>
        <v>31.007132258064502</v>
      </c>
      <c r="AB255">
        <f t="shared" si="142"/>
        <v>4.5132132498274267</v>
      </c>
      <c r="AC255">
        <f t="shared" si="143"/>
        <v>76.27735499580271</v>
      </c>
      <c r="AD255">
        <f t="shared" si="144"/>
        <v>3.5057361679639487</v>
      </c>
      <c r="AE255">
        <f t="shared" si="145"/>
        <v>4.5960379304668573</v>
      </c>
      <c r="AF255">
        <f t="shared" si="146"/>
        <v>1.007477081863478</v>
      </c>
      <c r="AG255">
        <f t="shared" si="147"/>
        <v>-4.3214224391705258</v>
      </c>
      <c r="AH255">
        <f t="shared" si="148"/>
        <v>38.760685755147229</v>
      </c>
      <c r="AI255">
        <f t="shared" si="149"/>
        <v>3.8723533741728895</v>
      </c>
      <c r="AJ255">
        <f t="shared" si="150"/>
        <v>38.311616690149592</v>
      </c>
      <c r="AK255">
        <v>-4.1222921874013801E-2</v>
      </c>
      <c r="AL255">
        <v>4.6276341129880702E-2</v>
      </c>
      <c r="AM255">
        <v>3.4578218583402198</v>
      </c>
      <c r="AN255">
        <v>9</v>
      </c>
      <c r="AO255">
        <v>2</v>
      </c>
      <c r="AP255">
        <f t="shared" si="151"/>
        <v>1</v>
      </c>
      <c r="AQ255">
        <f t="shared" si="152"/>
        <v>0</v>
      </c>
      <c r="AR255">
        <f t="shared" si="153"/>
        <v>51818.080768735279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-0.12766609421827652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1581446602.37097</v>
      </c>
      <c r="BY255">
        <v>400.140290322581</v>
      </c>
      <c r="BZ255">
        <v>400.007612903226</v>
      </c>
      <c r="CA255">
        <v>35.2006193548387</v>
      </c>
      <c r="CB255">
        <v>35.0588129032258</v>
      </c>
      <c r="CC255">
        <v>400.01880645161299</v>
      </c>
      <c r="CD255">
        <v>99.393064516129002</v>
      </c>
      <c r="CE255">
        <v>0.199960612903226</v>
      </c>
      <c r="CF255">
        <v>31.326464516129001</v>
      </c>
      <c r="CG255">
        <v>31.007132258064502</v>
      </c>
      <c r="CH255">
        <v>999.9</v>
      </c>
      <c r="CI255">
        <v>0</v>
      </c>
      <c r="CJ255">
        <v>0</v>
      </c>
      <c r="CK255">
        <v>10001.812580645201</v>
      </c>
      <c r="CL255">
        <v>0</v>
      </c>
      <c r="CM255">
        <v>1.84695096774194</v>
      </c>
      <c r="CN255">
        <v>0</v>
      </c>
      <c r="CO255">
        <v>0</v>
      </c>
      <c r="CP255">
        <v>0</v>
      </c>
      <c r="CQ255">
        <v>0</v>
      </c>
      <c r="CR255">
        <v>2.4290322580645198</v>
      </c>
      <c r="CS255">
        <v>0</v>
      </c>
      <c r="CT255">
        <v>139.56774193548401</v>
      </c>
      <c r="CU255">
        <v>-0.71290322580645105</v>
      </c>
      <c r="CV255">
        <v>40.102645161290297</v>
      </c>
      <c r="CW255">
        <v>45.293999999999997</v>
      </c>
      <c r="CX255">
        <v>42.875</v>
      </c>
      <c r="CY255">
        <v>43.875</v>
      </c>
      <c r="CZ255">
        <v>41.177</v>
      </c>
      <c r="DA255">
        <v>0</v>
      </c>
      <c r="DB255">
        <v>0</v>
      </c>
      <c r="DC255">
        <v>0</v>
      </c>
      <c r="DD255">
        <v>1581446611.4000001</v>
      </c>
      <c r="DE255">
        <v>1.8</v>
      </c>
      <c r="DF255">
        <v>-11.726495856924499</v>
      </c>
      <c r="DG255">
        <v>-31.083760984876299</v>
      </c>
      <c r="DH255">
        <v>140.407692307692</v>
      </c>
      <c r="DI255">
        <v>15</v>
      </c>
      <c r="DJ255">
        <v>100</v>
      </c>
      <c r="DK255">
        <v>100</v>
      </c>
      <c r="DL255">
        <v>3.0190000000000001</v>
      </c>
      <c r="DM255">
        <v>0.58099999999999996</v>
      </c>
      <c r="DN255">
        <v>2</v>
      </c>
      <c r="DO255">
        <v>387.20299999999997</v>
      </c>
      <c r="DP255">
        <v>603.54899999999998</v>
      </c>
      <c r="DQ255">
        <v>30.604199999999999</v>
      </c>
      <c r="DR255">
        <v>31.6294</v>
      </c>
      <c r="DS255">
        <v>30</v>
      </c>
      <c r="DT255">
        <v>31.5242</v>
      </c>
      <c r="DU255">
        <v>31.527000000000001</v>
      </c>
      <c r="DV255">
        <v>21.1175</v>
      </c>
      <c r="DW255">
        <v>14.064299999999999</v>
      </c>
      <c r="DX255">
        <v>100</v>
      </c>
      <c r="DY255">
        <v>30.6021</v>
      </c>
      <c r="DZ255">
        <v>400</v>
      </c>
      <c r="EA255">
        <v>35.155999999999999</v>
      </c>
      <c r="EB255">
        <v>99.966399999999993</v>
      </c>
      <c r="EC255">
        <v>100.486</v>
      </c>
    </row>
    <row r="256" spans="1:133" x14ac:dyDescent="0.35">
      <c r="A256">
        <v>240</v>
      </c>
      <c r="B256">
        <v>1581446616</v>
      </c>
      <c r="C256">
        <v>1195.4000000953699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1581446607.37097</v>
      </c>
      <c r="O256">
        <f t="shared" si="129"/>
        <v>9.4225868005366504E-5</v>
      </c>
      <c r="P256">
        <f t="shared" si="130"/>
        <v>-0.14786051511626563</v>
      </c>
      <c r="Q256">
        <f t="shared" si="131"/>
        <v>400.15516129032198</v>
      </c>
      <c r="R256">
        <f t="shared" si="132"/>
        <v>419.69710052761326</v>
      </c>
      <c r="S256">
        <f t="shared" si="133"/>
        <v>41.798305215361211</v>
      </c>
      <c r="T256">
        <f t="shared" si="134"/>
        <v>39.852092244831994</v>
      </c>
      <c r="U256">
        <f t="shared" si="135"/>
        <v>8.9605571429527946E-3</v>
      </c>
      <c r="V256">
        <f t="shared" si="136"/>
        <v>2.2512248625276339</v>
      </c>
      <c r="W256">
        <f t="shared" si="137"/>
        <v>8.9407900488355455E-3</v>
      </c>
      <c r="X256">
        <f t="shared" si="138"/>
        <v>5.5897661069806842E-3</v>
      </c>
      <c r="Y256">
        <f t="shared" si="139"/>
        <v>0</v>
      </c>
      <c r="Z256">
        <f t="shared" si="140"/>
        <v>31.295263954741788</v>
      </c>
      <c r="AA256">
        <f t="shared" si="141"/>
        <v>31.0045258064516</v>
      </c>
      <c r="AB256">
        <f t="shared" si="142"/>
        <v>4.5125426039011751</v>
      </c>
      <c r="AC256">
        <f t="shared" si="143"/>
        <v>76.266204230874251</v>
      </c>
      <c r="AD256">
        <f t="shared" si="144"/>
        <v>3.5052082387086201</v>
      </c>
      <c r="AE256">
        <f t="shared" si="145"/>
        <v>4.5960176910045218</v>
      </c>
      <c r="AF256">
        <f t="shared" si="146"/>
        <v>1.007334365192555</v>
      </c>
      <c r="AG256">
        <f t="shared" si="147"/>
        <v>-4.1553607790366627</v>
      </c>
      <c r="AH256">
        <f t="shared" si="148"/>
        <v>39.063672280973925</v>
      </c>
      <c r="AI256">
        <f t="shared" si="149"/>
        <v>3.9029698109848692</v>
      </c>
      <c r="AJ256">
        <f t="shared" si="150"/>
        <v>38.811281312922134</v>
      </c>
      <c r="AK256">
        <v>-4.1216730508131801E-2</v>
      </c>
      <c r="AL256">
        <v>4.6269390779284797E-2</v>
      </c>
      <c r="AM256">
        <v>3.4574108161446699</v>
      </c>
      <c r="AN256">
        <v>9</v>
      </c>
      <c r="AO256">
        <v>2</v>
      </c>
      <c r="AP256">
        <f t="shared" si="151"/>
        <v>1</v>
      </c>
      <c r="AQ256">
        <f t="shared" si="152"/>
        <v>0</v>
      </c>
      <c r="AR256">
        <f t="shared" si="153"/>
        <v>51810.598199653854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-0.14786051511626563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1581446607.37097</v>
      </c>
      <c r="BY256">
        <v>400.15516129032198</v>
      </c>
      <c r="BZ256">
        <v>399.98993548387102</v>
      </c>
      <c r="CA256">
        <v>35.195822580645199</v>
      </c>
      <c r="CB256">
        <v>35.059464516128998</v>
      </c>
      <c r="CC256">
        <v>400.01819354838699</v>
      </c>
      <c r="CD256">
        <v>99.391593548387107</v>
      </c>
      <c r="CE256">
        <v>0.200005161290323</v>
      </c>
      <c r="CF256">
        <v>31.326387096774202</v>
      </c>
      <c r="CG256">
        <v>31.0045258064516</v>
      </c>
      <c r="CH256">
        <v>999.9</v>
      </c>
      <c r="CI256">
        <v>0</v>
      </c>
      <c r="CJ256">
        <v>0</v>
      </c>
      <c r="CK256">
        <v>10000.4583870968</v>
      </c>
      <c r="CL256">
        <v>0</v>
      </c>
      <c r="CM256">
        <v>1.8121725806451601</v>
      </c>
      <c r="CN256">
        <v>0</v>
      </c>
      <c r="CO256">
        <v>0</v>
      </c>
      <c r="CP256">
        <v>0</v>
      </c>
      <c r="CQ256">
        <v>0</v>
      </c>
      <c r="CR256">
        <v>1.0161290322580601</v>
      </c>
      <c r="CS256">
        <v>0</v>
      </c>
      <c r="CT256">
        <v>140.13548387096799</v>
      </c>
      <c r="CU256">
        <v>-0.72903225806451599</v>
      </c>
      <c r="CV256">
        <v>40.100612903225802</v>
      </c>
      <c r="CW256">
        <v>45.29</v>
      </c>
      <c r="CX256">
        <v>42.875</v>
      </c>
      <c r="CY256">
        <v>43.875</v>
      </c>
      <c r="CZ256">
        <v>41.179000000000002</v>
      </c>
      <c r="DA256">
        <v>0</v>
      </c>
      <c r="DB256">
        <v>0</v>
      </c>
      <c r="DC256">
        <v>0</v>
      </c>
      <c r="DD256">
        <v>1581446616.2</v>
      </c>
      <c r="DE256">
        <v>1.14230769230769</v>
      </c>
      <c r="DF256">
        <v>-6.4923078507705201</v>
      </c>
      <c r="DG256">
        <v>4.4923074377004504</v>
      </c>
      <c r="DH256">
        <v>139.776923076923</v>
      </c>
      <c r="DI256">
        <v>15</v>
      </c>
      <c r="DJ256">
        <v>100</v>
      </c>
      <c r="DK256">
        <v>100</v>
      </c>
      <c r="DL256">
        <v>3.0190000000000001</v>
      </c>
      <c r="DM256">
        <v>0.58099999999999996</v>
      </c>
      <c r="DN256">
        <v>2</v>
      </c>
      <c r="DO256">
        <v>387.041</v>
      </c>
      <c r="DP256">
        <v>603.67100000000005</v>
      </c>
      <c r="DQ256">
        <v>30.599599999999999</v>
      </c>
      <c r="DR256">
        <v>31.6266</v>
      </c>
      <c r="DS256">
        <v>30</v>
      </c>
      <c r="DT256">
        <v>31.523499999999999</v>
      </c>
      <c r="DU256">
        <v>31.526399999999999</v>
      </c>
      <c r="DV256">
        <v>21.117100000000001</v>
      </c>
      <c r="DW256">
        <v>14.064299999999999</v>
      </c>
      <c r="DX256">
        <v>100</v>
      </c>
      <c r="DY256">
        <v>30.599</v>
      </c>
      <c r="DZ256">
        <v>400</v>
      </c>
      <c r="EA256">
        <v>35.162399999999998</v>
      </c>
      <c r="EB256">
        <v>99.968500000000006</v>
      </c>
      <c r="EC256">
        <v>100.49</v>
      </c>
    </row>
    <row r="257" spans="1:133" x14ac:dyDescent="0.35">
      <c r="A257">
        <v>241</v>
      </c>
      <c r="B257">
        <v>1581446621</v>
      </c>
      <c r="C257">
        <v>1200.4000000953699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1581446612.37097</v>
      </c>
      <c r="O257">
        <f t="shared" si="129"/>
        <v>8.1252305597391143E-5</v>
      </c>
      <c r="P257">
        <f t="shared" si="130"/>
        <v>-0.1451853538354696</v>
      </c>
      <c r="Q257">
        <f t="shared" si="131"/>
        <v>400.15612903225798</v>
      </c>
      <c r="R257">
        <f t="shared" si="132"/>
        <v>423.33253571273133</v>
      </c>
      <c r="S257">
        <f t="shared" si="133"/>
        <v>42.160035210975259</v>
      </c>
      <c r="T257">
        <f t="shared" si="134"/>
        <v>39.851877818660626</v>
      </c>
      <c r="U257">
        <f t="shared" si="135"/>
        <v>7.7259585629434477E-3</v>
      </c>
      <c r="V257">
        <f t="shared" si="136"/>
        <v>2.2522527998139825</v>
      </c>
      <c r="W257">
        <f t="shared" si="137"/>
        <v>7.7112651645205666E-3</v>
      </c>
      <c r="X257">
        <f t="shared" si="138"/>
        <v>4.8208585159010414E-3</v>
      </c>
      <c r="Y257">
        <f t="shared" si="139"/>
        <v>0</v>
      </c>
      <c r="Z257">
        <f t="shared" si="140"/>
        <v>31.299476431070744</v>
      </c>
      <c r="AA257">
        <f t="shared" si="141"/>
        <v>31.0026096774194</v>
      </c>
      <c r="AB257">
        <f t="shared" si="142"/>
        <v>4.5120496349082373</v>
      </c>
      <c r="AC257">
        <f t="shared" si="143"/>
        <v>76.260178552033693</v>
      </c>
      <c r="AD257">
        <f t="shared" si="144"/>
        <v>3.5049145766389431</v>
      </c>
      <c r="AE257">
        <f t="shared" si="145"/>
        <v>4.5959957650079151</v>
      </c>
      <c r="AF257">
        <f t="shared" si="146"/>
        <v>1.0071350582692942</v>
      </c>
      <c r="AG257">
        <f t="shared" si="147"/>
        <v>-3.5832266768449492</v>
      </c>
      <c r="AH257">
        <f t="shared" si="148"/>
        <v>39.303988340718888</v>
      </c>
      <c r="AI257">
        <f t="shared" si="149"/>
        <v>3.9251495249191457</v>
      </c>
      <c r="AJ257">
        <f t="shared" si="150"/>
        <v>39.645911188793086</v>
      </c>
      <c r="AK257">
        <v>-4.1244423420540299E-2</v>
      </c>
      <c r="AL257">
        <v>4.6300478499495597E-2</v>
      </c>
      <c r="AM257">
        <v>3.45924917195646</v>
      </c>
      <c r="AN257">
        <v>9</v>
      </c>
      <c r="AO257">
        <v>2</v>
      </c>
      <c r="AP257">
        <f t="shared" si="151"/>
        <v>1</v>
      </c>
      <c r="AQ257">
        <f t="shared" si="152"/>
        <v>0</v>
      </c>
      <c r="AR257">
        <f t="shared" si="153"/>
        <v>51843.980632617706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-0.1451853538354696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1581446612.37097</v>
      </c>
      <c r="BY257">
        <v>400.15612903225798</v>
      </c>
      <c r="BZ257">
        <v>399.987129032258</v>
      </c>
      <c r="CA257">
        <v>35.193148387096798</v>
      </c>
      <c r="CB257">
        <v>35.075564516128999</v>
      </c>
      <c r="CC257">
        <v>400.01803225806401</v>
      </c>
      <c r="CD257">
        <v>99.390838709677396</v>
      </c>
      <c r="CE257">
        <v>0.199983290322581</v>
      </c>
      <c r="CF257">
        <v>31.326303225806502</v>
      </c>
      <c r="CG257">
        <v>31.0026096774194</v>
      </c>
      <c r="CH257">
        <v>999.9</v>
      </c>
      <c r="CI257">
        <v>0</v>
      </c>
      <c r="CJ257">
        <v>0</v>
      </c>
      <c r="CK257">
        <v>10007.2535483871</v>
      </c>
      <c r="CL257">
        <v>0</v>
      </c>
      <c r="CM257">
        <v>1.80956935483871</v>
      </c>
      <c r="CN257">
        <v>0</v>
      </c>
      <c r="CO257">
        <v>0</v>
      </c>
      <c r="CP257">
        <v>0</v>
      </c>
      <c r="CQ257">
        <v>0</v>
      </c>
      <c r="CR257">
        <v>1.56774193548387</v>
      </c>
      <c r="CS257">
        <v>0</v>
      </c>
      <c r="CT257">
        <v>138.80967741935501</v>
      </c>
      <c r="CU257">
        <v>-0.69354838709677402</v>
      </c>
      <c r="CV257">
        <v>40.096548387096803</v>
      </c>
      <c r="CW257">
        <v>45.293999999999997</v>
      </c>
      <c r="CX257">
        <v>42.875</v>
      </c>
      <c r="CY257">
        <v>43.875</v>
      </c>
      <c r="CZ257">
        <v>41.174999999999997</v>
      </c>
      <c r="DA257">
        <v>0</v>
      </c>
      <c r="DB257">
        <v>0</v>
      </c>
      <c r="DC257">
        <v>0</v>
      </c>
      <c r="DD257">
        <v>1581446621</v>
      </c>
      <c r="DE257">
        <v>1.1461538461538501</v>
      </c>
      <c r="DF257">
        <v>5.2239316135243001</v>
      </c>
      <c r="DG257">
        <v>8.8923071133356402</v>
      </c>
      <c r="DH257">
        <v>139.51153846153801</v>
      </c>
      <c r="DI257">
        <v>15</v>
      </c>
      <c r="DJ257">
        <v>100</v>
      </c>
      <c r="DK257">
        <v>100</v>
      </c>
      <c r="DL257">
        <v>3.0190000000000001</v>
      </c>
      <c r="DM257">
        <v>0.58099999999999996</v>
      </c>
      <c r="DN257">
        <v>2</v>
      </c>
      <c r="DO257">
        <v>387.041</v>
      </c>
      <c r="DP257">
        <v>603.75199999999995</v>
      </c>
      <c r="DQ257">
        <v>30.597100000000001</v>
      </c>
      <c r="DR257">
        <v>31.6266</v>
      </c>
      <c r="DS257">
        <v>30</v>
      </c>
      <c r="DT257">
        <v>31.523499999999999</v>
      </c>
      <c r="DU257">
        <v>31.5242</v>
      </c>
      <c r="DV257">
        <v>21.119299999999999</v>
      </c>
      <c r="DW257">
        <v>14.064299999999999</v>
      </c>
      <c r="DX257">
        <v>100</v>
      </c>
      <c r="DY257">
        <v>30.598500000000001</v>
      </c>
      <c r="DZ257">
        <v>400</v>
      </c>
      <c r="EA257">
        <v>35.167400000000001</v>
      </c>
      <c r="EB257">
        <v>99.968900000000005</v>
      </c>
      <c r="EC257">
        <v>100.489</v>
      </c>
    </row>
    <row r="258" spans="1:133" x14ac:dyDescent="0.35">
      <c r="A258">
        <v>242</v>
      </c>
      <c r="B258">
        <v>1581446626</v>
      </c>
      <c r="C258">
        <v>1205.4000000953699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1581446617.37097</v>
      </c>
      <c r="O258">
        <f t="shared" si="129"/>
        <v>6.9436809107727124E-5</v>
      </c>
      <c r="P258">
        <f t="shared" si="130"/>
        <v>-0.1516374150617576</v>
      </c>
      <c r="Q258">
        <f t="shared" si="131"/>
        <v>400.146935483871</v>
      </c>
      <c r="R258">
        <f t="shared" si="132"/>
        <v>429.93143735945745</v>
      </c>
      <c r="S258">
        <f t="shared" si="133"/>
        <v>42.81743330934804</v>
      </c>
      <c r="T258">
        <f t="shared" si="134"/>
        <v>39.851155870920515</v>
      </c>
      <c r="U258">
        <f t="shared" si="135"/>
        <v>6.606910364087947E-3</v>
      </c>
      <c r="V258">
        <f t="shared" si="136"/>
        <v>2.2532440433343401</v>
      </c>
      <c r="W258">
        <f t="shared" si="137"/>
        <v>6.5961666912885651E-3</v>
      </c>
      <c r="X258">
        <f t="shared" si="138"/>
        <v>4.1235679822680133E-3</v>
      </c>
      <c r="Y258">
        <f t="shared" si="139"/>
        <v>0</v>
      </c>
      <c r="Z258">
        <f t="shared" si="140"/>
        <v>31.30291570429738</v>
      </c>
      <c r="AA258">
        <f t="shared" si="141"/>
        <v>30.999412903225799</v>
      </c>
      <c r="AB258">
        <f t="shared" si="142"/>
        <v>4.5112272944170373</v>
      </c>
      <c r="AC258">
        <f t="shared" si="143"/>
        <v>76.264912859582807</v>
      </c>
      <c r="AD258">
        <f t="shared" si="144"/>
        <v>3.5050382669282683</v>
      </c>
      <c r="AE258">
        <f t="shared" si="145"/>
        <v>4.5958726437957953</v>
      </c>
      <c r="AF258">
        <f t="shared" si="146"/>
        <v>1.006189027488769</v>
      </c>
      <c r="AG258">
        <f t="shared" si="147"/>
        <v>-3.0621632816507662</v>
      </c>
      <c r="AH258">
        <f t="shared" si="148"/>
        <v>39.652408996555657</v>
      </c>
      <c r="AI258">
        <f t="shared" si="149"/>
        <v>3.9581314288062828</v>
      </c>
      <c r="AJ258">
        <f t="shared" si="150"/>
        <v>40.548377143711171</v>
      </c>
      <c r="AK258">
        <v>-4.1271138649054503E-2</v>
      </c>
      <c r="AL258">
        <v>4.6330468683885399E-2</v>
      </c>
      <c r="AM258">
        <v>3.46102222259699</v>
      </c>
      <c r="AN258">
        <v>9</v>
      </c>
      <c r="AO258">
        <v>2</v>
      </c>
      <c r="AP258">
        <f t="shared" si="151"/>
        <v>1</v>
      </c>
      <c r="AQ258">
        <f t="shared" si="152"/>
        <v>0</v>
      </c>
      <c r="AR258">
        <f t="shared" si="153"/>
        <v>51876.271230539351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-0.1516374150617576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1581446617.37097</v>
      </c>
      <c r="BY258">
        <v>400.146935483871</v>
      </c>
      <c r="BZ258">
        <v>399.96116129032202</v>
      </c>
      <c r="CA258">
        <v>35.194219354838701</v>
      </c>
      <c r="CB258">
        <v>35.093732258064499</v>
      </c>
      <c r="CC258">
        <v>400.00977419354803</v>
      </c>
      <c r="CD258">
        <v>99.391345161290303</v>
      </c>
      <c r="CE258">
        <v>0.19996077419354799</v>
      </c>
      <c r="CF258">
        <v>31.325832258064501</v>
      </c>
      <c r="CG258">
        <v>30.999412903225799</v>
      </c>
      <c r="CH258">
        <v>999.9</v>
      </c>
      <c r="CI258">
        <v>0</v>
      </c>
      <c r="CJ258">
        <v>0</v>
      </c>
      <c r="CK258">
        <v>10013.684516129</v>
      </c>
      <c r="CL258">
        <v>0</v>
      </c>
      <c r="CM258">
        <v>1.81195967741935</v>
      </c>
      <c r="CN258">
        <v>0</v>
      </c>
      <c r="CO258">
        <v>0</v>
      </c>
      <c r="CP258">
        <v>0</v>
      </c>
      <c r="CQ258">
        <v>0</v>
      </c>
      <c r="CR258">
        <v>3.4387096774193502</v>
      </c>
      <c r="CS258">
        <v>0</v>
      </c>
      <c r="CT258">
        <v>137.77096774193501</v>
      </c>
      <c r="CU258">
        <v>-0.72580645161290303</v>
      </c>
      <c r="CV258">
        <v>40.088419354838699</v>
      </c>
      <c r="CW258">
        <v>45.281999999999996</v>
      </c>
      <c r="CX258">
        <v>42.875</v>
      </c>
      <c r="CY258">
        <v>43.875</v>
      </c>
      <c r="CZ258">
        <v>41.174999999999997</v>
      </c>
      <c r="DA258">
        <v>0</v>
      </c>
      <c r="DB258">
        <v>0</v>
      </c>
      <c r="DC258">
        <v>0</v>
      </c>
      <c r="DD258">
        <v>1581446626.4000001</v>
      </c>
      <c r="DE258">
        <v>2.2153846153846199</v>
      </c>
      <c r="DF258">
        <v>29.825641035781199</v>
      </c>
      <c r="DG258">
        <v>-28.9914537392748</v>
      </c>
      <c r="DH258">
        <v>139.007692307692</v>
      </c>
      <c r="DI258">
        <v>15</v>
      </c>
      <c r="DJ258">
        <v>100</v>
      </c>
      <c r="DK258">
        <v>100</v>
      </c>
      <c r="DL258">
        <v>3.0190000000000001</v>
      </c>
      <c r="DM258">
        <v>0.58099999999999996</v>
      </c>
      <c r="DN258">
        <v>2</v>
      </c>
      <c r="DO258">
        <v>386.98899999999998</v>
      </c>
      <c r="DP258">
        <v>603.83699999999999</v>
      </c>
      <c r="DQ258">
        <v>30.597899999999999</v>
      </c>
      <c r="DR258">
        <v>31.625900000000001</v>
      </c>
      <c r="DS258">
        <v>29.9999</v>
      </c>
      <c r="DT258">
        <v>31.523499999999999</v>
      </c>
      <c r="DU258">
        <v>31.5242</v>
      </c>
      <c r="DV258">
        <v>21.124700000000001</v>
      </c>
      <c r="DW258">
        <v>14.064299999999999</v>
      </c>
      <c r="DX258">
        <v>100</v>
      </c>
      <c r="DY258">
        <v>30.610900000000001</v>
      </c>
      <c r="DZ258">
        <v>400</v>
      </c>
      <c r="EA258">
        <v>35.164200000000001</v>
      </c>
      <c r="EB258">
        <v>99.97</v>
      </c>
      <c r="EC258">
        <v>100.488</v>
      </c>
    </row>
    <row r="259" spans="1:133" x14ac:dyDescent="0.35">
      <c r="A259">
        <v>243</v>
      </c>
      <c r="B259">
        <v>1581446631</v>
      </c>
      <c r="C259">
        <v>1210.4000000953699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1581446622.37097</v>
      </c>
      <c r="O259">
        <f t="shared" si="129"/>
        <v>6.0480726682134257E-5</v>
      </c>
      <c r="P259">
        <f t="shared" si="130"/>
        <v>-0.14803592828456769</v>
      </c>
      <c r="Q259">
        <f t="shared" si="131"/>
        <v>400.139064516129</v>
      </c>
      <c r="R259">
        <f t="shared" si="132"/>
        <v>434.29663149309181</v>
      </c>
      <c r="S259">
        <f t="shared" si="133"/>
        <v>43.252358565464</v>
      </c>
      <c r="T259">
        <f t="shared" si="134"/>
        <v>39.850546929181597</v>
      </c>
      <c r="U259">
        <f t="shared" si="135"/>
        <v>5.7592735778925659E-3</v>
      </c>
      <c r="V259">
        <f t="shared" si="136"/>
        <v>2.2510394218540419</v>
      </c>
      <c r="W259">
        <f t="shared" si="137"/>
        <v>5.7510999720761687E-3</v>
      </c>
      <c r="X259">
        <f t="shared" si="138"/>
        <v>3.5951708661016413E-3</v>
      </c>
      <c r="Y259">
        <f t="shared" si="139"/>
        <v>0</v>
      </c>
      <c r="Z259">
        <f t="shared" si="140"/>
        <v>31.305902139233645</v>
      </c>
      <c r="AA259">
        <f t="shared" si="141"/>
        <v>30.9977870967742</v>
      </c>
      <c r="AB259">
        <f t="shared" si="142"/>
        <v>4.5108091208781502</v>
      </c>
      <c r="AC259">
        <f t="shared" si="143"/>
        <v>76.277291648661588</v>
      </c>
      <c r="AD259">
        <f t="shared" si="144"/>
        <v>3.5056168288581251</v>
      </c>
      <c r="AE259">
        <f t="shared" si="145"/>
        <v>4.5958852931030059</v>
      </c>
      <c r="AF259">
        <f t="shared" si="146"/>
        <v>1.0051922920200251</v>
      </c>
      <c r="AG259">
        <f t="shared" si="147"/>
        <v>-2.6672000466821206</v>
      </c>
      <c r="AH259">
        <f t="shared" si="148"/>
        <v>39.816789086658268</v>
      </c>
      <c r="AI259">
        <f t="shared" si="149"/>
        <v>3.9784016106200797</v>
      </c>
      <c r="AJ259">
        <f t="shared" si="150"/>
        <v>41.127990650596224</v>
      </c>
      <c r="AK259">
        <v>-4.12117359049076E-2</v>
      </c>
      <c r="AL259">
        <v>4.6263783899614302E-2</v>
      </c>
      <c r="AM259">
        <v>3.45707921103303</v>
      </c>
      <c r="AN259">
        <v>9</v>
      </c>
      <c r="AO259">
        <v>2</v>
      </c>
      <c r="AP259">
        <f t="shared" si="151"/>
        <v>1</v>
      </c>
      <c r="AQ259">
        <f t="shared" si="152"/>
        <v>0</v>
      </c>
      <c r="AR259">
        <f t="shared" si="153"/>
        <v>51804.665789856845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-0.14803592828456769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1581446622.37097</v>
      </c>
      <c r="BY259">
        <v>400.139064516129</v>
      </c>
      <c r="BZ259">
        <v>399.95332258064502</v>
      </c>
      <c r="CA259">
        <v>35.199874193548403</v>
      </c>
      <c r="CB259">
        <v>35.112351612903197</v>
      </c>
      <c r="CC259">
        <v>400.02348387096799</v>
      </c>
      <c r="CD259">
        <v>99.391741935483907</v>
      </c>
      <c r="CE259">
        <v>0.200001193548387</v>
      </c>
      <c r="CF259">
        <v>31.325880645161298</v>
      </c>
      <c r="CG259">
        <v>30.9977870967742</v>
      </c>
      <c r="CH259">
        <v>999.9</v>
      </c>
      <c r="CI259">
        <v>0</v>
      </c>
      <c r="CJ259">
        <v>0</v>
      </c>
      <c r="CK259">
        <v>9999.2316129032297</v>
      </c>
      <c r="CL259">
        <v>0</v>
      </c>
      <c r="CM259">
        <v>1.84524290322581</v>
      </c>
      <c r="CN259">
        <v>0</v>
      </c>
      <c r="CO259">
        <v>0</v>
      </c>
      <c r="CP259">
        <v>0</v>
      </c>
      <c r="CQ259">
        <v>0</v>
      </c>
      <c r="CR259">
        <v>3.8161290322580599</v>
      </c>
      <c r="CS259">
        <v>0</v>
      </c>
      <c r="CT259">
        <v>135.603225806452</v>
      </c>
      <c r="CU259">
        <v>-1.14838709677419</v>
      </c>
      <c r="CV259">
        <v>40.090451612903202</v>
      </c>
      <c r="CW259">
        <v>45.274000000000001</v>
      </c>
      <c r="CX259">
        <v>42.875</v>
      </c>
      <c r="CY259">
        <v>43.875</v>
      </c>
      <c r="CZ259">
        <v>41.167000000000002</v>
      </c>
      <c r="DA259">
        <v>0</v>
      </c>
      <c r="DB259">
        <v>0</v>
      </c>
      <c r="DC259">
        <v>0</v>
      </c>
      <c r="DD259">
        <v>1581446631.2</v>
      </c>
      <c r="DE259">
        <v>2.9423076923076898</v>
      </c>
      <c r="DF259">
        <v>13.938461787570301</v>
      </c>
      <c r="DG259">
        <v>-30.926496427148599</v>
      </c>
      <c r="DH259">
        <v>136.20769230769201</v>
      </c>
      <c r="DI259">
        <v>15</v>
      </c>
      <c r="DJ259">
        <v>100</v>
      </c>
      <c r="DK259">
        <v>100</v>
      </c>
      <c r="DL259">
        <v>3.0190000000000001</v>
      </c>
      <c r="DM259">
        <v>0.58099999999999996</v>
      </c>
      <c r="DN259">
        <v>2</v>
      </c>
      <c r="DO259">
        <v>387.14600000000002</v>
      </c>
      <c r="DP259">
        <v>603.68899999999996</v>
      </c>
      <c r="DQ259">
        <v>30.609200000000001</v>
      </c>
      <c r="DR259">
        <v>31.623899999999999</v>
      </c>
      <c r="DS259">
        <v>29.9998</v>
      </c>
      <c r="DT259">
        <v>31.523499999999999</v>
      </c>
      <c r="DU259">
        <v>31.5242</v>
      </c>
      <c r="DV259">
        <v>21.1218</v>
      </c>
      <c r="DW259">
        <v>14.064299999999999</v>
      </c>
      <c r="DX259">
        <v>100</v>
      </c>
      <c r="DY259">
        <v>30.613800000000001</v>
      </c>
      <c r="DZ259">
        <v>400</v>
      </c>
      <c r="EA259">
        <v>35.1663</v>
      </c>
      <c r="EB259">
        <v>99.97</v>
      </c>
      <c r="EC259">
        <v>100.49</v>
      </c>
    </row>
    <row r="260" spans="1:133" x14ac:dyDescent="0.35">
      <c r="A260">
        <v>244</v>
      </c>
      <c r="B260">
        <v>1581446636</v>
      </c>
      <c r="C260">
        <v>1215.4000000953699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1581446627.37097</v>
      </c>
      <c r="O260">
        <f t="shared" si="129"/>
        <v>6.090618878128395E-5</v>
      </c>
      <c r="P260">
        <f t="shared" si="130"/>
        <v>-0.12760115525393148</v>
      </c>
      <c r="Q260">
        <f t="shared" si="131"/>
        <v>400.13454838709703</v>
      </c>
      <c r="R260">
        <f t="shared" si="132"/>
        <v>428.37677068302611</v>
      </c>
      <c r="S260">
        <f t="shared" si="133"/>
        <v>42.663302158214442</v>
      </c>
      <c r="T260">
        <f t="shared" si="134"/>
        <v>39.850576198518922</v>
      </c>
      <c r="U260">
        <f t="shared" si="135"/>
        <v>5.8066834602683894E-3</v>
      </c>
      <c r="V260">
        <f t="shared" si="136"/>
        <v>2.2510057685684015</v>
      </c>
      <c r="W260">
        <f t="shared" si="137"/>
        <v>5.7983747124173667E-3</v>
      </c>
      <c r="X260">
        <f t="shared" si="138"/>
        <v>3.6247296964775173E-3</v>
      </c>
      <c r="Y260">
        <f t="shared" si="139"/>
        <v>0</v>
      </c>
      <c r="Z260">
        <f t="shared" si="140"/>
        <v>31.30545809228936</v>
      </c>
      <c r="AA260">
        <f t="shared" si="141"/>
        <v>30.9965451612903</v>
      </c>
      <c r="AB260">
        <f t="shared" si="142"/>
        <v>4.5104897055054227</v>
      </c>
      <c r="AC260">
        <f t="shared" si="143"/>
        <v>76.297161132774789</v>
      </c>
      <c r="AD260">
        <f t="shared" si="144"/>
        <v>3.5064695279476172</v>
      </c>
      <c r="AE260">
        <f t="shared" si="145"/>
        <v>4.5958060246115124</v>
      </c>
      <c r="AF260">
        <f t="shared" si="146"/>
        <v>1.0040201775578055</v>
      </c>
      <c r="AG260">
        <f t="shared" si="147"/>
        <v>-2.6859629252546222</v>
      </c>
      <c r="AH260">
        <f t="shared" si="148"/>
        <v>39.930112082243618</v>
      </c>
      <c r="AI260">
        <f t="shared" si="149"/>
        <v>3.9897538345357129</v>
      </c>
      <c r="AJ260">
        <f t="shared" si="150"/>
        <v>41.233902991524708</v>
      </c>
      <c r="AK260">
        <v>-4.1210829537389998E-2</v>
      </c>
      <c r="AL260">
        <v>4.6262766422673601E-2</v>
      </c>
      <c r="AM260">
        <v>3.4570190333783999</v>
      </c>
      <c r="AN260">
        <v>9</v>
      </c>
      <c r="AO260">
        <v>2</v>
      </c>
      <c r="AP260">
        <f t="shared" si="151"/>
        <v>1</v>
      </c>
      <c r="AQ260">
        <f t="shared" si="152"/>
        <v>0</v>
      </c>
      <c r="AR260">
        <f t="shared" si="153"/>
        <v>51803.650572040373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-0.12760115525393148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1581446627.37097</v>
      </c>
      <c r="BY260">
        <v>400.13454838709703</v>
      </c>
      <c r="BZ260">
        <v>399.97970967741901</v>
      </c>
      <c r="CA260">
        <v>35.2080129032258</v>
      </c>
      <c r="CB260">
        <v>35.119874193548398</v>
      </c>
      <c r="CC260">
        <v>400.018129032258</v>
      </c>
      <c r="CD260">
        <v>99.392961290322603</v>
      </c>
      <c r="CE260">
        <v>0.19997903225806499</v>
      </c>
      <c r="CF260">
        <v>31.325577419354801</v>
      </c>
      <c r="CG260">
        <v>30.9965451612903</v>
      </c>
      <c r="CH260">
        <v>999.9</v>
      </c>
      <c r="CI260">
        <v>0</v>
      </c>
      <c r="CJ260">
        <v>0</v>
      </c>
      <c r="CK260">
        <v>9998.8890322580592</v>
      </c>
      <c r="CL260">
        <v>0</v>
      </c>
      <c r="CM260">
        <v>1.8640622580645201</v>
      </c>
      <c r="CN260">
        <v>0</v>
      </c>
      <c r="CO260">
        <v>0</v>
      </c>
      <c r="CP260">
        <v>0</v>
      </c>
      <c r="CQ260">
        <v>0</v>
      </c>
      <c r="CR260">
        <v>4.2806451612903196</v>
      </c>
      <c r="CS260">
        <v>0</v>
      </c>
      <c r="CT260">
        <v>135.396774193548</v>
      </c>
      <c r="CU260">
        <v>-0.90967741935483903</v>
      </c>
      <c r="CV260">
        <v>40.082322580645197</v>
      </c>
      <c r="CW260">
        <v>45.271999999999998</v>
      </c>
      <c r="CX260">
        <v>42.870935483871001</v>
      </c>
      <c r="CY260">
        <v>43.878999999999998</v>
      </c>
      <c r="CZ260">
        <v>41.170999999999999</v>
      </c>
      <c r="DA260">
        <v>0</v>
      </c>
      <c r="DB260">
        <v>0</v>
      </c>
      <c r="DC260">
        <v>0</v>
      </c>
      <c r="DD260">
        <v>1581446636</v>
      </c>
      <c r="DE260">
        <v>2.87307692307692</v>
      </c>
      <c r="DF260">
        <v>-10.102564053383499</v>
      </c>
      <c r="DG260">
        <v>-5.4632481347574302</v>
      </c>
      <c r="DH260">
        <v>135.12307692307701</v>
      </c>
      <c r="DI260">
        <v>15</v>
      </c>
      <c r="DJ260">
        <v>100</v>
      </c>
      <c r="DK260">
        <v>100</v>
      </c>
      <c r="DL260">
        <v>3.0190000000000001</v>
      </c>
      <c r="DM260">
        <v>0.58099999999999996</v>
      </c>
      <c r="DN260">
        <v>2</v>
      </c>
      <c r="DO260">
        <v>387.226</v>
      </c>
      <c r="DP260">
        <v>603.58399999999995</v>
      </c>
      <c r="DQ260">
        <v>30.6144</v>
      </c>
      <c r="DR260">
        <v>31.623899999999999</v>
      </c>
      <c r="DS260">
        <v>29.9999</v>
      </c>
      <c r="DT260">
        <v>31.5214</v>
      </c>
      <c r="DU260">
        <v>31.5242</v>
      </c>
      <c r="DV260">
        <v>21.120799999999999</v>
      </c>
      <c r="DW260">
        <v>14.064299999999999</v>
      </c>
      <c r="DX260">
        <v>100</v>
      </c>
      <c r="DY260">
        <v>30.615500000000001</v>
      </c>
      <c r="DZ260">
        <v>400</v>
      </c>
      <c r="EA260">
        <v>35.160800000000002</v>
      </c>
      <c r="EB260">
        <v>99.970399999999998</v>
      </c>
      <c r="EC260">
        <v>100.49</v>
      </c>
    </row>
    <row r="261" spans="1:133" x14ac:dyDescent="0.35">
      <c r="A261">
        <v>245</v>
      </c>
      <c r="B261">
        <v>1581446641</v>
      </c>
      <c r="C261">
        <v>1220.4000000953699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1581446632.37097</v>
      </c>
      <c r="O261">
        <f t="shared" si="129"/>
        <v>6.6183643916280037E-5</v>
      </c>
      <c r="P261">
        <f t="shared" si="130"/>
        <v>-0.13494139838622765</v>
      </c>
      <c r="Q261">
        <f t="shared" si="131"/>
        <v>400.156580645161</v>
      </c>
      <c r="R261">
        <f t="shared" si="132"/>
        <v>427.44209827183948</v>
      </c>
      <c r="S261">
        <f t="shared" si="133"/>
        <v>42.570620503135942</v>
      </c>
      <c r="T261">
        <f t="shared" si="134"/>
        <v>39.853149713961962</v>
      </c>
      <c r="U261">
        <f t="shared" si="135"/>
        <v>6.3153287274081297E-3</v>
      </c>
      <c r="V261">
        <f t="shared" si="136"/>
        <v>2.2516779313786763</v>
      </c>
      <c r="W261">
        <f t="shared" si="137"/>
        <v>6.3055048490462716E-3</v>
      </c>
      <c r="X261">
        <f t="shared" si="138"/>
        <v>3.9418218749697476E-3</v>
      </c>
      <c r="Y261">
        <f t="shared" si="139"/>
        <v>0</v>
      </c>
      <c r="Z261">
        <f t="shared" si="140"/>
        <v>31.303259407858921</v>
      </c>
      <c r="AA261">
        <f t="shared" si="141"/>
        <v>30.996564516128998</v>
      </c>
      <c r="AB261">
        <f t="shared" si="142"/>
        <v>4.5104946832562076</v>
      </c>
      <c r="AC261">
        <f t="shared" si="143"/>
        <v>76.315450506560339</v>
      </c>
      <c r="AD261">
        <f t="shared" si="144"/>
        <v>3.5072180455643092</v>
      </c>
      <c r="AE261">
        <f t="shared" si="145"/>
        <v>4.595685437594077</v>
      </c>
      <c r="AF261">
        <f t="shared" si="146"/>
        <v>1.0032766376918985</v>
      </c>
      <c r="AG261">
        <f t="shared" si="147"/>
        <v>-2.9186986967079496</v>
      </c>
      <c r="AH261">
        <f t="shared" si="148"/>
        <v>39.8836887364183</v>
      </c>
      <c r="AI261">
        <f t="shared" si="149"/>
        <v>3.9839169785665676</v>
      </c>
      <c r="AJ261">
        <f t="shared" si="150"/>
        <v>40.94890701827692</v>
      </c>
      <c r="AK261">
        <v>-4.1228934895405203E-2</v>
      </c>
      <c r="AL261">
        <v>4.62830912731622E-2</v>
      </c>
      <c r="AM261">
        <v>3.4582210399742901</v>
      </c>
      <c r="AN261">
        <v>9</v>
      </c>
      <c r="AO261">
        <v>2</v>
      </c>
      <c r="AP261">
        <f t="shared" si="151"/>
        <v>1</v>
      </c>
      <c r="AQ261">
        <f t="shared" si="152"/>
        <v>0</v>
      </c>
      <c r="AR261">
        <f t="shared" si="153"/>
        <v>51825.577307171385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-0.13494139838622765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1581446632.37097</v>
      </c>
      <c r="BY261">
        <v>400.156580645161</v>
      </c>
      <c r="BZ261">
        <v>399.99390322580598</v>
      </c>
      <c r="CA261">
        <v>35.215193548387099</v>
      </c>
      <c r="CB261">
        <v>35.119419354838698</v>
      </c>
      <c r="CC261">
        <v>400.02199999999999</v>
      </c>
      <c r="CD261">
        <v>99.393900000000002</v>
      </c>
      <c r="CE261">
        <v>0.19998809677419399</v>
      </c>
      <c r="CF261">
        <v>31.325116129032299</v>
      </c>
      <c r="CG261">
        <v>30.996564516128998</v>
      </c>
      <c r="CH261">
        <v>999.9</v>
      </c>
      <c r="CI261">
        <v>0</v>
      </c>
      <c r="CJ261">
        <v>0</v>
      </c>
      <c r="CK261">
        <v>10003.187419354799</v>
      </c>
      <c r="CL261">
        <v>0</v>
      </c>
      <c r="CM261">
        <v>1.9205164516129001</v>
      </c>
      <c r="CN261">
        <v>0</v>
      </c>
      <c r="CO261">
        <v>0</v>
      </c>
      <c r="CP261">
        <v>0</v>
      </c>
      <c r="CQ261">
        <v>0</v>
      </c>
      <c r="CR261">
        <v>3.1161290322580699</v>
      </c>
      <c r="CS261">
        <v>0</v>
      </c>
      <c r="CT261">
        <v>135.95483870967701</v>
      </c>
      <c r="CU261">
        <v>-1.10967741935484</v>
      </c>
      <c r="CV261">
        <v>40.086387096774203</v>
      </c>
      <c r="CW261">
        <v>45.265999999999998</v>
      </c>
      <c r="CX261">
        <v>42.866870967741903</v>
      </c>
      <c r="CY261">
        <v>43.878999999999998</v>
      </c>
      <c r="CZ261">
        <v>41.162999999999997</v>
      </c>
      <c r="DA261">
        <v>0</v>
      </c>
      <c r="DB261">
        <v>0</v>
      </c>
      <c r="DC261">
        <v>0</v>
      </c>
      <c r="DD261">
        <v>1581446641.4000001</v>
      </c>
      <c r="DE261">
        <v>2.39230769230769</v>
      </c>
      <c r="DF261">
        <v>9.8393161568021803</v>
      </c>
      <c r="DG261">
        <v>30.003418980932</v>
      </c>
      <c r="DH261">
        <v>135.815384615385</v>
      </c>
      <c r="DI261">
        <v>15</v>
      </c>
      <c r="DJ261">
        <v>100</v>
      </c>
      <c r="DK261">
        <v>100</v>
      </c>
      <c r="DL261">
        <v>3.0190000000000001</v>
      </c>
      <c r="DM261">
        <v>0.58099999999999996</v>
      </c>
      <c r="DN261">
        <v>2</v>
      </c>
      <c r="DO261">
        <v>387.11700000000002</v>
      </c>
      <c r="DP261">
        <v>603.73099999999999</v>
      </c>
      <c r="DQ261">
        <v>30.616700000000002</v>
      </c>
      <c r="DR261">
        <v>31.623200000000001</v>
      </c>
      <c r="DS261">
        <v>29.9999</v>
      </c>
      <c r="DT261">
        <v>31.520700000000001</v>
      </c>
      <c r="DU261">
        <v>31.5242</v>
      </c>
      <c r="DV261">
        <v>21.120999999999999</v>
      </c>
      <c r="DW261">
        <v>14.064299999999999</v>
      </c>
      <c r="DX261">
        <v>100</v>
      </c>
      <c r="DY261">
        <v>30.618300000000001</v>
      </c>
      <c r="DZ261">
        <v>400</v>
      </c>
      <c r="EA261">
        <v>35.1599</v>
      </c>
      <c r="EB261">
        <v>99.971299999999999</v>
      </c>
      <c r="EC261">
        <v>100.49</v>
      </c>
    </row>
    <row r="262" spans="1:133" x14ac:dyDescent="0.35">
      <c r="A262">
        <v>246</v>
      </c>
      <c r="B262">
        <v>1581446646</v>
      </c>
      <c r="C262">
        <v>1225.4000000953699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1581446637.37097</v>
      </c>
      <c r="O262">
        <f t="shared" si="129"/>
        <v>7.1087141057435201E-5</v>
      </c>
      <c r="P262">
        <f t="shared" si="130"/>
        <v>-0.12105248987930489</v>
      </c>
      <c r="Q262">
        <f t="shared" si="131"/>
        <v>400.16464516129003</v>
      </c>
      <c r="R262">
        <f t="shared" si="132"/>
        <v>421.85286374847499</v>
      </c>
      <c r="S262">
        <f t="shared" si="133"/>
        <v>42.014562779443487</v>
      </c>
      <c r="T262">
        <f t="shared" si="134"/>
        <v>39.854518129494444</v>
      </c>
      <c r="U262">
        <f t="shared" si="135"/>
        <v>6.784636081637407E-3</v>
      </c>
      <c r="V262">
        <f t="shared" si="136"/>
        <v>2.2516627218192653</v>
      </c>
      <c r="W262">
        <f t="shared" si="137"/>
        <v>6.7732992188542056E-3</v>
      </c>
      <c r="X262">
        <f t="shared" si="138"/>
        <v>4.2343289840223513E-3</v>
      </c>
      <c r="Y262">
        <f t="shared" si="139"/>
        <v>0</v>
      </c>
      <c r="Z262">
        <f t="shared" si="140"/>
        <v>31.300617313258602</v>
      </c>
      <c r="AA262">
        <f t="shared" si="141"/>
        <v>30.9983419354839</v>
      </c>
      <c r="AB262">
        <f t="shared" si="142"/>
        <v>4.5109518271001114</v>
      </c>
      <c r="AC262">
        <f t="shared" si="143"/>
        <v>76.331640617374745</v>
      </c>
      <c r="AD262">
        <f t="shared" si="144"/>
        <v>3.5077580534923345</v>
      </c>
      <c r="AE262">
        <f t="shared" si="145"/>
        <v>4.5954181321420364</v>
      </c>
      <c r="AF262">
        <f t="shared" si="146"/>
        <v>1.003193773607777</v>
      </c>
      <c r="AG262">
        <f t="shared" si="147"/>
        <v>-3.1349429206328923</v>
      </c>
      <c r="AH262">
        <f t="shared" si="148"/>
        <v>39.543522737543853</v>
      </c>
      <c r="AI262">
        <f t="shared" si="149"/>
        <v>3.9499797142198481</v>
      </c>
      <c r="AJ262">
        <f t="shared" si="150"/>
        <v>40.358559531130808</v>
      </c>
      <c r="AK262">
        <v>-4.1228525157007798E-2</v>
      </c>
      <c r="AL262">
        <v>4.6282631305915999E-2</v>
      </c>
      <c r="AM262">
        <v>3.4581938396360501</v>
      </c>
      <c r="AN262">
        <v>9</v>
      </c>
      <c r="AO262">
        <v>2</v>
      </c>
      <c r="AP262">
        <f t="shared" si="151"/>
        <v>1</v>
      </c>
      <c r="AQ262">
        <f t="shared" si="152"/>
        <v>0</v>
      </c>
      <c r="AR262">
        <f t="shared" si="153"/>
        <v>51825.287860409771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-0.12105248987930489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1581446637.37097</v>
      </c>
      <c r="BY262">
        <v>400.16464516129003</v>
      </c>
      <c r="BZ262">
        <v>400.02574193548401</v>
      </c>
      <c r="CA262">
        <v>35.220116129032299</v>
      </c>
      <c r="CB262">
        <v>35.117245161290299</v>
      </c>
      <c r="CC262">
        <v>400.01632258064501</v>
      </c>
      <c r="CD262">
        <v>99.3953225806452</v>
      </c>
      <c r="CE262">
        <v>0.19997803225806501</v>
      </c>
      <c r="CF262">
        <v>31.324093548387101</v>
      </c>
      <c r="CG262">
        <v>30.9983419354839</v>
      </c>
      <c r="CH262">
        <v>999.9</v>
      </c>
      <c r="CI262">
        <v>0</v>
      </c>
      <c r="CJ262">
        <v>0</v>
      </c>
      <c r="CK262">
        <v>10002.9448387097</v>
      </c>
      <c r="CL262">
        <v>0</v>
      </c>
      <c r="CM262">
        <v>1.99928774193548</v>
      </c>
      <c r="CN262">
        <v>0</v>
      </c>
      <c r="CO262">
        <v>0</v>
      </c>
      <c r="CP262">
        <v>0</v>
      </c>
      <c r="CQ262">
        <v>0</v>
      </c>
      <c r="CR262">
        <v>3.0806451612903198</v>
      </c>
      <c r="CS262">
        <v>0</v>
      </c>
      <c r="CT262">
        <v>137.193548387097</v>
      </c>
      <c r="CU262">
        <v>-1.0774193548387101</v>
      </c>
      <c r="CV262">
        <v>40.088419354838699</v>
      </c>
      <c r="CW262">
        <v>45.26</v>
      </c>
      <c r="CX262">
        <v>42.866870967741903</v>
      </c>
      <c r="CY262">
        <v>43.878999999999998</v>
      </c>
      <c r="CZ262">
        <v>41.156999999999996</v>
      </c>
      <c r="DA262">
        <v>0</v>
      </c>
      <c r="DB262">
        <v>0</v>
      </c>
      <c r="DC262">
        <v>0</v>
      </c>
      <c r="DD262">
        <v>1581446646.2</v>
      </c>
      <c r="DE262">
        <v>2.58076923076923</v>
      </c>
      <c r="DF262">
        <v>-6.4957382315842097E-2</v>
      </c>
      <c r="DG262">
        <v>3.51111127039204</v>
      </c>
      <c r="DH262">
        <v>137.16538461538499</v>
      </c>
      <c r="DI262">
        <v>15</v>
      </c>
      <c r="DJ262">
        <v>100</v>
      </c>
      <c r="DK262">
        <v>100</v>
      </c>
      <c r="DL262">
        <v>3.0190000000000001</v>
      </c>
      <c r="DM262">
        <v>0.58099999999999996</v>
      </c>
      <c r="DN262">
        <v>2</v>
      </c>
      <c r="DO262">
        <v>387.14299999999997</v>
      </c>
      <c r="DP262">
        <v>603.83100000000002</v>
      </c>
      <c r="DQ262">
        <v>30.619</v>
      </c>
      <c r="DR262">
        <v>31.621099999999998</v>
      </c>
      <c r="DS262">
        <v>29.9999</v>
      </c>
      <c r="DT262">
        <v>31.520700000000001</v>
      </c>
      <c r="DU262">
        <v>31.5215</v>
      </c>
      <c r="DV262">
        <v>21.121200000000002</v>
      </c>
      <c r="DW262">
        <v>14.064299999999999</v>
      </c>
      <c r="DX262">
        <v>100</v>
      </c>
      <c r="DY262">
        <v>30.614699999999999</v>
      </c>
      <c r="DZ262">
        <v>400</v>
      </c>
      <c r="EA262">
        <v>35.161000000000001</v>
      </c>
      <c r="EB262">
        <v>99.97</v>
      </c>
      <c r="EC262">
        <v>100.491</v>
      </c>
    </row>
    <row r="263" spans="1:133" x14ac:dyDescent="0.35">
      <c r="A263">
        <v>247</v>
      </c>
      <c r="B263">
        <v>1581446651</v>
      </c>
      <c r="C263">
        <v>1230.4000000953699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1581446642.37097</v>
      </c>
      <c r="O263">
        <f t="shared" si="129"/>
        <v>7.5590563006282165E-5</v>
      </c>
      <c r="P263">
        <f t="shared" si="130"/>
        <v>-0.12932770105771135</v>
      </c>
      <c r="Q263">
        <f t="shared" si="131"/>
        <v>400.155741935484</v>
      </c>
      <c r="R263">
        <f t="shared" si="132"/>
        <v>421.97084968225914</v>
      </c>
      <c r="S263">
        <f t="shared" si="133"/>
        <v>42.026959007983429</v>
      </c>
      <c r="T263">
        <f t="shared" si="134"/>
        <v>39.854243428888758</v>
      </c>
      <c r="U263">
        <f t="shared" si="135"/>
        <v>7.2173785643916827E-3</v>
      </c>
      <c r="V263">
        <f t="shared" si="136"/>
        <v>2.2525874040444145</v>
      </c>
      <c r="W263">
        <f t="shared" si="137"/>
        <v>7.2045561208069981E-3</v>
      </c>
      <c r="X263">
        <f t="shared" si="138"/>
        <v>4.5039976990636516E-3</v>
      </c>
      <c r="Y263">
        <f t="shared" si="139"/>
        <v>0</v>
      </c>
      <c r="Z263">
        <f t="shared" si="140"/>
        <v>31.298326471117509</v>
      </c>
      <c r="AA263">
        <f t="shared" si="141"/>
        <v>30.998761290322602</v>
      </c>
      <c r="AB263">
        <f t="shared" si="142"/>
        <v>4.5110596890632157</v>
      </c>
      <c r="AC263">
        <f t="shared" si="143"/>
        <v>76.343781601201329</v>
      </c>
      <c r="AD263">
        <f t="shared" si="144"/>
        <v>3.5081537629789401</v>
      </c>
      <c r="AE263">
        <f t="shared" si="145"/>
        <v>4.5952056466164581</v>
      </c>
      <c r="AF263">
        <f t="shared" si="146"/>
        <v>1.0029059260842756</v>
      </c>
      <c r="AG263">
        <f t="shared" si="147"/>
        <v>-3.3335438285770436</v>
      </c>
      <c r="AH263">
        <f t="shared" si="148"/>
        <v>39.410114675651904</v>
      </c>
      <c r="AI263">
        <f t="shared" si="149"/>
        <v>3.9350300262672295</v>
      </c>
      <c r="AJ263">
        <f t="shared" si="150"/>
        <v>40.01160087334209</v>
      </c>
      <c r="AK263">
        <v>-4.1253440222508202E-2</v>
      </c>
      <c r="AL263">
        <v>4.63106006496199E-2</v>
      </c>
      <c r="AM263">
        <v>3.4598476481569902</v>
      </c>
      <c r="AN263">
        <v>9</v>
      </c>
      <c r="AO263">
        <v>2</v>
      </c>
      <c r="AP263">
        <f t="shared" si="151"/>
        <v>1</v>
      </c>
      <c r="AQ263">
        <f t="shared" si="152"/>
        <v>0</v>
      </c>
      <c r="AR263">
        <f t="shared" si="153"/>
        <v>51855.493192999784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-0.12932770105771135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1581446642.37097</v>
      </c>
      <c r="BY263">
        <v>400.155741935484</v>
      </c>
      <c r="BZ263">
        <v>400.00712903225798</v>
      </c>
      <c r="CA263">
        <v>35.223548387096798</v>
      </c>
      <c r="CB263">
        <v>35.114161290322599</v>
      </c>
      <c r="CC263">
        <v>400.01790322580598</v>
      </c>
      <c r="CD263">
        <v>99.396858064516096</v>
      </c>
      <c r="CE263">
        <v>0.19997200000000001</v>
      </c>
      <c r="CF263">
        <v>31.323280645161301</v>
      </c>
      <c r="CG263">
        <v>30.998761290322602</v>
      </c>
      <c r="CH263">
        <v>999.9</v>
      </c>
      <c r="CI263">
        <v>0</v>
      </c>
      <c r="CJ263">
        <v>0</v>
      </c>
      <c r="CK263">
        <v>10008.835161290301</v>
      </c>
      <c r="CL263">
        <v>0</v>
      </c>
      <c r="CM263">
        <v>2.0850151612903201</v>
      </c>
      <c r="CN263">
        <v>0</v>
      </c>
      <c r="CO263">
        <v>0</v>
      </c>
      <c r="CP263">
        <v>0</v>
      </c>
      <c r="CQ263">
        <v>0</v>
      </c>
      <c r="CR263">
        <v>1.4451612903225799</v>
      </c>
      <c r="CS263">
        <v>0</v>
      </c>
      <c r="CT263">
        <v>138.674193548387</v>
      </c>
      <c r="CU263">
        <v>-0.95806451612903198</v>
      </c>
      <c r="CV263">
        <v>40.088419354838699</v>
      </c>
      <c r="CW263">
        <v>45.256</v>
      </c>
      <c r="CX263">
        <v>42.866870967741903</v>
      </c>
      <c r="CY263">
        <v>43.875</v>
      </c>
      <c r="CZ263">
        <v>41.146999999999998</v>
      </c>
      <c r="DA263">
        <v>0</v>
      </c>
      <c r="DB263">
        <v>0</v>
      </c>
      <c r="DC263">
        <v>0</v>
      </c>
      <c r="DD263">
        <v>1581446651</v>
      </c>
      <c r="DE263">
        <v>2.8461538461538498</v>
      </c>
      <c r="DF263">
        <v>-18.789743942910899</v>
      </c>
      <c r="DG263">
        <v>23.8905985825944</v>
      </c>
      <c r="DH263">
        <v>137.43076923076899</v>
      </c>
      <c r="DI263">
        <v>15</v>
      </c>
      <c r="DJ263">
        <v>100</v>
      </c>
      <c r="DK263">
        <v>100</v>
      </c>
      <c r="DL263">
        <v>3.0190000000000001</v>
      </c>
      <c r="DM263">
        <v>0.58099999999999996</v>
      </c>
      <c r="DN263">
        <v>2</v>
      </c>
      <c r="DO263">
        <v>386.92</v>
      </c>
      <c r="DP263">
        <v>604.01900000000001</v>
      </c>
      <c r="DQ263">
        <v>30.616</v>
      </c>
      <c r="DR263">
        <v>31.621099999999998</v>
      </c>
      <c r="DS263">
        <v>30.0002</v>
      </c>
      <c r="DT263">
        <v>31.520700000000001</v>
      </c>
      <c r="DU263">
        <v>31.5214</v>
      </c>
      <c r="DV263">
        <v>21.122399999999999</v>
      </c>
      <c r="DW263">
        <v>14.064299999999999</v>
      </c>
      <c r="DX263">
        <v>100</v>
      </c>
      <c r="DY263">
        <v>30.6159</v>
      </c>
      <c r="DZ263">
        <v>400</v>
      </c>
      <c r="EA263">
        <v>35.159100000000002</v>
      </c>
      <c r="EB263">
        <v>99.970399999999998</v>
      </c>
      <c r="EC263">
        <v>100.492</v>
      </c>
    </row>
    <row r="264" spans="1:133" x14ac:dyDescent="0.35">
      <c r="A264">
        <v>248</v>
      </c>
      <c r="B264">
        <v>1581446656</v>
      </c>
      <c r="C264">
        <v>1235.4000000953699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1581446647.37097</v>
      </c>
      <c r="O264">
        <f t="shared" si="129"/>
        <v>7.8782000201579888E-5</v>
      </c>
      <c r="P264">
        <f t="shared" si="130"/>
        <v>-0.14161692217865823</v>
      </c>
      <c r="Q264">
        <f t="shared" si="131"/>
        <v>400.14332258064502</v>
      </c>
      <c r="R264">
        <f t="shared" si="132"/>
        <v>423.39997101191079</v>
      </c>
      <c r="S264">
        <f t="shared" si="133"/>
        <v>42.169049458501455</v>
      </c>
      <c r="T264">
        <f t="shared" si="134"/>
        <v>39.852774481927504</v>
      </c>
      <c r="U264">
        <f t="shared" si="135"/>
        <v>7.5230264976106727E-3</v>
      </c>
      <c r="V264">
        <f t="shared" si="136"/>
        <v>2.2514853772911296</v>
      </c>
      <c r="W264">
        <f t="shared" si="137"/>
        <v>7.5090893524373059E-3</v>
      </c>
      <c r="X264">
        <f t="shared" si="138"/>
        <v>4.6944308652391168E-3</v>
      </c>
      <c r="Y264">
        <f t="shared" si="139"/>
        <v>0</v>
      </c>
      <c r="Z264">
        <f t="shared" si="140"/>
        <v>31.296564542189934</v>
      </c>
      <c r="AA264">
        <f t="shared" si="141"/>
        <v>30.9992870967742</v>
      </c>
      <c r="AB264">
        <f t="shared" si="142"/>
        <v>4.5111949345450242</v>
      </c>
      <c r="AC264">
        <f t="shared" si="143"/>
        <v>76.350956665497165</v>
      </c>
      <c r="AD264">
        <f t="shared" si="144"/>
        <v>3.5083444187969262</v>
      </c>
      <c r="AE264">
        <f t="shared" si="145"/>
        <v>4.595023522976156</v>
      </c>
      <c r="AF264">
        <f t="shared" si="146"/>
        <v>1.002850515748098</v>
      </c>
      <c r="AG264">
        <f t="shared" si="147"/>
        <v>-3.4742862088896729</v>
      </c>
      <c r="AH264">
        <f t="shared" si="148"/>
        <v>39.242434799144533</v>
      </c>
      <c r="AI264">
        <f t="shared" si="149"/>
        <v>3.9202020450324926</v>
      </c>
      <c r="AJ264">
        <f t="shared" si="150"/>
        <v>39.68835063528735</v>
      </c>
      <c r="AK264">
        <v>-4.1223747763673102E-2</v>
      </c>
      <c r="AL264">
        <v>4.62772682633752E-2</v>
      </c>
      <c r="AM264">
        <v>3.4578766872031101</v>
      </c>
      <c r="AN264">
        <v>9</v>
      </c>
      <c r="AO264">
        <v>2</v>
      </c>
      <c r="AP264">
        <f t="shared" si="151"/>
        <v>1</v>
      </c>
      <c r="AQ264">
        <f t="shared" si="152"/>
        <v>0</v>
      </c>
      <c r="AR264">
        <f t="shared" si="153"/>
        <v>51819.805083406536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-0.14161692217865823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1581446647.37097</v>
      </c>
      <c r="BY264">
        <v>400.14332258064502</v>
      </c>
      <c r="BZ264">
        <v>399.97819354838703</v>
      </c>
      <c r="CA264">
        <v>35.225667741935503</v>
      </c>
      <c r="CB264">
        <v>35.111664516128997</v>
      </c>
      <c r="CC264">
        <v>400.02474193548397</v>
      </c>
      <c r="CD264">
        <v>99.396245161290295</v>
      </c>
      <c r="CE264">
        <v>0.20000506451612901</v>
      </c>
      <c r="CF264">
        <v>31.322583870967701</v>
      </c>
      <c r="CG264">
        <v>30.9992870967742</v>
      </c>
      <c r="CH264">
        <v>999.9</v>
      </c>
      <c r="CI264">
        <v>0</v>
      </c>
      <c r="CJ264">
        <v>0</v>
      </c>
      <c r="CK264">
        <v>10001.692903225799</v>
      </c>
      <c r="CL264">
        <v>0</v>
      </c>
      <c r="CM264">
        <v>2.1383116129032298</v>
      </c>
      <c r="CN264">
        <v>0</v>
      </c>
      <c r="CO264">
        <v>0</v>
      </c>
      <c r="CP264">
        <v>0</v>
      </c>
      <c r="CQ264">
        <v>0</v>
      </c>
      <c r="CR264">
        <v>0.706451612903226</v>
      </c>
      <c r="CS264">
        <v>0</v>
      </c>
      <c r="CT264">
        <v>139.11612903225799</v>
      </c>
      <c r="CU264">
        <v>-1.15161290322581</v>
      </c>
      <c r="CV264">
        <v>40.0843548387097</v>
      </c>
      <c r="CW264">
        <v>45.25</v>
      </c>
      <c r="CX264">
        <v>42.862806451612897</v>
      </c>
      <c r="CY264">
        <v>43.875</v>
      </c>
      <c r="CZ264">
        <v>41.140999999999998</v>
      </c>
      <c r="DA264">
        <v>0</v>
      </c>
      <c r="DB264">
        <v>0</v>
      </c>
      <c r="DC264">
        <v>0</v>
      </c>
      <c r="DD264">
        <v>1581446656.4000001</v>
      </c>
      <c r="DE264">
        <v>1.11153846153846</v>
      </c>
      <c r="DF264">
        <v>-19.3470092970366</v>
      </c>
      <c r="DG264">
        <v>-0.50940119746662904</v>
      </c>
      <c r="DH264">
        <v>138.49615384615399</v>
      </c>
      <c r="DI264">
        <v>15</v>
      </c>
      <c r="DJ264">
        <v>100</v>
      </c>
      <c r="DK264">
        <v>100</v>
      </c>
      <c r="DL264">
        <v>3.0190000000000001</v>
      </c>
      <c r="DM264">
        <v>0.58099999999999996</v>
      </c>
      <c r="DN264">
        <v>2</v>
      </c>
      <c r="DO264">
        <v>387.17</v>
      </c>
      <c r="DP264">
        <v>603.82899999999995</v>
      </c>
      <c r="DQ264">
        <v>30.616099999999999</v>
      </c>
      <c r="DR264">
        <v>31.621099999999998</v>
      </c>
      <c r="DS264">
        <v>30.0001</v>
      </c>
      <c r="DT264">
        <v>31.518699999999999</v>
      </c>
      <c r="DU264">
        <v>31.5214</v>
      </c>
      <c r="DV264">
        <v>21.1248</v>
      </c>
      <c r="DW264">
        <v>14.064299999999999</v>
      </c>
      <c r="DX264">
        <v>100</v>
      </c>
      <c r="DY264">
        <v>30.616700000000002</v>
      </c>
      <c r="DZ264">
        <v>400</v>
      </c>
      <c r="EA264">
        <v>35.159399999999998</v>
      </c>
      <c r="EB264">
        <v>99.97</v>
      </c>
      <c r="EC264">
        <v>100.492</v>
      </c>
    </row>
    <row r="265" spans="1:133" x14ac:dyDescent="0.35">
      <c r="A265">
        <v>249</v>
      </c>
      <c r="B265">
        <v>1581446661</v>
      </c>
      <c r="C265">
        <v>1240.4000000953699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1581446652.37097</v>
      </c>
      <c r="O265">
        <f t="shared" si="129"/>
        <v>8.0223248216217566E-5</v>
      </c>
      <c r="P265">
        <f t="shared" si="130"/>
        <v>-0.13950305303075125</v>
      </c>
      <c r="Q265">
        <f t="shared" si="131"/>
        <v>400.13358064516098</v>
      </c>
      <c r="R265">
        <f t="shared" si="132"/>
        <v>422.40033828929052</v>
      </c>
      <c r="S265">
        <f t="shared" si="133"/>
        <v>42.069173491626998</v>
      </c>
      <c r="T265">
        <f t="shared" si="134"/>
        <v>39.851504599076669</v>
      </c>
      <c r="U265">
        <f t="shared" si="135"/>
        <v>7.6657667858907345E-3</v>
      </c>
      <c r="V265">
        <f t="shared" si="136"/>
        <v>2.2515956730206925</v>
      </c>
      <c r="W265">
        <f t="shared" si="137"/>
        <v>7.6512969991191079E-3</v>
      </c>
      <c r="X265">
        <f t="shared" si="138"/>
        <v>4.7833583748715779E-3</v>
      </c>
      <c r="Y265">
        <f t="shared" si="139"/>
        <v>0</v>
      </c>
      <c r="Z265">
        <f t="shared" si="140"/>
        <v>31.295638097465609</v>
      </c>
      <c r="AA265">
        <f t="shared" si="141"/>
        <v>30.996912903225802</v>
      </c>
      <c r="AB265">
        <f t="shared" si="142"/>
        <v>4.5105842835885914</v>
      </c>
      <c r="AC265">
        <f t="shared" si="143"/>
        <v>76.353525660179315</v>
      </c>
      <c r="AD265">
        <f t="shared" si="144"/>
        <v>3.5083723372017213</v>
      </c>
      <c r="AE265">
        <f t="shared" si="145"/>
        <v>4.5949054832335587</v>
      </c>
      <c r="AF265">
        <f t="shared" si="146"/>
        <v>1.0022119463868702</v>
      </c>
      <c r="AG265">
        <f t="shared" si="147"/>
        <v>-3.5378452463351948</v>
      </c>
      <c r="AH265">
        <f t="shared" si="148"/>
        <v>39.477735476111135</v>
      </c>
      <c r="AI265">
        <f t="shared" si="149"/>
        <v>3.9434597528691562</v>
      </c>
      <c r="AJ265">
        <f t="shared" si="150"/>
        <v>39.8833499826451</v>
      </c>
      <c r="AK265">
        <v>-4.12267189237129E-2</v>
      </c>
      <c r="AL265">
        <v>4.62806036508078E-2</v>
      </c>
      <c r="AM265">
        <v>3.4580739323695102</v>
      </c>
      <c r="AN265">
        <v>9</v>
      </c>
      <c r="AO265">
        <v>2</v>
      </c>
      <c r="AP265">
        <f t="shared" si="151"/>
        <v>1</v>
      </c>
      <c r="AQ265">
        <f t="shared" si="152"/>
        <v>0</v>
      </c>
      <c r="AR265">
        <f t="shared" si="153"/>
        <v>51823.449548618388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-0.13950305303075125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1581446652.37097</v>
      </c>
      <c r="BY265">
        <v>400.13358064516098</v>
      </c>
      <c r="BZ265">
        <v>399.97248387096801</v>
      </c>
      <c r="CA265">
        <v>35.2262129032258</v>
      </c>
      <c r="CB265">
        <v>35.110122580645204</v>
      </c>
      <c r="CC265">
        <v>400.019322580645</v>
      </c>
      <c r="CD265">
        <v>99.395567741935494</v>
      </c>
      <c r="CE265">
        <v>0.199933677419355</v>
      </c>
      <c r="CF265">
        <v>31.322132258064499</v>
      </c>
      <c r="CG265">
        <v>30.996912903225802</v>
      </c>
      <c r="CH265">
        <v>999.9</v>
      </c>
      <c r="CI265">
        <v>0</v>
      </c>
      <c r="CJ265">
        <v>0</v>
      </c>
      <c r="CK265">
        <v>10002.4819354839</v>
      </c>
      <c r="CL265">
        <v>0</v>
      </c>
      <c r="CM265">
        <v>2.15606322580645</v>
      </c>
      <c r="CN265">
        <v>0</v>
      </c>
      <c r="CO265">
        <v>0</v>
      </c>
      <c r="CP265">
        <v>0</v>
      </c>
      <c r="CQ265">
        <v>0</v>
      </c>
      <c r="CR265">
        <v>0.39354838709677398</v>
      </c>
      <c r="CS265">
        <v>0</v>
      </c>
      <c r="CT265">
        <v>140.81935483871001</v>
      </c>
      <c r="CU265">
        <v>-1.1000000000000001</v>
      </c>
      <c r="CV265">
        <v>40.0843548387097</v>
      </c>
      <c r="CW265">
        <v>45.258000000000003</v>
      </c>
      <c r="CX265">
        <v>42.866870967741903</v>
      </c>
      <c r="CY265">
        <v>43.875</v>
      </c>
      <c r="CZ265">
        <v>41.149000000000001</v>
      </c>
      <c r="DA265">
        <v>0</v>
      </c>
      <c r="DB265">
        <v>0</v>
      </c>
      <c r="DC265">
        <v>0</v>
      </c>
      <c r="DD265">
        <v>1581446661.2</v>
      </c>
      <c r="DE265">
        <v>1.48461538461538</v>
      </c>
      <c r="DF265">
        <v>2.9880337232281602</v>
      </c>
      <c r="DG265">
        <v>50.088889442001097</v>
      </c>
      <c r="DH265">
        <v>140.33461538461501</v>
      </c>
      <c r="DI265">
        <v>15</v>
      </c>
      <c r="DJ265">
        <v>100</v>
      </c>
      <c r="DK265">
        <v>100</v>
      </c>
      <c r="DL265">
        <v>3.0190000000000001</v>
      </c>
      <c r="DM265">
        <v>0.58099999999999996</v>
      </c>
      <c r="DN265">
        <v>2</v>
      </c>
      <c r="DO265">
        <v>387.07400000000001</v>
      </c>
      <c r="DP265">
        <v>603.82899999999995</v>
      </c>
      <c r="DQ265">
        <v>30.616800000000001</v>
      </c>
      <c r="DR265">
        <v>31.618300000000001</v>
      </c>
      <c r="DS265">
        <v>30.0001</v>
      </c>
      <c r="DT265">
        <v>31.518000000000001</v>
      </c>
      <c r="DU265">
        <v>31.5214</v>
      </c>
      <c r="DV265">
        <v>21.125399999999999</v>
      </c>
      <c r="DW265">
        <v>14.064299999999999</v>
      </c>
      <c r="DX265">
        <v>100</v>
      </c>
      <c r="DY265">
        <v>30.619199999999999</v>
      </c>
      <c r="DZ265">
        <v>400</v>
      </c>
      <c r="EA265">
        <v>35.160800000000002</v>
      </c>
      <c r="EB265">
        <v>99.969800000000006</v>
      </c>
      <c r="EC265">
        <v>100.492</v>
      </c>
    </row>
    <row r="266" spans="1:133" x14ac:dyDescent="0.35">
      <c r="A266">
        <v>250</v>
      </c>
      <c r="B266">
        <v>1581446666</v>
      </c>
      <c r="C266">
        <v>1245.4000000953699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1581446657.37097</v>
      </c>
      <c r="O266">
        <f t="shared" si="129"/>
        <v>8.0323477836165069E-5</v>
      </c>
      <c r="P266">
        <f t="shared" si="130"/>
        <v>-0.14769559249936404</v>
      </c>
      <c r="Q266">
        <f t="shared" si="131"/>
        <v>400.15287096774199</v>
      </c>
      <c r="R266">
        <f t="shared" si="132"/>
        <v>424.07287998062174</v>
      </c>
      <c r="S266">
        <f t="shared" si="133"/>
        <v>42.235289523529943</v>
      </c>
      <c r="T266">
        <f t="shared" si="134"/>
        <v>39.852990268480703</v>
      </c>
      <c r="U266">
        <f t="shared" si="135"/>
        <v>7.6775278328025127E-3</v>
      </c>
      <c r="V266">
        <f t="shared" si="136"/>
        <v>2.2518188831964046</v>
      </c>
      <c r="W266">
        <f t="shared" si="137"/>
        <v>7.6630150931770351E-3</v>
      </c>
      <c r="X266">
        <f t="shared" si="138"/>
        <v>4.7906860327064475E-3</v>
      </c>
      <c r="Y266">
        <f t="shared" si="139"/>
        <v>0</v>
      </c>
      <c r="Z266">
        <f t="shared" si="140"/>
        <v>31.295733195900151</v>
      </c>
      <c r="AA266">
        <f t="shared" si="141"/>
        <v>30.995396774193502</v>
      </c>
      <c r="AB266">
        <f t="shared" si="142"/>
        <v>4.5101943675231038</v>
      </c>
      <c r="AC266">
        <f t="shared" si="143"/>
        <v>76.350830322563368</v>
      </c>
      <c r="AD266">
        <f t="shared" si="144"/>
        <v>3.508273594844781</v>
      </c>
      <c r="AE266">
        <f t="shared" si="145"/>
        <v>4.5949383654679234</v>
      </c>
      <c r="AF266">
        <f t="shared" si="146"/>
        <v>1.0019207726783228</v>
      </c>
      <c r="AG266">
        <f t="shared" si="147"/>
        <v>-3.5422653725748794</v>
      </c>
      <c r="AH266">
        <f t="shared" si="148"/>
        <v>39.680980136191167</v>
      </c>
      <c r="AI266">
        <f t="shared" si="149"/>
        <v>3.9633419410256394</v>
      </c>
      <c r="AJ266">
        <f t="shared" si="150"/>
        <v>40.102056704641925</v>
      </c>
      <c r="AK266">
        <v>-4.1232732190585097E-2</v>
      </c>
      <c r="AL266">
        <v>4.6287354069663E-2</v>
      </c>
      <c r="AM266">
        <v>3.4584731176394898</v>
      </c>
      <c r="AN266">
        <v>9</v>
      </c>
      <c r="AO266">
        <v>2</v>
      </c>
      <c r="AP266">
        <f t="shared" si="151"/>
        <v>1</v>
      </c>
      <c r="AQ266">
        <f t="shared" si="152"/>
        <v>0</v>
      </c>
      <c r="AR266">
        <f t="shared" si="153"/>
        <v>51830.653402027929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-0.14769559249936404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1581446657.37097</v>
      </c>
      <c r="BY266">
        <v>400.15287096774199</v>
      </c>
      <c r="BZ266">
        <v>399.979548387097</v>
      </c>
      <c r="CA266">
        <v>35.225606451612897</v>
      </c>
      <c r="CB266">
        <v>35.109370967741903</v>
      </c>
      <c r="CC266">
        <v>400.01916129032298</v>
      </c>
      <c r="CD266">
        <v>99.394441935483897</v>
      </c>
      <c r="CE266">
        <v>0.19997100000000001</v>
      </c>
      <c r="CF266">
        <v>31.322258064516099</v>
      </c>
      <c r="CG266">
        <v>30.995396774193502</v>
      </c>
      <c r="CH266">
        <v>999.9</v>
      </c>
      <c r="CI266">
        <v>0</v>
      </c>
      <c r="CJ266">
        <v>0</v>
      </c>
      <c r="CK266">
        <v>10004.0541935484</v>
      </c>
      <c r="CL266">
        <v>0</v>
      </c>
      <c r="CM266">
        <v>2.1373309677419399</v>
      </c>
      <c r="CN266">
        <v>0</v>
      </c>
      <c r="CO266">
        <v>0</v>
      </c>
      <c r="CP266">
        <v>0</v>
      </c>
      <c r="CQ266">
        <v>0</v>
      </c>
      <c r="CR266">
        <v>0.54838709677419395</v>
      </c>
      <c r="CS266">
        <v>0</v>
      </c>
      <c r="CT266">
        <v>141.34838709677399</v>
      </c>
      <c r="CU266">
        <v>-0.82258064516129004</v>
      </c>
      <c r="CV266">
        <v>40.0843548387097</v>
      </c>
      <c r="CW266">
        <v>45.268000000000001</v>
      </c>
      <c r="CX266">
        <v>42.866870967741903</v>
      </c>
      <c r="CY266">
        <v>43.875</v>
      </c>
      <c r="CZ266">
        <v>41.151000000000003</v>
      </c>
      <c r="DA266">
        <v>0</v>
      </c>
      <c r="DB266">
        <v>0</v>
      </c>
      <c r="DC266">
        <v>0</v>
      </c>
      <c r="DD266">
        <v>1581446666</v>
      </c>
      <c r="DE266">
        <v>1.51538461538462</v>
      </c>
      <c r="DF266">
        <v>16.5128203049373</v>
      </c>
      <c r="DG266">
        <v>-4.8444443405358104</v>
      </c>
      <c r="DH266">
        <v>141.711538461538</v>
      </c>
      <c r="DI266">
        <v>15</v>
      </c>
      <c r="DJ266">
        <v>100</v>
      </c>
      <c r="DK266">
        <v>100</v>
      </c>
      <c r="DL266">
        <v>3.0190000000000001</v>
      </c>
      <c r="DM266">
        <v>0.58099999999999996</v>
      </c>
      <c r="DN266">
        <v>2</v>
      </c>
      <c r="DO266">
        <v>387.06099999999998</v>
      </c>
      <c r="DP266">
        <v>603.90099999999995</v>
      </c>
      <c r="DQ266">
        <v>30.619800000000001</v>
      </c>
      <c r="DR266">
        <v>31.618300000000001</v>
      </c>
      <c r="DS266">
        <v>30</v>
      </c>
      <c r="DT266">
        <v>31.518000000000001</v>
      </c>
      <c r="DU266">
        <v>31.520199999999999</v>
      </c>
      <c r="DV266">
        <v>21.123100000000001</v>
      </c>
      <c r="DW266">
        <v>14.064299999999999</v>
      </c>
      <c r="DX266">
        <v>100</v>
      </c>
      <c r="DY266">
        <v>30.627099999999999</v>
      </c>
      <c r="DZ266">
        <v>400</v>
      </c>
      <c r="EA266">
        <v>35.160899999999998</v>
      </c>
      <c r="EB266">
        <v>99.970100000000002</v>
      </c>
      <c r="EC266">
        <v>100.492</v>
      </c>
    </row>
    <row r="267" spans="1:133" x14ac:dyDescent="0.35">
      <c r="A267">
        <v>251</v>
      </c>
      <c r="B267">
        <v>1581446671</v>
      </c>
      <c r="C267">
        <v>1250.4000000953699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1581446662.37097</v>
      </c>
      <c r="O267">
        <f t="shared" si="129"/>
        <v>8.0935938438550457E-5</v>
      </c>
      <c r="P267">
        <f t="shared" si="130"/>
        <v>-0.12718877580163698</v>
      </c>
      <c r="Q267">
        <f t="shared" si="131"/>
        <v>400.14964516128998</v>
      </c>
      <c r="R267">
        <f t="shared" si="132"/>
        <v>419.62769500432478</v>
      </c>
      <c r="S267">
        <f t="shared" si="133"/>
        <v>41.792415248475407</v>
      </c>
      <c r="T267">
        <f t="shared" si="134"/>
        <v>39.852517675074729</v>
      </c>
      <c r="U267">
        <f t="shared" si="135"/>
        <v>7.735300644064194E-3</v>
      </c>
      <c r="V267">
        <f t="shared" si="136"/>
        <v>2.2488954087130342</v>
      </c>
      <c r="W267">
        <f t="shared" si="137"/>
        <v>7.7205497831568546E-3</v>
      </c>
      <c r="X267">
        <f t="shared" si="138"/>
        <v>4.8266665498227224E-3</v>
      </c>
      <c r="Y267">
        <f t="shared" si="139"/>
        <v>0</v>
      </c>
      <c r="Z267">
        <f t="shared" si="140"/>
        <v>31.29580582399301</v>
      </c>
      <c r="AA267">
        <f t="shared" si="141"/>
        <v>30.9954161290323</v>
      </c>
      <c r="AB267">
        <f t="shared" si="142"/>
        <v>4.5101993449900135</v>
      </c>
      <c r="AC267">
        <f t="shared" si="143"/>
        <v>76.347153936671546</v>
      </c>
      <c r="AD267">
        <f t="shared" si="144"/>
        <v>3.5081658201864938</v>
      </c>
      <c r="AE267">
        <f t="shared" si="145"/>
        <v>4.5950184640758813</v>
      </c>
      <c r="AF267">
        <f t="shared" si="146"/>
        <v>1.0020335248035197</v>
      </c>
      <c r="AG267">
        <f t="shared" si="147"/>
        <v>-3.5692748851400751</v>
      </c>
      <c r="AH267">
        <f t="shared" si="148"/>
        <v>39.664271727818146</v>
      </c>
      <c r="AI267">
        <f t="shared" si="149"/>
        <v>3.9668294958455612</v>
      </c>
      <c r="AJ267">
        <f t="shared" si="150"/>
        <v>40.06182633852363</v>
      </c>
      <c r="AK267">
        <v>-4.1154016730210297E-2</v>
      </c>
      <c r="AL267">
        <v>4.6198989069539197E-2</v>
      </c>
      <c r="AM267">
        <v>3.4532460765833699</v>
      </c>
      <c r="AN267">
        <v>9</v>
      </c>
      <c r="AO267">
        <v>2</v>
      </c>
      <c r="AP267">
        <f t="shared" si="151"/>
        <v>1</v>
      </c>
      <c r="AQ267">
        <f t="shared" si="152"/>
        <v>0</v>
      </c>
      <c r="AR267">
        <f t="shared" si="153"/>
        <v>51735.671985058281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-0.12718877580163698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1581446662.37097</v>
      </c>
      <c r="BY267">
        <v>400.14964516128998</v>
      </c>
      <c r="BZ267">
        <v>400.00745161290303</v>
      </c>
      <c r="CA267">
        <v>35.224658064516099</v>
      </c>
      <c r="CB267">
        <v>35.107538709677399</v>
      </c>
      <c r="CC267">
        <v>400.027806451613</v>
      </c>
      <c r="CD267">
        <v>99.394000000000005</v>
      </c>
      <c r="CE267">
        <v>0.20003477419354801</v>
      </c>
      <c r="CF267">
        <v>31.322564516128999</v>
      </c>
      <c r="CG267">
        <v>30.9954161290323</v>
      </c>
      <c r="CH267">
        <v>999.9</v>
      </c>
      <c r="CI267">
        <v>0</v>
      </c>
      <c r="CJ267">
        <v>0</v>
      </c>
      <c r="CK267">
        <v>9985.0003225806395</v>
      </c>
      <c r="CL267">
        <v>0</v>
      </c>
      <c r="CM267">
        <v>2.0405087096774199</v>
      </c>
      <c r="CN267">
        <v>0</v>
      </c>
      <c r="CO267">
        <v>0</v>
      </c>
      <c r="CP267">
        <v>0</v>
      </c>
      <c r="CQ267">
        <v>0</v>
      </c>
      <c r="CR267">
        <v>1.7548387096774201</v>
      </c>
      <c r="CS267">
        <v>0</v>
      </c>
      <c r="CT267">
        <v>139.65483870967699</v>
      </c>
      <c r="CU267">
        <v>-1.2709677419354799</v>
      </c>
      <c r="CV267">
        <v>40.092483870967698</v>
      </c>
      <c r="CW267">
        <v>45.268000000000001</v>
      </c>
      <c r="CX267">
        <v>42.866870967741903</v>
      </c>
      <c r="CY267">
        <v>43.875</v>
      </c>
      <c r="CZ267">
        <v>41.152999999999999</v>
      </c>
      <c r="DA267">
        <v>0</v>
      </c>
      <c r="DB267">
        <v>0</v>
      </c>
      <c r="DC267">
        <v>0</v>
      </c>
      <c r="DD267">
        <v>1581446671.4000001</v>
      </c>
      <c r="DE267">
        <v>2.3423076923076902</v>
      </c>
      <c r="DF267">
        <v>16.5846155123984</v>
      </c>
      <c r="DG267">
        <v>-37.911111153656996</v>
      </c>
      <c r="DH267">
        <v>141.065384615385</v>
      </c>
      <c r="DI267">
        <v>15</v>
      </c>
      <c r="DJ267">
        <v>100</v>
      </c>
      <c r="DK267">
        <v>100</v>
      </c>
      <c r="DL267">
        <v>3.0190000000000001</v>
      </c>
      <c r="DM267">
        <v>0.58099999999999996</v>
      </c>
      <c r="DN267">
        <v>2</v>
      </c>
      <c r="DO267">
        <v>387.23099999999999</v>
      </c>
      <c r="DP267">
        <v>604.01099999999997</v>
      </c>
      <c r="DQ267">
        <v>30.626999999999999</v>
      </c>
      <c r="DR267">
        <v>31.618300000000001</v>
      </c>
      <c r="DS267">
        <v>30</v>
      </c>
      <c r="DT267">
        <v>31.518000000000001</v>
      </c>
      <c r="DU267">
        <v>31.518699999999999</v>
      </c>
      <c r="DV267">
        <v>21.121500000000001</v>
      </c>
      <c r="DW267">
        <v>14.064299999999999</v>
      </c>
      <c r="DX267">
        <v>100</v>
      </c>
      <c r="DY267">
        <v>30.627199999999998</v>
      </c>
      <c r="DZ267">
        <v>400</v>
      </c>
      <c r="EA267">
        <v>35.161499999999997</v>
      </c>
      <c r="EB267">
        <v>99.970600000000005</v>
      </c>
      <c r="EC267">
        <v>100.492</v>
      </c>
    </row>
    <row r="268" spans="1:133" x14ac:dyDescent="0.35">
      <c r="A268">
        <v>252</v>
      </c>
      <c r="B268">
        <v>1581446676</v>
      </c>
      <c r="C268">
        <v>1255.4000000953699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1581446667.37097</v>
      </c>
      <c r="O268">
        <f t="shared" si="129"/>
        <v>8.1595225510577748E-5</v>
      </c>
      <c r="P268">
        <f t="shared" si="130"/>
        <v>-0.12549317080434044</v>
      </c>
      <c r="Q268">
        <f t="shared" si="131"/>
        <v>400.15916129032303</v>
      </c>
      <c r="R268">
        <f t="shared" si="132"/>
        <v>419.0780648052538</v>
      </c>
      <c r="S268">
        <f t="shared" si="133"/>
        <v>41.737993547716528</v>
      </c>
      <c r="T268">
        <f t="shared" si="134"/>
        <v>39.853769248830829</v>
      </c>
      <c r="U268">
        <f t="shared" si="135"/>
        <v>7.7993590696801059E-3</v>
      </c>
      <c r="V268">
        <f t="shared" si="136"/>
        <v>2.2495525093933741</v>
      </c>
      <c r="W268">
        <f t="shared" si="137"/>
        <v>7.7843675112139934E-3</v>
      </c>
      <c r="X268">
        <f t="shared" si="138"/>
        <v>4.8665741979557354E-3</v>
      </c>
      <c r="Y268">
        <f t="shared" si="139"/>
        <v>0</v>
      </c>
      <c r="Z268">
        <f t="shared" si="140"/>
        <v>31.295830505577818</v>
      </c>
      <c r="AA268">
        <f t="shared" si="141"/>
        <v>30.994677419354801</v>
      </c>
      <c r="AB268">
        <f t="shared" si="142"/>
        <v>4.5100093750640129</v>
      </c>
      <c r="AC268">
        <f t="shared" si="143"/>
        <v>76.344392067568961</v>
      </c>
      <c r="AD268">
        <f t="shared" si="144"/>
        <v>3.5080859019805275</v>
      </c>
      <c r="AE268">
        <f t="shared" si="145"/>
        <v>4.5950800143587225</v>
      </c>
      <c r="AF268">
        <f t="shared" si="146"/>
        <v>1.0019234730834854</v>
      </c>
      <c r="AG268">
        <f t="shared" si="147"/>
        <v>-3.5983494450164786</v>
      </c>
      <c r="AH268">
        <f t="shared" si="148"/>
        <v>39.794009282896369</v>
      </c>
      <c r="AI268">
        <f t="shared" si="149"/>
        <v>3.9786321880683011</v>
      </c>
      <c r="AJ268">
        <f t="shared" si="150"/>
        <v>40.174292025948191</v>
      </c>
      <c r="AK268">
        <v>-4.1171701313808699E-2</v>
      </c>
      <c r="AL268">
        <v>4.6218841563882902E-2</v>
      </c>
      <c r="AM268">
        <v>3.45442070730719</v>
      </c>
      <c r="AN268">
        <v>9</v>
      </c>
      <c r="AO268">
        <v>2</v>
      </c>
      <c r="AP268">
        <f t="shared" si="151"/>
        <v>1</v>
      </c>
      <c r="AQ268">
        <f t="shared" si="152"/>
        <v>0</v>
      </c>
      <c r="AR268">
        <f t="shared" si="153"/>
        <v>51756.978654615945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-0.12549317080434044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1581446667.37097</v>
      </c>
      <c r="BY268">
        <v>400.15916129032303</v>
      </c>
      <c r="BZ268">
        <v>400.01990322580599</v>
      </c>
      <c r="CA268">
        <v>35.223587096774203</v>
      </c>
      <c r="CB268">
        <v>35.105509677419398</v>
      </c>
      <c r="CC268">
        <v>400.014580645161</v>
      </c>
      <c r="CD268">
        <v>99.394803225806399</v>
      </c>
      <c r="CE268">
        <v>0.19999080645161299</v>
      </c>
      <c r="CF268">
        <v>31.322800000000001</v>
      </c>
      <c r="CG268">
        <v>30.994677419354801</v>
      </c>
      <c r="CH268">
        <v>999.9</v>
      </c>
      <c r="CI268">
        <v>0</v>
      </c>
      <c r="CJ268">
        <v>0</v>
      </c>
      <c r="CK268">
        <v>9989.2103225806495</v>
      </c>
      <c r="CL268">
        <v>0</v>
      </c>
      <c r="CM268">
        <v>1.9792325806451601</v>
      </c>
      <c r="CN268">
        <v>0</v>
      </c>
      <c r="CO268">
        <v>0</v>
      </c>
      <c r="CP268">
        <v>0</v>
      </c>
      <c r="CQ268">
        <v>0</v>
      </c>
      <c r="CR268">
        <v>2.14838709677419</v>
      </c>
      <c r="CS268">
        <v>0</v>
      </c>
      <c r="CT268">
        <v>138.816129032258</v>
      </c>
      <c r="CU268">
        <v>-1.2096774193548401</v>
      </c>
      <c r="CV268">
        <v>40.106709677419403</v>
      </c>
      <c r="CW268">
        <v>45.264000000000003</v>
      </c>
      <c r="CX268">
        <v>42.862806451612897</v>
      </c>
      <c r="CY268">
        <v>43.878999999999998</v>
      </c>
      <c r="CZ268">
        <v>41.155000000000001</v>
      </c>
      <c r="DA268">
        <v>0</v>
      </c>
      <c r="DB268">
        <v>0</v>
      </c>
      <c r="DC268">
        <v>0</v>
      </c>
      <c r="DD268">
        <v>1581446676.2</v>
      </c>
      <c r="DE268">
        <v>2.18846153846154</v>
      </c>
      <c r="DF268">
        <v>-5.4051278276649901</v>
      </c>
      <c r="DG268">
        <v>-38.4444446395418</v>
      </c>
      <c r="DH268">
        <v>138.48846153846199</v>
      </c>
      <c r="DI268">
        <v>15</v>
      </c>
      <c r="DJ268">
        <v>100</v>
      </c>
      <c r="DK268">
        <v>100</v>
      </c>
      <c r="DL268">
        <v>3.0190000000000001</v>
      </c>
      <c r="DM268">
        <v>0.58099999999999996</v>
      </c>
      <c r="DN268">
        <v>2</v>
      </c>
      <c r="DO268">
        <v>387.084</v>
      </c>
      <c r="DP268">
        <v>603.88499999999999</v>
      </c>
      <c r="DQ268">
        <v>30.628699999999998</v>
      </c>
      <c r="DR268">
        <v>31.616199999999999</v>
      </c>
      <c r="DS268">
        <v>30</v>
      </c>
      <c r="DT268">
        <v>31.517299999999999</v>
      </c>
      <c r="DU268">
        <v>31.518699999999999</v>
      </c>
      <c r="DV268">
        <v>21.122399999999999</v>
      </c>
      <c r="DW268">
        <v>14.064299999999999</v>
      </c>
      <c r="DX268">
        <v>100</v>
      </c>
      <c r="DY268">
        <v>30.630299999999998</v>
      </c>
      <c r="DZ268">
        <v>400</v>
      </c>
      <c r="EA268">
        <v>35.162500000000001</v>
      </c>
      <c r="EB268">
        <v>99.971800000000002</v>
      </c>
      <c r="EC268">
        <v>100.49299999999999</v>
      </c>
    </row>
    <row r="269" spans="1:133" x14ac:dyDescent="0.35">
      <c r="A269">
        <v>253</v>
      </c>
      <c r="B269">
        <v>1581446681</v>
      </c>
      <c r="C269">
        <v>1260.4000000953699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1581446672.37097</v>
      </c>
      <c r="O269">
        <f t="shared" si="129"/>
        <v>8.4632871977541712E-5</v>
      </c>
      <c r="P269">
        <f t="shared" si="130"/>
        <v>-0.12647388930226044</v>
      </c>
      <c r="Q269">
        <f t="shared" si="131"/>
        <v>400.15938709677403</v>
      </c>
      <c r="R269">
        <f t="shared" si="132"/>
        <v>418.36541450829924</v>
      </c>
      <c r="S269">
        <f t="shared" si="133"/>
        <v>41.667042295629599</v>
      </c>
      <c r="T269">
        <f t="shared" si="134"/>
        <v>39.853815657182501</v>
      </c>
      <c r="U269">
        <f t="shared" si="135"/>
        <v>8.0846982768447567E-3</v>
      </c>
      <c r="V269">
        <f t="shared" si="136"/>
        <v>2.248423277078285</v>
      </c>
      <c r="W269">
        <f t="shared" si="137"/>
        <v>8.0685828726197624E-3</v>
      </c>
      <c r="X269">
        <f t="shared" si="138"/>
        <v>5.0443094945458143E-3</v>
      </c>
      <c r="Y269">
        <f t="shared" si="139"/>
        <v>0</v>
      </c>
      <c r="Z269">
        <f t="shared" si="140"/>
        <v>31.295181460214167</v>
      </c>
      <c r="AA269">
        <f t="shared" si="141"/>
        <v>30.9973225806452</v>
      </c>
      <c r="AB269">
        <f t="shared" si="142"/>
        <v>4.5106896489258634</v>
      </c>
      <c r="AC269">
        <f t="shared" si="143"/>
        <v>76.342575249818196</v>
      </c>
      <c r="AD269">
        <f t="shared" si="144"/>
        <v>3.5080757990406046</v>
      </c>
      <c r="AE269">
        <f t="shared" si="145"/>
        <v>4.5951761354146337</v>
      </c>
      <c r="AF269">
        <f t="shared" si="146"/>
        <v>1.0026138498852588</v>
      </c>
      <c r="AG269">
        <f t="shared" si="147"/>
        <v>-3.7323096542095895</v>
      </c>
      <c r="AH269">
        <f t="shared" si="148"/>
        <v>39.49797151950321</v>
      </c>
      <c r="AI269">
        <f t="shared" si="149"/>
        <v>3.9510761564778876</v>
      </c>
      <c r="AJ269">
        <f t="shared" si="150"/>
        <v>39.716738021771505</v>
      </c>
      <c r="AK269">
        <v>-4.1141313108200697E-2</v>
      </c>
      <c r="AL269">
        <v>4.6184728140935001E-2</v>
      </c>
      <c r="AM269">
        <v>3.4524021801278999</v>
      </c>
      <c r="AN269">
        <v>9</v>
      </c>
      <c r="AO269">
        <v>2</v>
      </c>
      <c r="AP269">
        <f t="shared" si="151"/>
        <v>1</v>
      </c>
      <c r="AQ269">
        <f t="shared" si="152"/>
        <v>0</v>
      </c>
      <c r="AR269">
        <f t="shared" si="153"/>
        <v>51720.263573195094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-0.12647388930226044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1581446672.37097</v>
      </c>
      <c r="BY269">
        <v>400.15938709677403</v>
      </c>
      <c r="BZ269">
        <v>400.02048387096801</v>
      </c>
      <c r="CA269">
        <v>35.223464516128999</v>
      </c>
      <c r="CB269">
        <v>35.100993548387102</v>
      </c>
      <c r="CC269">
        <v>400.022032258065</v>
      </c>
      <c r="CD269">
        <v>99.3948483870968</v>
      </c>
      <c r="CE269">
        <v>0.20000541935483901</v>
      </c>
      <c r="CF269">
        <v>31.323167741935499</v>
      </c>
      <c r="CG269">
        <v>30.9973225806452</v>
      </c>
      <c r="CH269">
        <v>999.9</v>
      </c>
      <c r="CI269">
        <v>0</v>
      </c>
      <c r="CJ269">
        <v>0</v>
      </c>
      <c r="CK269">
        <v>9981.8329032258007</v>
      </c>
      <c r="CL269">
        <v>0</v>
      </c>
      <c r="CM269">
        <v>1.8510041935483901</v>
      </c>
      <c r="CN269">
        <v>0</v>
      </c>
      <c r="CO269">
        <v>0</v>
      </c>
      <c r="CP269">
        <v>0</v>
      </c>
      <c r="CQ269">
        <v>0</v>
      </c>
      <c r="CR269">
        <v>1.93548387096774</v>
      </c>
      <c r="CS269">
        <v>0</v>
      </c>
      <c r="CT269">
        <v>137.65161290322601</v>
      </c>
      <c r="CU269">
        <v>-1.5290322580645199</v>
      </c>
      <c r="CV269">
        <v>40.112806451612897</v>
      </c>
      <c r="CW269">
        <v>45.25</v>
      </c>
      <c r="CX269">
        <v>42.858741935483899</v>
      </c>
      <c r="CY269">
        <v>43.878999999999998</v>
      </c>
      <c r="CZ269">
        <v>41.156999999999996</v>
      </c>
      <c r="DA269">
        <v>0</v>
      </c>
      <c r="DB269">
        <v>0</v>
      </c>
      <c r="DC269">
        <v>0</v>
      </c>
      <c r="DD269">
        <v>1581446681</v>
      </c>
      <c r="DE269">
        <v>2.2115384615384599</v>
      </c>
      <c r="DF269">
        <v>-8.6188030715147992</v>
      </c>
      <c r="DG269">
        <v>8.9435899985968899</v>
      </c>
      <c r="DH269">
        <v>137.70769230769201</v>
      </c>
      <c r="DI269">
        <v>15</v>
      </c>
      <c r="DJ269">
        <v>100</v>
      </c>
      <c r="DK269">
        <v>100</v>
      </c>
      <c r="DL269">
        <v>3.0190000000000001</v>
      </c>
      <c r="DM269">
        <v>0.58099999999999996</v>
      </c>
      <c r="DN269">
        <v>2</v>
      </c>
      <c r="DO269">
        <v>387.18799999999999</v>
      </c>
      <c r="DP269">
        <v>603.82100000000003</v>
      </c>
      <c r="DQ269">
        <v>30.6313</v>
      </c>
      <c r="DR269">
        <v>31.615500000000001</v>
      </c>
      <c r="DS269">
        <v>29.9999</v>
      </c>
      <c r="DT269">
        <v>31.5152</v>
      </c>
      <c r="DU269">
        <v>31.518699999999999</v>
      </c>
      <c r="DV269">
        <v>21.122199999999999</v>
      </c>
      <c r="DW269">
        <v>14.064299999999999</v>
      </c>
      <c r="DX269">
        <v>100</v>
      </c>
      <c r="DY269">
        <v>30.632200000000001</v>
      </c>
      <c r="DZ269">
        <v>400</v>
      </c>
      <c r="EA269">
        <v>35.169499999999999</v>
      </c>
      <c r="EB269">
        <v>99.973799999999997</v>
      </c>
      <c r="EC269">
        <v>100.492</v>
      </c>
    </row>
    <row r="270" spans="1:133" x14ac:dyDescent="0.35">
      <c r="A270">
        <v>254</v>
      </c>
      <c r="B270">
        <v>1581446686</v>
      </c>
      <c r="C270">
        <v>1265.4000000953699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1581446677.37097</v>
      </c>
      <c r="O270">
        <f t="shared" si="129"/>
        <v>8.7753300522993343E-5</v>
      </c>
      <c r="P270">
        <f t="shared" si="130"/>
        <v>-0.13701023613254074</v>
      </c>
      <c r="Q270">
        <f t="shared" si="131"/>
        <v>400.15619354838702</v>
      </c>
      <c r="R270">
        <f t="shared" si="132"/>
        <v>419.46856245659126</v>
      </c>
      <c r="S270">
        <f t="shared" si="133"/>
        <v>41.776928813852045</v>
      </c>
      <c r="T270">
        <f t="shared" si="134"/>
        <v>39.853515396694256</v>
      </c>
      <c r="U270">
        <f t="shared" si="135"/>
        <v>8.3864966309851931E-3</v>
      </c>
      <c r="V270">
        <f t="shared" si="136"/>
        <v>2.2504901651637605</v>
      </c>
      <c r="W270">
        <f t="shared" si="137"/>
        <v>8.3691728902399159E-3</v>
      </c>
      <c r="X270">
        <f t="shared" si="138"/>
        <v>5.2322865127498123E-3</v>
      </c>
      <c r="Y270">
        <f t="shared" si="139"/>
        <v>0</v>
      </c>
      <c r="Z270">
        <f t="shared" si="140"/>
        <v>31.293480260495251</v>
      </c>
      <c r="AA270">
        <f t="shared" si="141"/>
        <v>30.995180645161302</v>
      </c>
      <c r="AB270">
        <f t="shared" si="142"/>
        <v>4.5101387861345632</v>
      </c>
      <c r="AC270">
        <f t="shared" si="143"/>
        <v>76.341586897808227</v>
      </c>
      <c r="AD270">
        <f t="shared" si="144"/>
        <v>3.5078919908962964</v>
      </c>
      <c r="AE270">
        <f t="shared" si="145"/>
        <v>4.5949948559387472</v>
      </c>
      <c r="AF270">
        <f t="shared" si="146"/>
        <v>1.0022467952382668</v>
      </c>
      <c r="AG270">
        <f t="shared" si="147"/>
        <v>-3.8699205530640066</v>
      </c>
      <c r="AH270">
        <f t="shared" si="148"/>
        <v>39.710010995166897</v>
      </c>
      <c r="AI270">
        <f t="shared" si="149"/>
        <v>3.9685832698649048</v>
      </c>
      <c r="AJ270">
        <f t="shared" si="150"/>
        <v>39.808673711967792</v>
      </c>
      <c r="AK270">
        <v>-4.11969445760305E-2</v>
      </c>
      <c r="AL270">
        <v>4.6247179337158099E-2</v>
      </c>
      <c r="AM270">
        <v>3.4560970938779101</v>
      </c>
      <c r="AN270">
        <v>9</v>
      </c>
      <c r="AO270">
        <v>2</v>
      </c>
      <c r="AP270">
        <f t="shared" si="151"/>
        <v>1</v>
      </c>
      <c r="AQ270">
        <f t="shared" si="152"/>
        <v>0</v>
      </c>
      <c r="AR270">
        <f t="shared" si="153"/>
        <v>51787.479143527511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-0.13701023613254074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1581446677.37097</v>
      </c>
      <c r="BY270">
        <v>400.15619354838702</v>
      </c>
      <c r="BZ270">
        <v>400.00335483870998</v>
      </c>
      <c r="CA270">
        <v>35.221603225806497</v>
      </c>
      <c r="CB270">
        <v>35.094612903225801</v>
      </c>
      <c r="CC270">
        <v>400.01074193548402</v>
      </c>
      <c r="CD270">
        <v>99.394954838709694</v>
      </c>
      <c r="CE270">
        <v>0.199943451612903</v>
      </c>
      <c r="CF270">
        <v>31.322474193548398</v>
      </c>
      <c r="CG270">
        <v>30.995180645161302</v>
      </c>
      <c r="CH270">
        <v>999.9</v>
      </c>
      <c r="CI270">
        <v>0</v>
      </c>
      <c r="CJ270">
        <v>0</v>
      </c>
      <c r="CK270">
        <v>9995.3196774193602</v>
      </c>
      <c r="CL270">
        <v>0</v>
      </c>
      <c r="CM270">
        <v>1.86709193548387</v>
      </c>
      <c r="CN270">
        <v>0</v>
      </c>
      <c r="CO270">
        <v>0</v>
      </c>
      <c r="CP270">
        <v>0</v>
      </c>
      <c r="CQ270">
        <v>0</v>
      </c>
      <c r="CR270">
        <v>2.28064516129032</v>
      </c>
      <c r="CS270">
        <v>0</v>
      </c>
      <c r="CT270">
        <v>140.167741935484</v>
      </c>
      <c r="CU270">
        <v>-1.21612903225806</v>
      </c>
      <c r="CV270">
        <v>40.108741935483899</v>
      </c>
      <c r="CW270">
        <v>45.25</v>
      </c>
      <c r="CX270">
        <v>42.8546774193548</v>
      </c>
      <c r="CY270">
        <v>43.883000000000003</v>
      </c>
      <c r="CZ270">
        <v>41.164999999999999</v>
      </c>
      <c r="DA270">
        <v>0</v>
      </c>
      <c r="DB270">
        <v>0</v>
      </c>
      <c r="DC270">
        <v>0</v>
      </c>
      <c r="DD270">
        <v>1581446686.4000001</v>
      </c>
      <c r="DE270">
        <v>2.1192307692307701</v>
      </c>
      <c r="DF270">
        <v>4.3384618485386</v>
      </c>
      <c r="DG270">
        <v>26.97777804287</v>
      </c>
      <c r="DH270">
        <v>139.757692307692</v>
      </c>
      <c r="DI270">
        <v>15</v>
      </c>
      <c r="DJ270">
        <v>100</v>
      </c>
      <c r="DK270">
        <v>100</v>
      </c>
      <c r="DL270">
        <v>3.0190000000000001</v>
      </c>
      <c r="DM270">
        <v>0.58099999999999996</v>
      </c>
      <c r="DN270">
        <v>2</v>
      </c>
      <c r="DO270">
        <v>387.04399999999998</v>
      </c>
      <c r="DP270">
        <v>604.01099999999997</v>
      </c>
      <c r="DQ270">
        <v>30.632999999999999</v>
      </c>
      <c r="DR270">
        <v>31.615500000000001</v>
      </c>
      <c r="DS270">
        <v>30</v>
      </c>
      <c r="DT270">
        <v>31.5152</v>
      </c>
      <c r="DU270">
        <v>31.518699999999999</v>
      </c>
      <c r="DV270">
        <v>21.1235</v>
      </c>
      <c r="DW270">
        <v>13.7919</v>
      </c>
      <c r="DX270">
        <v>100</v>
      </c>
      <c r="DY270">
        <v>30.636199999999999</v>
      </c>
      <c r="DZ270">
        <v>400</v>
      </c>
      <c r="EA270">
        <v>35.1738</v>
      </c>
      <c r="EB270">
        <v>99.974400000000003</v>
      </c>
      <c r="EC270">
        <v>100.491</v>
      </c>
    </row>
    <row r="271" spans="1:133" x14ac:dyDescent="0.35">
      <c r="A271">
        <v>255</v>
      </c>
      <c r="B271">
        <v>1581446691</v>
      </c>
      <c r="C271">
        <v>1270.4000000953699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1581446682.37097</v>
      </c>
      <c r="O271">
        <f t="shared" si="129"/>
        <v>8.5799201131412872E-5</v>
      </c>
      <c r="P271">
        <f t="shared" si="130"/>
        <v>-0.14472497077308874</v>
      </c>
      <c r="Q271">
        <f t="shared" si="131"/>
        <v>400.161</v>
      </c>
      <c r="R271">
        <f t="shared" si="132"/>
        <v>421.56454042508727</v>
      </c>
      <c r="S271">
        <f t="shared" si="133"/>
        <v>41.98524974722546</v>
      </c>
      <c r="T271">
        <f t="shared" si="134"/>
        <v>39.853588034606126</v>
      </c>
      <c r="U271">
        <f t="shared" si="135"/>
        <v>8.1977229505467934E-3</v>
      </c>
      <c r="V271">
        <f t="shared" si="136"/>
        <v>2.2535368472178909</v>
      </c>
      <c r="W271">
        <f t="shared" si="137"/>
        <v>8.1811918207321688E-3</v>
      </c>
      <c r="X271">
        <f t="shared" si="138"/>
        <v>5.1147273366932682E-3</v>
      </c>
      <c r="Y271">
        <f t="shared" si="139"/>
        <v>0</v>
      </c>
      <c r="Z271">
        <f t="shared" si="140"/>
        <v>31.293799443441021</v>
      </c>
      <c r="AA271">
        <f t="shared" si="141"/>
        <v>30.9945967741935</v>
      </c>
      <c r="AB271">
        <f t="shared" si="142"/>
        <v>4.5099886364110962</v>
      </c>
      <c r="AC271">
        <f t="shared" si="143"/>
        <v>76.335756660718076</v>
      </c>
      <c r="AD271">
        <f t="shared" si="144"/>
        <v>3.5075520068077548</v>
      </c>
      <c r="AE271">
        <f t="shared" si="145"/>
        <v>4.5949004244464637</v>
      </c>
      <c r="AF271">
        <f t="shared" si="146"/>
        <v>1.0024366296033413</v>
      </c>
      <c r="AG271">
        <f t="shared" si="147"/>
        <v>-3.7837447698953075</v>
      </c>
      <c r="AH271">
        <f t="shared" si="148"/>
        <v>39.790811770447505</v>
      </c>
      <c r="AI271">
        <f t="shared" si="149"/>
        <v>3.9712636522127926</v>
      </c>
      <c r="AJ271">
        <f t="shared" si="150"/>
        <v>39.978330652764988</v>
      </c>
      <c r="AK271">
        <v>-4.1279032114004501E-2</v>
      </c>
      <c r="AL271">
        <v>4.6339329789797198E-2</v>
      </c>
      <c r="AM271">
        <v>3.4615460245832699</v>
      </c>
      <c r="AN271">
        <v>9</v>
      </c>
      <c r="AO271">
        <v>2</v>
      </c>
      <c r="AP271">
        <f t="shared" si="151"/>
        <v>1</v>
      </c>
      <c r="AQ271">
        <f t="shared" si="152"/>
        <v>0</v>
      </c>
      <c r="AR271">
        <f t="shared" si="153"/>
        <v>51886.473657366849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-0.14472497077308874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1581446682.37097</v>
      </c>
      <c r="BY271">
        <v>400.161</v>
      </c>
      <c r="BZ271">
        <v>399.99541935483899</v>
      </c>
      <c r="CA271">
        <v>35.218548387096803</v>
      </c>
      <c r="CB271">
        <v>35.094387096774199</v>
      </c>
      <c r="CC271">
        <v>400.01587096774199</v>
      </c>
      <c r="CD271">
        <v>99.393925806451605</v>
      </c>
      <c r="CE271">
        <v>0.19995774193548399</v>
      </c>
      <c r="CF271">
        <v>31.322112903225801</v>
      </c>
      <c r="CG271">
        <v>30.9945967741935</v>
      </c>
      <c r="CH271">
        <v>999.9</v>
      </c>
      <c r="CI271">
        <v>0</v>
      </c>
      <c r="CJ271">
        <v>0</v>
      </c>
      <c r="CK271">
        <v>10015.339677419401</v>
      </c>
      <c r="CL271">
        <v>0</v>
      </c>
      <c r="CM271">
        <v>1.87750419354839</v>
      </c>
      <c r="CN271">
        <v>0</v>
      </c>
      <c r="CO271">
        <v>0</v>
      </c>
      <c r="CP271">
        <v>0</v>
      </c>
      <c r="CQ271">
        <v>0</v>
      </c>
      <c r="CR271">
        <v>2.6096774193548402</v>
      </c>
      <c r="CS271">
        <v>0</v>
      </c>
      <c r="CT271">
        <v>141.69032258064499</v>
      </c>
      <c r="CU271">
        <v>-0.87741935483871003</v>
      </c>
      <c r="CV271">
        <v>40.112806451612897</v>
      </c>
      <c r="CW271">
        <v>45.253999999999998</v>
      </c>
      <c r="CX271">
        <v>42.8546774193548</v>
      </c>
      <c r="CY271">
        <v>43.883000000000003</v>
      </c>
      <c r="CZ271">
        <v>41.164999999999999</v>
      </c>
      <c r="DA271">
        <v>0</v>
      </c>
      <c r="DB271">
        <v>0</v>
      </c>
      <c r="DC271">
        <v>0</v>
      </c>
      <c r="DD271">
        <v>1581446691.2</v>
      </c>
      <c r="DE271">
        <v>2.9807692307692299</v>
      </c>
      <c r="DF271">
        <v>4.1606837381681103</v>
      </c>
      <c r="DG271">
        <v>24.400000164684698</v>
      </c>
      <c r="DH271">
        <v>141.39615384615399</v>
      </c>
      <c r="DI271">
        <v>15</v>
      </c>
      <c r="DJ271">
        <v>100</v>
      </c>
      <c r="DK271">
        <v>100</v>
      </c>
      <c r="DL271">
        <v>3.0190000000000001</v>
      </c>
      <c r="DM271">
        <v>0.58099999999999996</v>
      </c>
      <c r="DN271">
        <v>2</v>
      </c>
      <c r="DO271">
        <v>387.12299999999999</v>
      </c>
      <c r="DP271">
        <v>603.98500000000001</v>
      </c>
      <c r="DQ271">
        <v>30.635999999999999</v>
      </c>
      <c r="DR271">
        <v>31.614799999999999</v>
      </c>
      <c r="DS271">
        <v>30.0001</v>
      </c>
      <c r="DT271">
        <v>31.5152</v>
      </c>
      <c r="DU271">
        <v>31.5181</v>
      </c>
      <c r="DV271">
        <v>21.123100000000001</v>
      </c>
      <c r="DW271">
        <v>13.7919</v>
      </c>
      <c r="DX271">
        <v>100</v>
      </c>
      <c r="DY271">
        <v>30.642499999999998</v>
      </c>
      <c r="DZ271">
        <v>400</v>
      </c>
      <c r="EA271">
        <v>35.172699999999999</v>
      </c>
      <c r="EB271">
        <v>99.973600000000005</v>
      </c>
      <c r="EC271">
        <v>100.492</v>
      </c>
    </row>
    <row r="272" spans="1:133" x14ac:dyDescent="0.35">
      <c r="A272">
        <v>256</v>
      </c>
      <c r="B272">
        <v>1581446696</v>
      </c>
      <c r="C272">
        <v>1275.4000000953699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1581446687.37097</v>
      </c>
      <c r="O272">
        <f t="shared" si="129"/>
        <v>7.8744496069996621E-5</v>
      </c>
      <c r="P272">
        <f t="shared" si="130"/>
        <v>-0.1372566009869379</v>
      </c>
      <c r="Q272">
        <f t="shared" si="131"/>
        <v>400.14954838709701</v>
      </c>
      <c r="R272">
        <f t="shared" si="132"/>
        <v>422.49011668738763</v>
      </c>
      <c r="S272">
        <f t="shared" si="133"/>
        <v>42.07696099126273</v>
      </c>
      <c r="T272">
        <f t="shared" si="134"/>
        <v>39.852001912303919</v>
      </c>
      <c r="U272">
        <f t="shared" si="135"/>
        <v>7.5223851861118416E-3</v>
      </c>
      <c r="V272">
        <f t="shared" si="136"/>
        <v>2.2528506956518695</v>
      </c>
      <c r="W272">
        <f t="shared" si="137"/>
        <v>7.5084588427974551E-3</v>
      </c>
      <c r="X272">
        <f t="shared" si="138"/>
        <v>4.6940358293765137E-3</v>
      </c>
      <c r="Y272">
        <f t="shared" si="139"/>
        <v>0</v>
      </c>
      <c r="Z272">
        <f t="shared" si="140"/>
        <v>31.295829949093232</v>
      </c>
      <c r="AA272">
        <f t="shared" si="141"/>
        <v>30.993596774193499</v>
      </c>
      <c r="AB272">
        <f t="shared" si="142"/>
        <v>4.509731484015882</v>
      </c>
      <c r="AC272">
        <f t="shared" si="143"/>
        <v>76.331479147809901</v>
      </c>
      <c r="AD272">
        <f t="shared" si="144"/>
        <v>3.5072975380879754</v>
      </c>
      <c r="AE272">
        <f t="shared" si="145"/>
        <v>4.59482454322203</v>
      </c>
      <c r="AF272">
        <f t="shared" si="146"/>
        <v>1.0024339459279066</v>
      </c>
      <c r="AG272">
        <f t="shared" si="147"/>
        <v>-3.4726322766868511</v>
      </c>
      <c r="AH272">
        <f t="shared" si="148"/>
        <v>39.864890716560225</v>
      </c>
      <c r="AI272">
        <f t="shared" si="149"/>
        <v>3.9798434534188374</v>
      </c>
      <c r="AJ272">
        <f t="shared" si="150"/>
        <v>40.372101893292211</v>
      </c>
      <c r="AK272">
        <v>-4.1260536170151102E-2</v>
      </c>
      <c r="AL272">
        <v>4.63185664724882E-2</v>
      </c>
      <c r="AM272">
        <v>3.4603185989423801</v>
      </c>
      <c r="AN272">
        <v>9</v>
      </c>
      <c r="AO272">
        <v>2</v>
      </c>
      <c r="AP272">
        <f t="shared" si="151"/>
        <v>1</v>
      </c>
      <c r="AQ272">
        <f t="shared" si="152"/>
        <v>0</v>
      </c>
      <c r="AR272">
        <f t="shared" si="153"/>
        <v>51864.207500286422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-0.1372566009869379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1581446687.37097</v>
      </c>
      <c r="BY272">
        <v>400.14954838709701</v>
      </c>
      <c r="BZ272">
        <v>399.990935483871</v>
      </c>
      <c r="CA272">
        <v>35.216387096774199</v>
      </c>
      <c r="CB272">
        <v>35.102435483870998</v>
      </c>
      <c r="CC272">
        <v>400.01925806451601</v>
      </c>
      <c r="CD272">
        <v>99.392799999999994</v>
      </c>
      <c r="CE272">
        <v>0.19996993548387099</v>
      </c>
      <c r="CF272">
        <v>31.3218225806452</v>
      </c>
      <c r="CG272">
        <v>30.993596774193499</v>
      </c>
      <c r="CH272">
        <v>999.9</v>
      </c>
      <c r="CI272">
        <v>0</v>
      </c>
      <c r="CJ272">
        <v>0</v>
      </c>
      <c r="CK272">
        <v>10010.965483870999</v>
      </c>
      <c r="CL272">
        <v>0</v>
      </c>
      <c r="CM272">
        <v>1.93400161290323</v>
      </c>
      <c r="CN272">
        <v>0</v>
      </c>
      <c r="CO272">
        <v>0</v>
      </c>
      <c r="CP272">
        <v>0</v>
      </c>
      <c r="CQ272">
        <v>0</v>
      </c>
      <c r="CR272">
        <v>3.8645161290322601</v>
      </c>
      <c r="CS272">
        <v>0</v>
      </c>
      <c r="CT272">
        <v>141.98387096774201</v>
      </c>
      <c r="CU272">
        <v>-0.64193548387096799</v>
      </c>
      <c r="CV272">
        <v>40.096548387096803</v>
      </c>
      <c r="CW272">
        <v>45.262</v>
      </c>
      <c r="CX272">
        <v>42.8546774193548</v>
      </c>
      <c r="CY272">
        <v>43.878999999999998</v>
      </c>
      <c r="CZ272">
        <v>41.168999999999997</v>
      </c>
      <c r="DA272">
        <v>0</v>
      </c>
      <c r="DB272">
        <v>0</v>
      </c>
      <c r="DC272">
        <v>0</v>
      </c>
      <c r="DD272">
        <v>1581446696</v>
      </c>
      <c r="DE272">
        <v>4.35769230769231</v>
      </c>
      <c r="DF272">
        <v>10.6495727999524</v>
      </c>
      <c r="DG272">
        <v>-13.466666568130901</v>
      </c>
      <c r="DH272">
        <v>140.31153846153799</v>
      </c>
      <c r="DI272">
        <v>15</v>
      </c>
      <c r="DJ272">
        <v>100</v>
      </c>
      <c r="DK272">
        <v>100</v>
      </c>
      <c r="DL272">
        <v>3.0190000000000001</v>
      </c>
      <c r="DM272">
        <v>0.58099999999999996</v>
      </c>
      <c r="DN272">
        <v>2</v>
      </c>
      <c r="DO272">
        <v>387.04899999999998</v>
      </c>
      <c r="DP272">
        <v>603.94000000000005</v>
      </c>
      <c r="DQ272">
        <v>30.642900000000001</v>
      </c>
      <c r="DR272">
        <v>31.6127</v>
      </c>
      <c r="DS272">
        <v>30.0001</v>
      </c>
      <c r="DT272">
        <v>31.5138</v>
      </c>
      <c r="DU272">
        <v>31.515899999999998</v>
      </c>
      <c r="DV272">
        <v>21.123000000000001</v>
      </c>
      <c r="DW272">
        <v>13.7919</v>
      </c>
      <c r="DX272">
        <v>100</v>
      </c>
      <c r="DY272">
        <v>30.645199999999999</v>
      </c>
      <c r="DZ272">
        <v>400</v>
      </c>
      <c r="EA272">
        <v>35.170999999999999</v>
      </c>
      <c r="EB272">
        <v>99.974400000000003</v>
      </c>
      <c r="EC272">
        <v>100.492</v>
      </c>
    </row>
    <row r="273" spans="1:133" x14ac:dyDescent="0.35">
      <c r="A273">
        <v>257</v>
      </c>
      <c r="B273">
        <v>1581446701</v>
      </c>
      <c r="C273">
        <v>1280.4000000953699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1581446692.37097</v>
      </c>
      <c r="O273">
        <f t="shared" ref="O273:O336" si="172">CC273*AP273*(CA273-CB273)/(100*BU273*(1000-AP273*CA273))</f>
        <v>7.0168527263004955E-5</v>
      </c>
      <c r="P273">
        <f t="shared" ref="P273:P336" si="173">CC273*AP273*(BZ273-BY273*(1000-AP273*CB273)/(1000-AP273*CA273))/(100*BU273)</f>
        <v>-0.13135084835437888</v>
      </c>
      <c r="Q273">
        <f t="shared" ref="Q273:Q336" si="174">BY273 - IF(AP273&gt;1, P273*BU273*100/(AR273*CK273), 0)</f>
        <v>400.14770967741902</v>
      </c>
      <c r="R273">
        <f t="shared" ref="R273:R336" si="175">((X273-O273/2)*Q273-P273)/(X273+O273/2)</f>
        <v>424.64318877962324</v>
      </c>
      <c r="S273">
        <f t="shared" ref="S273:S336" si="176">R273*(CD273+CE273)/1000</f>
        <v>42.290689538099038</v>
      </c>
      <c r="T273">
        <f t="shared" ref="T273:T336" si="177">(BY273 - IF(AP273&gt;1, P273*BU273*100/(AR273*CK273), 0))*(CD273+CE273)/1000</f>
        <v>39.851157410489833</v>
      </c>
      <c r="U273">
        <f t="shared" ref="U273:U336" si="178">2/((1/W273-1/V273)+SIGN(W273)*SQRT((1/W273-1/V273)*(1/W273-1/V273) + 4*BV273/((BV273+1)*(BV273+1))*(2*1/W273*1/V273-1/V273*1/V273)))</f>
        <v>6.6989326396661121E-3</v>
      </c>
      <c r="V273">
        <f t="shared" ref="V273:V336" si="179">AM273+AL273*BU273+AK273*BU273*BU273</f>
        <v>2.2534175227595798</v>
      </c>
      <c r="W273">
        <f t="shared" ref="W273:W336" si="180">O273*(1000-(1000*0.61365*EXP(17.502*AA273/(240.97+AA273))/(CD273+CE273)+CA273)/2)/(1000*0.61365*EXP(17.502*AA273/(240.97+AA273))/(CD273+CE273)-CA273)</f>
        <v>6.6878887217974008E-3</v>
      </c>
      <c r="X273">
        <f t="shared" ref="X273:X336" si="181">1/((BV273+1)/(U273/1.6)+1/(V273/1.37)) + BV273/((BV273+1)/(U273/1.6) + BV273/(V273/1.37))</f>
        <v>4.1809211652787202E-3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31.298633813389284</v>
      </c>
      <c r="AA273">
        <f t="shared" ref="AA273:AA336" si="184">($C$7*CG273+$D$7*CH273+$E$7*Z273)</f>
        <v>30.995122580645202</v>
      </c>
      <c r="AB273">
        <f t="shared" ref="AB273:AB336" si="185">0.61365*EXP(17.502*AA273/(240.97+AA273))</f>
        <v>4.5101238539229005</v>
      </c>
      <c r="AC273">
        <f t="shared" ref="AC273:AC336" si="186">(AD273/AE273*100)</f>
        <v>76.331338261467366</v>
      </c>
      <c r="AD273">
        <f t="shared" ref="AD273:AD336" si="187">CA273*(CD273+CE273)/1000</f>
        <v>3.5072846289753641</v>
      </c>
      <c r="AE273">
        <f t="shared" ref="AE273:AE336" si="188">0.61365*EXP(17.502*CF273/(240.97+CF273))</f>
        <v>4.5948161120422384</v>
      </c>
      <c r="AF273">
        <f t="shared" ref="AF273:AF336" si="189">(AB273-CA273*(CD273+CE273)/1000)</f>
        <v>1.0028392249475364</v>
      </c>
      <c r="AG273">
        <f t="shared" ref="AG273:AG336" si="190">(-O273*44100)</f>
        <v>-3.0944320522985187</v>
      </c>
      <c r="AH273">
        <f t="shared" ref="AH273:AH336" si="191">2*29.3*V273*0.92*(CF273-AA273)</f>
        <v>39.685637489464654</v>
      </c>
      <c r="AI273">
        <f t="shared" ref="AI273:AI336" si="192">2*0.95*0.0000000567*(((CF273+$B$7)+273)^4-(AA273+273)^4)</f>
        <v>3.9609805842904868</v>
      </c>
      <c r="AJ273">
        <f t="shared" ref="AJ273:AJ336" si="193">Y273+AI273+AG273+AH273</f>
        <v>40.55218602145662</v>
      </c>
      <c r="AK273">
        <v>-4.1275815229242299E-2</v>
      </c>
      <c r="AL273">
        <v>4.6335718554837098E-2</v>
      </c>
      <c r="AM273">
        <v>3.4613325596832798</v>
      </c>
      <c r="AN273">
        <v>9</v>
      </c>
      <c r="AO273">
        <v>2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51882.592005870094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-0.13135084835437888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1581446692.37097</v>
      </c>
      <c r="BY273">
        <v>400.14770967741902</v>
      </c>
      <c r="BZ273">
        <v>399.99280645161298</v>
      </c>
      <c r="CA273">
        <v>35.216841935483899</v>
      </c>
      <c r="CB273">
        <v>35.115299999999998</v>
      </c>
      <c r="CC273">
        <v>400.01648387096799</v>
      </c>
      <c r="CD273">
        <v>99.391145161290297</v>
      </c>
      <c r="CE273">
        <v>0.19997193548387099</v>
      </c>
      <c r="CF273">
        <v>31.3217903225807</v>
      </c>
      <c r="CG273">
        <v>30.995122580645202</v>
      </c>
      <c r="CH273">
        <v>999.9</v>
      </c>
      <c r="CI273">
        <v>0</v>
      </c>
      <c r="CJ273">
        <v>0</v>
      </c>
      <c r="CK273">
        <v>10014.839354838699</v>
      </c>
      <c r="CL273">
        <v>0</v>
      </c>
      <c r="CM273">
        <v>1.9543980645161301</v>
      </c>
      <c r="CN273">
        <v>0</v>
      </c>
      <c r="CO273">
        <v>0</v>
      </c>
      <c r="CP273">
        <v>0</v>
      </c>
      <c r="CQ273">
        <v>0</v>
      </c>
      <c r="CR273">
        <v>4.5999999999999996</v>
      </c>
      <c r="CS273">
        <v>0</v>
      </c>
      <c r="CT273">
        <v>138.96774193548401</v>
      </c>
      <c r="CU273">
        <v>-0.84193548387096795</v>
      </c>
      <c r="CV273">
        <v>40.098580645161299</v>
      </c>
      <c r="CW273">
        <v>45.262</v>
      </c>
      <c r="CX273">
        <v>42.846548387096803</v>
      </c>
      <c r="CY273">
        <v>43.878999999999998</v>
      </c>
      <c r="CZ273">
        <v>41.158999999999999</v>
      </c>
      <c r="DA273">
        <v>0</v>
      </c>
      <c r="DB273">
        <v>0</v>
      </c>
      <c r="DC273">
        <v>0</v>
      </c>
      <c r="DD273">
        <v>1581446701.4000001</v>
      </c>
      <c r="DE273">
        <v>4.2769230769230804</v>
      </c>
      <c r="DF273">
        <v>7.3230772363285697</v>
      </c>
      <c r="DG273">
        <v>-65.302564252083002</v>
      </c>
      <c r="DH273">
        <v>137.95769230769201</v>
      </c>
      <c r="DI273">
        <v>15</v>
      </c>
      <c r="DJ273">
        <v>100</v>
      </c>
      <c r="DK273">
        <v>100</v>
      </c>
      <c r="DL273">
        <v>3.0190000000000001</v>
      </c>
      <c r="DM273">
        <v>0.58099999999999996</v>
      </c>
      <c r="DN273">
        <v>2</v>
      </c>
      <c r="DO273">
        <v>387.05399999999997</v>
      </c>
      <c r="DP273">
        <v>603.98199999999997</v>
      </c>
      <c r="DQ273">
        <v>30.646000000000001</v>
      </c>
      <c r="DR273">
        <v>31.6127</v>
      </c>
      <c r="DS273">
        <v>30</v>
      </c>
      <c r="DT273">
        <v>31.5124</v>
      </c>
      <c r="DU273">
        <v>31.515899999999998</v>
      </c>
      <c r="DV273">
        <v>21.1235</v>
      </c>
      <c r="DW273">
        <v>13.7919</v>
      </c>
      <c r="DX273">
        <v>100</v>
      </c>
      <c r="DY273">
        <v>30.647300000000001</v>
      </c>
      <c r="DZ273">
        <v>400</v>
      </c>
      <c r="EA273">
        <v>35.1708</v>
      </c>
      <c r="EB273">
        <v>99.973399999999998</v>
      </c>
      <c r="EC273">
        <v>100.494</v>
      </c>
    </row>
    <row r="274" spans="1:133" x14ac:dyDescent="0.35">
      <c r="A274">
        <v>258</v>
      </c>
      <c r="B274">
        <v>1581446706</v>
      </c>
      <c r="C274">
        <v>1285.4000000953699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1581446697.37097</v>
      </c>
      <c r="O274">
        <f t="shared" si="172"/>
        <v>6.398671967293757E-5</v>
      </c>
      <c r="P274">
        <f t="shared" si="173"/>
        <v>-0.12360973624408143</v>
      </c>
      <c r="Q274">
        <f t="shared" si="174"/>
        <v>400.13451612903202</v>
      </c>
      <c r="R274">
        <f t="shared" si="175"/>
        <v>425.62527505802058</v>
      </c>
      <c r="S274">
        <f t="shared" si="176"/>
        <v>42.38844334957129</v>
      </c>
      <c r="T274">
        <f t="shared" si="177"/>
        <v>39.849793381822742</v>
      </c>
      <c r="U274">
        <f t="shared" si="178"/>
        <v>6.1083354309676334E-3</v>
      </c>
      <c r="V274">
        <f t="shared" si="179"/>
        <v>2.2516417128825563</v>
      </c>
      <c r="W274">
        <f t="shared" si="180"/>
        <v>6.0991443266732994E-3</v>
      </c>
      <c r="X274">
        <f t="shared" si="181"/>
        <v>3.8127898183376273E-3</v>
      </c>
      <c r="Y274">
        <f t="shared" si="182"/>
        <v>0</v>
      </c>
      <c r="Z274">
        <f t="shared" si="183"/>
        <v>31.300861979113936</v>
      </c>
      <c r="AA274">
        <f t="shared" si="184"/>
        <v>30.9961290322581</v>
      </c>
      <c r="AB274">
        <f t="shared" si="185"/>
        <v>4.5103826850208808</v>
      </c>
      <c r="AC274">
        <f t="shared" si="186"/>
        <v>76.337813161798479</v>
      </c>
      <c r="AD274">
        <f t="shared" si="187"/>
        <v>3.5076226868338769</v>
      </c>
      <c r="AE274">
        <f t="shared" si="188"/>
        <v>4.5948692286998689</v>
      </c>
      <c r="AF274">
        <f t="shared" si="189"/>
        <v>1.0027599981870039</v>
      </c>
      <c r="AG274">
        <f t="shared" si="190"/>
        <v>-2.821814337576547</v>
      </c>
      <c r="AH274">
        <f t="shared" si="191"/>
        <v>39.55685916019528</v>
      </c>
      <c r="AI274">
        <f t="shared" si="192"/>
        <v>3.9512647077163243</v>
      </c>
      <c r="AJ274">
        <f t="shared" si="193"/>
        <v>40.686309530335059</v>
      </c>
      <c r="AK274">
        <v>-4.1227959190230097E-2</v>
      </c>
      <c r="AL274">
        <v>4.6281995958626601E-2</v>
      </c>
      <c r="AM274">
        <v>3.45815626797908</v>
      </c>
      <c r="AN274">
        <v>9</v>
      </c>
      <c r="AO274">
        <v>2</v>
      </c>
      <c r="AP274">
        <f t="shared" si="194"/>
        <v>1</v>
      </c>
      <c r="AQ274">
        <f t="shared" si="195"/>
        <v>0</v>
      </c>
      <c r="AR274">
        <f t="shared" si="196"/>
        <v>51824.869923994651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-0.12360973624408143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1581446697.37097</v>
      </c>
      <c r="BY274">
        <v>400.13451612903202</v>
      </c>
      <c r="BZ274">
        <v>399.98751612903197</v>
      </c>
      <c r="CA274">
        <v>35.220280645161303</v>
      </c>
      <c r="CB274">
        <v>35.127687096774203</v>
      </c>
      <c r="CC274">
        <v>400.02629032258102</v>
      </c>
      <c r="CD274">
        <v>99.390954838709703</v>
      </c>
      <c r="CE274">
        <v>0.20003712903225801</v>
      </c>
      <c r="CF274">
        <v>31.321993548387098</v>
      </c>
      <c r="CG274">
        <v>30.9961290322581</v>
      </c>
      <c r="CH274">
        <v>999.9</v>
      </c>
      <c r="CI274">
        <v>0</v>
      </c>
      <c r="CJ274">
        <v>0</v>
      </c>
      <c r="CK274">
        <v>10003.247096774199</v>
      </c>
      <c r="CL274">
        <v>0</v>
      </c>
      <c r="CM274">
        <v>1.9324222580645201</v>
      </c>
      <c r="CN274">
        <v>0</v>
      </c>
      <c r="CO274">
        <v>0</v>
      </c>
      <c r="CP274">
        <v>0</v>
      </c>
      <c r="CQ274">
        <v>0</v>
      </c>
      <c r="CR274">
        <v>4.9645161290322601</v>
      </c>
      <c r="CS274">
        <v>0</v>
      </c>
      <c r="CT274">
        <v>134.86451612903201</v>
      </c>
      <c r="CU274">
        <v>-0.89354838709677398</v>
      </c>
      <c r="CV274">
        <v>40.0843548387097</v>
      </c>
      <c r="CW274">
        <v>45.262</v>
      </c>
      <c r="CX274">
        <v>42.8445161290323</v>
      </c>
      <c r="CY274">
        <v>43.875</v>
      </c>
      <c r="CZ274">
        <v>41.151000000000003</v>
      </c>
      <c r="DA274">
        <v>0</v>
      </c>
      <c r="DB274">
        <v>0</v>
      </c>
      <c r="DC274">
        <v>0</v>
      </c>
      <c r="DD274">
        <v>1581446706.2</v>
      </c>
      <c r="DE274">
        <v>5.0923076923076902</v>
      </c>
      <c r="DF274">
        <v>-5.5794865539640996</v>
      </c>
      <c r="DG274">
        <v>-42.413675339717997</v>
      </c>
      <c r="DH274">
        <v>132.992307692308</v>
      </c>
      <c r="DI274">
        <v>15</v>
      </c>
      <c r="DJ274">
        <v>100</v>
      </c>
      <c r="DK274">
        <v>100</v>
      </c>
      <c r="DL274">
        <v>3.0190000000000001</v>
      </c>
      <c r="DM274">
        <v>0.58099999999999996</v>
      </c>
      <c r="DN274">
        <v>2</v>
      </c>
      <c r="DO274">
        <v>387.09300000000002</v>
      </c>
      <c r="DP274">
        <v>603.85500000000002</v>
      </c>
      <c r="DQ274">
        <v>30.648199999999999</v>
      </c>
      <c r="DR274">
        <v>31.610700000000001</v>
      </c>
      <c r="DS274">
        <v>30</v>
      </c>
      <c r="DT274">
        <v>31.5124</v>
      </c>
      <c r="DU274">
        <v>31.515899999999998</v>
      </c>
      <c r="DV274">
        <v>21.121500000000001</v>
      </c>
      <c r="DW274">
        <v>13.7919</v>
      </c>
      <c r="DX274">
        <v>100</v>
      </c>
      <c r="DY274">
        <v>30.6495</v>
      </c>
      <c r="DZ274">
        <v>400</v>
      </c>
      <c r="EA274">
        <v>35.170999999999999</v>
      </c>
      <c r="EB274">
        <v>99.971500000000006</v>
      </c>
      <c r="EC274">
        <v>100.491</v>
      </c>
    </row>
    <row r="275" spans="1:133" x14ac:dyDescent="0.35">
      <c r="A275">
        <v>259</v>
      </c>
      <c r="B275">
        <v>1581446711</v>
      </c>
      <c r="C275">
        <v>1290.4000000953699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1581446702.37097</v>
      </c>
      <c r="O275">
        <f t="shared" si="172"/>
        <v>6.4656563636549067E-5</v>
      </c>
      <c r="P275">
        <f t="shared" si="173"/>
        <v>-0.1171227436418511</v>
      </c>
      <c r="Q275">
        <f t="shared" si="174"/>
        <v>400.13706451612899</v>
      </c>
      <c r="R275">
        <f t="shared" si="175"/>
        <v>423.60516008984916</v>
      </c>
      <c r="S275">
        <f t="shared" si="176"/>
        <v>42.187495150915666</v>
      </c>
      <c r="T275">
        <f t="shared" si="177"/>
        <v>39.850271100086005</v>
      </c>
      <c r="U275">
        <f t="shared" si="178"/>
        <v>6.1776237996400184E-3</v>
      </c>
      <c r="V275">
        <f t="shared" si="179"/>
        <v>2.2516047601659634</v>
      </c>
      <c r="W275">
        <f t="shared" si="180"/>
        <v>6.1682230179976941E-3</v>
      </c>
      <c r="X275">
        <f t="shared" si="181"/>
        <v>3.8559827990691784E-3</v>
      </c>
      <c r="Y275">
        <f t="shared" si="182"/>
        <v>0</v>
      </c>
      <c r="Z275">
        <f t="shared" si="183"/>
        <v>31.300827545407561</v>
      </c>
      <c r="AA275">
        <f t="shared" si="184"/>
        <v>30.994722580645199</v>
      </c>
      <c r="AB275">
        <f t="shared" si="185"/>
        <v>4.5100209887459481</v>
      </c>
      <c r="AC275">
        <f t="shared" si="186"/>
        <v>76.347518709695478</v>
      </c>
      <c r="AD275">
        <f t="shared" si="187"/>
        <v>3.508105979166837</v>
      </c>
      <c r="AE275">
        <f t="shared" si="188"/>
        <v>4.5949181302225313</v>
      </c>
      <c r="AF275">
        <f t="shared" si="189"/>
        <v>1.0019150095791112</v>
      </c>
      <c r="AG275">
        <f t="shared" si="190"/>
        <v>-2.8513544563718138</v>
      </c>
      <c r="AH275">
        <f t="shared" si="191"/>
        <v>39.749648448195956</v>
      </c>
      <c r="AI275">
        <f t="shared" si="192"/>
        <v>3.9705633863390366</v>
      </c>
      <c r="AJ275">
        <f t="shared" si="193"/>
        <v>40.868857378163177</v>
      </c>
      <c r="AK275">
        <v>-4.1226963720238798E-2</v>
      </c>
      <c r="AL275">
        <v>4.6280878456353397E-2</v>
      </c>
      <c r="AM275">
        <v>3.4580901833564401</v>
      </c>
      <c r="AN275">
        <v>9</v>
      </c>
      <c r="AO275">
        <v>2</v>
      </c>
      <c r="AP275">
        <f t="shared" si="194"/>
        <v>1</v>
      </c>
      <c r="AQ275">
        <f t="shared" si="195"/>
        <v>0</v>
      </c>
      <c r="AR275">
        <f t="shared" si="196"/>
        <v>51823.651324484068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-0.1171227436418511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1581446702.37097</v>
      </c>
      <c r="BY275">
        <v>400.13706451612899</v>
      </c>
      <c r="BZ275">
        <v>400.00019354838702</v>
      </c>
      <c r="CA275">
        <v>35.224935483871</v>
      </c>
      <c r="CB275">
        <v>35.131370967741901</v>
      </c>
      <c r="CC275">
        <v>400.017290322581</v>
      </c>
      <c r="CD275">
        <v>99.391580645161298</v>
      </c>
      <c r="CE275">
        <v>0.19997093548387099</v>
      </c>
      <c r="CF275">
        <v>31.3221806451613</v>
      </c>
      <c r="CG275">
        <v>30.994722580645199</v>
      </c>
      <c r="CH275">
        <v>999.9</v>
      </c>
      <c r="CI275">
        <v>0</v>
      </c>
      <c r="CJ275">
        <v>0</v>
      </c>
      <c r="CK275">
        <v>10002.9425806452</v>
      </c>
      <c r="CL275">
        <v>0</v>
      </c>
      <c r="CM275">
        <v>1.90361870967742</v>
      </c>
      <c r="CN275">
        <v>0</v>
      </c>
      <c r="CO275">
        <v>0</v>
      </c>
      <c r="CP275">
        <v>0</v>
      </c>
      <c r="CQ275">
        <v>0</v>
      </c>
      <c r="CR275">
        <v>3.62903225806452</v>
      </c>
      <c r="CS275">
        <v>0</v>
      </c>
      <c r="CT275">
        <v>133.90322580645201</v>
      </c>
      <c r="CU275">
        <v>-0.77419354838709697</v>
      </c>
      <c r="CV275">
        <v>40.078258064516099</v>
      </c>
      <c r="CW275">
        <v>45.258000000000003</v>
      </c>
      <c r="CX275">
        <v>42.838419354838699</v>
      </c>
      <c r="CY275">
        <v>43.875</v>
      </c>
      <c r="CZ275">
        <v>41.156999999999996</v>
      </c>
      <c r="DA275">
        <v>0</v>
      </c>
      <c r="DB275">
        <v>0</v>
      </c>
      <c r="DC275">
        <v>0</v>
      </c>
      <c r="DD275">
        <v>1581446711</v>
      </c>
      <c r="DE275">
        <v>3.6192307692307701</v>
      </c>
      <c r="DF275">
        <v>-29.275213246250399</v>
      </c>
      <c r="DG275">
        <v>18.427350070257699</v>
      </c>
      <c r="DH275">
        <v>132.992307692308</v>
      </c>
      <c r="DI275">
        <v>15</v>
      </c>
      <c r="DJ275">
        <v>100</v>
      </c>
      <c r="DK275">
        <v>100</v>
      </c>
      <c r="DL275">
        <v>3.0190000000000001</v>
      </c>
      <c r="DM275">
        <v>0.58099999999999996</v>
      </c>
      <c r="DN275">
        <v>2</v>
      </c>
      <c r="DO275">
        <v>386.97500000000002</v>
      </c>
      <c r="DP275">
        <v>604.06799999999998</v>
      </c>
      <c r="DQ275">
        <v>30.650700000000001</v>
      </c>
      <c r="DR275">
        <v>31.61</v>
      </c>
      <c r="DS275">
        <v>30</v>
      </c>
      <c r="DT275">
        <v>31.5124</v>
      </c>
      <c r="DU275">
        <v>31.5139</v>
      </c>
      <c r="DV275">
        <v>21.123200000000001</v>
      </c>
      <c r="DW275">
        <v>13.7919</v>
      </c>
      <c r="DX275">
        <v>100</v>
      </c>
      <c r="DY275">
        <v>30.656600000000001</v>
      </c>
      <c r="DZ275">
        <v>400</v>
      </c>
      <c r="EA275">
        <v>35.170999999999999</v>
      </c>
      <c r="EB275">
        <v>99.972300000000004</v>
      </c>
      <c r="EC275">
        <v>100.49</v>
      </c>
    </row>
    <row r="276" spans="1:133" x14ac:dyDescent="0.35">
      <c r="A276">
        <v>260</v>
      </c>
      <c r="B276">
        <v>1581446716</v>
      </c>
      <c r="C276">
        <v>1295.4000000953699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1581446707.37097</v>
      </c>
      <c r="O276">
        <f t="shared" si="172"/>
        <v>6.7887258411511789E-5</v>
      </c>
      <c r="P276">
        <f t="shared" si="173"/>
        <v>-0.11856595503385864</v>
      </c>
      <c r="Q276">
        <f t="shared" si="174"/>
        <v>400.12987096774202</v>
      </c>
      <c r="R276">
        <f t="shared" si="175"/>
        <v>422.51081130277521</v>
      </c>
      <c r="S276">
        <f t="shared" si="176"/>
        <v>42.078779844860762</v>
      </c>
      <c r="T276">
        <f t="shared" si="177"/>
        <v>39.849812831744622</v>
      </c>
      <c r="U276">
        <f t="shared" si="178"/>
        <v>6.4888618786682331E-3</v>
      </c>
      <c r="V276">
        <f t="shared" si="179"/>
        <v>2.2520311992973379</v>
      </c>
      <c r="W276">
        <f t="shared" si="180"/>
        <v>6.4784928027403653E-3</v>
      </c>
      <c r="X276">
        <f t="shared" si="181"/>
        <v>4.0499882216036339E-3</v>
      </c>
      <c r="Y276">
        <f t="shared" si="182"/>
        <v>0</v>
      </c>
      <c r="Z276">
        <f t="shared" si="183"/>
        <v>31.300783829657568</v>
      </c>
      <c r="AA276">
        <f t="shared" si="184"/>
        <v>30.9954</v>
      </c>
      <c r="AB276">
        <f t="shared" si="185"/>
        <v>4.5101951971005967</v>
      </c>
      <c r="AC276">
        <f t="shared" si="186"/>
        <v>76.353751915168601</v>
      </c>
      <c r="AD276">
        <f t="shared" si="187"/>
        <v>3.5085958244608952</v>
      </c>
      <c r="AE276">
        <f t="shared" si="188"/>
        <v>4.5951845671697376</v>
      </c>
      <c r="AF276">
        <f t="shared" si="189"/>
        <v>1.0015993726397014</v>
      </c>
      <c r="AG276">
        <f t="shared" si="190"/>
        <v>-2.99382809594767</v>
      </c>
      <c r="AH276">
        <f t="shared" si="191"/>
        <v>39.798691672214616</v>
      </c>
      <c r="AI276">
        <f t="shared" si="192"/>
        <v>3.9747427567580318</v>
      </c>
      <c r="AJ276">
        <f t="shared" si="193"/>
        <v>40.779606333024979</v>
      </c>
      <c r="AK276">
        <v>-4.1238452473127102E-2</v>
      </c>
      <c r="AL276">
        <v>4.6293775587940601E-2</v>
      </c>
      <c r="AM276">
        <v>3.4588528348022698</v>
      </c>
      <c r="AN276">
        <v>9</v>
      </c>
      <c r="AO276">
        <v>2</v>
      </c>
      <c r="AP276">
        <f t="shared" si="194"/>
        <v>1</v>
      </c>
      <c r="AQ276">
        <f t="shared" si="195"/>
        <v>0</v>
      </c>
      <c r="AR276">
        <f t="shared" si="196"/>
        <v>51837.341370747417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-0.11856595503385864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1581446707.37097</v>
      </c>
      <c r="BY276">
        <v>400.12987096774202</v>
      </c>
      <c r="BZ276">
        <v>399.99277419354797</v>
      </c>
      <c r="CA276">
        <v>35.229625806451601</v>
      </c>
      <c r="CB276">
        <v>35.131387096774198</v>
      </c>
      <c r="CC276">
        <v>400.01919354838702</v>
      </c>
      <c r="CD276">
        <v>99.392225806451606</v>
      </c>
      <c r="CE276">
        <v>0.19997093548387099</v>
      </c>
      <c r="CF276">
        <v>31.3232</v>
      </c>
      <c r="CG276">
        <v>30.9954</v>
      </c>
      <c r="CH276">
        <v>999.9</v>
      </c>
      <c r="CI276">
        <v>0</v>
      </c>
      <c r="CJ276">
        <v>0</v>
      </c>
      <c r="CK276">
        <v>10005.665161290301</v>
      </c>
      <c r="CL276">
        <v>0</v>
      </c>
      <c r="CM276">
        <v>1.8902635483871</v>
      </c>
      <c r="CN276">
        <v>0</v>
      </c>
      <c r="CO276">
        <v>0</v>
      </c>
      <c r="CP276">
        <v>0</v>
      </c>
      <c r="CQ276">
        <v>0</v>
      </c>
      <c r="CR276">
        <v>2.5064516129032302</v>
      </c>
      <c r="CS276">
        <v>0</v>
      </c>
      <c r="CT276">
        <v>134.49354838709701</v>
      </c>
      <c r="CU276">
        <v>-0.59677419354838701</v>
      </c>
      <c r="CV276">
        <v>40.070129032258102</v>
      </c>
      <c r="CW276">
        <v>45.253999999999998</v>
      </c>
      <c r="CX276">
        <v>42.8343548387097</v>
      </c>
      <c r="CY276">
        <v>43.878999999999998</v>
      </c>
      <c r="CZ276">
        <v>41.162999999999997</v>
      </c>
      <c r="DA276">
        <v>0</v>
      </c>
      <c r="DB276">
        <v>0</v>
      </c>
      <c r="DC276">
        <v>0</v>
      </c>
      <c r="DD276">
        <v>1581446716.4000001</v>
      </c>
      <c r="DE276">
        <v>3.0307692307692302</v>
      </c>
      <c r="DF276">
        <v>-24.588034018282301</v>
      </c>
      <c r="DG276">
        <v>82.960683720629703</v>
      </c>
      <c r="DH276">
        <v>135.78461538461499</v>
      </c>
      <c r="DI276">
        <v>15</v>
      </c>
      <c r="DJ276">
        <v>100</v>
      </c>
      <c r="DK276">
        <v>100</v>
      </c>
      <c r="DL276">
        <v>3.0190000000000001</v>
      </c>
      <c r="DM276">
        <v>0.58099999999999996</v>
      </c>
      <c r="DN276">
        <v>2</v>
      </c>
      <c r="DO276">
        <v>387.024</v>
      </c>
      <c r="DP276">
        <v>603.91099999999994</v>
      </c>
      <c r="DQ276">
        <v>30.6571</v>
      </c>
      <c r="DR276">
        <v>31.61</v>
      </c>
      <c r="DS276">
        <v>29.9999</v>
      </c>
      <c r="DT276">
        <v>31.509599999999999</v>
      </c>
      <c r="DU276">
        <v>31.513100000000001</v>
      </c>
      <c r="DV276">
        <v>21.125399999999999</v>
      </c>
      <c r="DW276">
        <v>13.7919</v>
      </c>
      <c r="DX276">
        <v>100</v>
      </c>
      <c r="DY276">
        <v>30.657699999999998</v>
      </c>
      <c r="DZ276">
        <v>400</v>
      </c>
      <c r="EA276">
        <v>35.170999999999999</v>
      </c>
      <c r="EB276">
        <v>99.972899999999996</v>
      </c>
      <c r="EC276">
        <v>100.491</v>
      </c>
    </row>
    <row r="277" spans="1:133" x14ac:dyDescent="0.35">
      <c r="A277">
        <v>261</v>
      </c>
      <c r="B277">
        <v>1581446721</v>
      </c>
      <c r="C277">
        <v>1300.4000000953699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1581446712.37097</v>
      </c>
      <c r="O277">
        <f t="shared" si="172"/>
        <v>7.2397565836023061E-5</v>
      </c>
      <c r="P277">
        <f t="shared" si="173"/>
        <v>-0.11323086156066405</v>
      </c>
      <c r="Q277">
        <f t="shared" si="174"/>
        <v>400.12741935483899</v>
      </c>
      <c r="R277">
        <f t="shared" si="175"/>
        <v>419.46741148781848</v>
      </c>
      <c r="S277">
        <f t="shared" si="176"/>
        <v>41.775929242308024</v>
      </c>
      <c r="T277">
        <f t="shared" si="177"/>
        <v>39.849805494032992</v>
      </c>
      <c r="U277">
        <f t="shared" si="178"/>
        <v>6.9232516006334189E-3</v>
      </c>
      <c r="V277">
        <f t="shared" si="179"/>
        <v>2.2509884249465402</v>
      </c>
      <c r="W277">
        <f t="shared" si="180"/>
        <v>6.9114436689594466E-3</v>
      </c>
      <c r="X277">
        <f t="shared" si="181"/>
        <v>4.320711488593202E-3</v>
      </c>
      <c r="Y277">
        <f t="shared" si="182"/>
        <v>0</v>
      </c>
      <c r="Z277">
        <f t="shared" si="183"/>
        <v>31.300419981043355</v>
      </c>
      <c r="AA277">
        <f t="shared" si="184"/>
        <v>30.995396774193502</v>
      </c>
      <c r="AB277">
        <f t="shared" si="185"/>
        <v>4.5101943675231038</v>
      </c>
      <c r="AC277">
        <f t="shared" si="186"/>
        <v>76.356691606081498</v>
      </c>
      <c r="AD277">
        <f t="shared" si="187"/>
        <v>3.5089575402043249</v>
      </c>
      <c r="AE277">
        <f t="shared" si="188"/>
        <v>4.5954813735340663</v>
      </c>
      <c r="AF277">
        <f t="shared" si="189"/>
        <v>1.0012368273187788</v>
      </c>
      <c r="AG277">
        <f t="shared" si="190"/>
        <v>-3.1927326533686169</v>
      </c>
      <c r="AH277">
        <f t="shared" si="191"/>
        <v>39.918451835984449</v>
      </c>
      <c r="AI277">
        <f t="shared" si="192"/>
        <v>3.9885724740079818</v>
      </c>
      <c r="AJ277">
        <f t="shared" si="193"/>
        <v>40.714291656623814</v>
      </c>
      <c r="AK277">
        <v>-4.1210362434877398E-2</v>
      </c>
      <c r="AL277">
        <v>4.62622420591828E-2</v>
      </c>
      <c r="AM277">
        <v>3.4569880202470298</v>
      </c>
      <c r="AN277">
        <v>9</v>
      </c>
      <c r="AO277">
        <v>2</v>
      </c>
      <c r="AP277">
        <f t="shared" si="194"/>
        <v>1</v>
      </c>
      <c r="AQ277">
        <f t="shared" si="195"/>
        <v>0</v>
      </c>
      <c r="AR277">
        <f t="shared" si="196"/>
        <v>51803.295017587632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-0.11323086156066405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1581446712.37097</v>
      </c>
      <c r="BY277">
        <v>400.12741935483899</v>
      </c>
      <c r="BZ277">
        <v>400.00103225806401</v>
      </c>
      <c r="CA277">
        <v>35.233048387096801</v>
      </c>
      <c r="CB277">
        <v>35.128283870967699</v>
      </c>
      <c r="CC277">
        <v>400.02158064516101</v>
      </c>
      <c r="CD277">
        <v>99.392783870967804</v>
      </c>
      <c r="CE277">
        <v>0.20000474193548401</v>
      </c>
      <c r="CF277">
        <v>31.324335483871</v>
      </c>
      <c r="CG277">
        <v>30.995396774193502</v>
      </c>
      <c r="CH277">
        <v>999.9</v>
      </c>
      <c r="CI277">
        <v>0</v>
      </c>
      <c r="CJ277">
        <v>0</v>
      </c>
      <c r="CK277">
        <v>9998.7935483871006</v>
      </c>
      <c r="CL277">
        <v>0</v>
      </c>
      <c r="CM277">
        <v>1.8839912903225799</v>
      </c>
      <c r="CN277">
        <v>0</v>
      </c>
      <c r="CO277">
        <v>0</v>
      </c>
      <c r="CP277">
        <v>0</v>
      </c>
      <c r="CQ277">
        <v>0</v>
      </c>
      <c r="CR277">
        <v>2.3387096774193599</v>
      </c>
      <c r="CS277">
        <v>0</v>
      </c>
      <c r="CT277">
        <v>137.49354838709701</v>
      </c>
      <c r="CU277">
        <v>-0.445161290322581</v>
      </c>
      <c r="CV277">
        <v>40.061999999999998</v>
      </c>
      <c r="CW277">
        <v>45.253999999999998</v>
      </c>
      <c r="CX277">
        <v>42.832322580645098</v>
      </c>
      <c r="CY277">
        <v>43.878999999999998</v>
      </c>
      <c r="CZ277">
        <v>41.161000000000001</v>
      </c>
      <c r="DA277">
        <v>0</v>
      </c>
      <c r="DB277">
        <v>0</v>
      </c>
      <c r="DC277">
        <v>0</v>
      </c>
      <c r="DD277">
        <v>1581446721.2</v>
      </c>
      <c r="DE277">
        <v>2.1576923076923098</v>
      </c>
      <c r="DF277">
        <v>-17.2547009235698</v>
      </c>
      <c r="DG277">
        <v>49.948718248560198</v>
      </c>
      <c r="DH277">
        <v>140.407692307692</v>
      </c>
      <c r="DI277">
        <v>15</v>
      </c>
      <c r="DJ277">
        <v>100</v>
      </c>
      <c r="DK277">
        <v>100</v>
      </c>
      <c r="DL277">
        <v>3.0190000000000001</v>
      </c>
      <c r="DM277">
        <v>0.58099999999999996</v>
      </c>
      <c r="DN277">
        <v>2</v>
      </c>
      <c r="DO277">
        <v>387.10300000000001</v>
      </c>
      <c r="DP277">
        <v>603.97400000000005</v>
      </c>
      <c r="DQ277">
        <v>30.659099999999999</v>
      </c>
      <c r="DR277">
        <v>31.607199999999999</v>
      </c>
      <c r="DS277">
        <v>29.9999</v>
      </c>
      <c r="DT277">
        <v>31.509599999999999</v>
      </c>
      <c r="DU277">
        <v>31.513100000000001</v>
      </c>
      <c r="DV277">
        <v>21.124500000000001</v>
      </c>
      <c r="DW277">
        <v>13.7919</v>
      </c>
      <c r="DX277">
        <v>100</v>
      </c>
      <c r="DY277">
        <v>30.659400000000002</v>
      </c>
      <c r="DZ277">
        <v>400</v>
      </c>
      <c r="EA277">
        <v>35.170999999999999</v>
      </c>
      <c r="EB277">
        <v>99.974100000000007</v>
      </c>
      <c r="EC277">
        <v>100.49299999999999</v>
      </c>
    </row>
    <row r="278" spans="1:133" x14ac:dyDescent="0.35">
      <c r="A278">
        <v>262</v>
      </c>
      <c r="B278">
        <v>1581446726</v>
      </c>
      <c r="C278">
        <v>1305.4000000953699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1581446717.37097</v>
      </c>
      <c r="O278">
        <f t="shared" si="172"/>
        <v>7.7749740005376235E-5</v>
      </c>
      <c r="P278">
        <f t="shared" si="173"/>
        <v>-0.11745685391058497</v>
      </c>
      <c r="Q278">
        <f t="shared" si="174"/>
        <v>400.10958064516097</v>
      </c>
      <c r="R278">
        <f t="shared" si="175"/>
        <v>418.57914601416491</v>
      </c>
      <c r="S278">
        <f t="shared" si="176"/>
        <v>41.687618349366147</v>
      </c>
      <c r="T278">
        <f t="shared" si="177"/>
        <v>39.848176037169232</v>
      </c>
      <c r="U278">
        <f t="shared" si="178"/>
        <v>7.429723125717335E-3</v>
      </c>
      <c r="V278">
        <f t="shared" si="179"/>
        <v>2.25131539144013</v>
      </c>
      <c r="W278">
        <f t="shared" si="180"/>
        <v>7.416128182416072E-3</v>
      </c>
      <c r="X278">
        <f t="shared" si="181"/>
        <v>4.63629946770401E-3</v>
      </c>
      <c r="Y278">
        <f t="shared" si="182"/>
        <v>0</v>
      </c>
      <c r="Z278">
        <f t="shared" si="183"/>
        <v>31.299623121702261</v>
      </c>
      <c r="AA278">
        <f t="shared" si="184"/>
        <v>30.999458064516102</v>
      </c>
      <c r="AB278">
        <f t="shared" si="185"/>
        <v>4.511238910830663</v>
      </c>
      <c r="AC278">
        <f t="shared" si="186"/>
        <v>76.356880947068177</v>
      </c>
      <c r="AD278">
        <f t="shared" si="187"/>
        <v>3.5091594037391638</v>
      </c>
      <c r="AE278">
        <f t="shared" si="188"/>
        <v>4.5957343466815646</v>
      </c>
      <c r="AF278">
        <f t="shared" si="189"/>
        <v>1.0020795070914992</v>
      </c>
      <c r="AG278">
        <f t="shared" si="190"/>
        <v>-3.4287635342370919</v>
      </c>
      <c r="AH278">
        <f t="shared" si="191"/>
        <v>39.548777189351881</v>
      </c>
      <c r="AI278">
        <f t="shared" si="192"/>
        <v>3.9511593775809026</v>
      </c>
      <c r="AJ278">
        <f t="shared" si="193"/>
        <v>40.07117303269569</v>
      </c>
      <c r="AK278">
        <v>-4.1219168921921102E-2</v>
      </c>
      <c r="AL278">
        <v>4.6272128112379997E-2</v>
      </c>
      <c r="AM278">
        <v>3.4575727039550102</v>
      </c>
      <c r="AN278">
        <v>9</v>
      </c>
      <c r="AO278">
        <v>2</v>
      </c>
      <c r="AP278">
        <f t="shared" si="194"/>
        <v>1</v>
      </c>
      <c r="AQ278">
        <f t="shared" si="195"/>
        <v>0</v>
      </c>
      <c r="AR278">
        <f t="shared" si="196"/>
        <v>51813.756524519304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-0.11745685391058497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1581446717.37097</v>
      </c>
      <c r="BY278">
        <v>400.10958064516097</v>
      </c>
      <c r="BZ278">
        <v>399.980064516129</v>
      </c>
      <c r="CA278">
        <v>35.234945161290298</v>
      </c>
      <c r="CB278">
        <v>35.122435483871001</v>
      </c>
      <c r="CC278">
        <v>400.02016129032302</v>
      </c>
      <c r="CD278">
        <v>99.393187096774199</v>
      </c>
      <c r="CE278">
        <v>0.19996929032258101</v>
      </c>
      <c r="CF278">
        <v>31.325303225806401</v>
      </c>
      <c r="CG278">
        <v>30.999458064516102</v>
      </c>
      <c r="CH278">
        <v>999.9</v>
      </c>
      <c r="CI278">
        <v>0</v>
      </c>
      <c r="CJ278">
        <v>0</v>
      </c>
      <c r="CK278">
        <v>10000.8896774194</v>
      </c>
      <c r="CL278">
        <v>0</v>
      </c>
      <c r="CM278">
        <v>1.87976677419355</v>
      </c>
      <c r="CN278">
        <v>0</v>
      </c>
      <c r="CO278">
        <v>0</v>
      </c>
      <c r="CP278">
        <v>0</v>
      </c>
      <c r="CQ278">
        <v>0</v>
      </c>
      <c r="CR278">
        <v>1.2741935483871001</v>
      </c>
      <c r="CS278">
        <v>0</v>
      </c>
      <c r="CT278">
        <v>140.86451612903201</v>
      </c>
      <c r="CU278">
        <v>-0.43225806451612903</v>
      </c>
      <c r="CV278">
        <v>40.061999999999998</v>
      </c>
      <c r="CW278">
        <v>45.253999999999998</v>
      </c>
      <c r="CX278">
        <v>42.836387096774203</v>
      </c>
      <c r="CY278">
        <v>43.878999999999998</v>
      </c>
      <c r="CZ278">
        <v>41.151000000000003</v>
      </c>
      <c r="DA278">
        <v>0</v>
      </c>
      <c r="DB278">
        <v>0</v>
      </c>
      <c r="DC278">
        <v>0</v>
      </c>
      <c r="DD278">
        <v>1581446726</v>
      </c>
      <c r="DE278">
        <v>1.28076923076923</v>
      </c>
      <c r="DF278">
        <v>-10.7999999847406</v>
      </c>
      <c r="DG278">
        <v>-5.6752132359821097</v>
      </c>
      <c r="DH278">
        <v>141.407692307692</v>
      </c>
      <c r="DI278">
        <v>15</v>
      </c>
      <c r="DJ278">
        <v>100</v>
      </c>
      <c r="DK278">
        <v>100</v>
      </c>
      <c r="DL278">
        <v>3.0190000000000001</v>
      </c>
      <c r="DM278">
        <v>0.58099999999999996</v>
      </c>
      <c r="DN278">
        <v>2</v>
      </c>
      <c r="DO278">
        <v>387.024</v>
      </c>
      <c r="DP278">
        <v>604.053</v>
      </c>
      <c r="DQ278">
        <v>30.6586</v>
      </c>
      <c r="DR278">
        <v>31.607199999999999</v>
      </c>
      <c r="DS278">
        <v>30.0002</v>
      </c>
      <c r="DT278">
        <v>31.509599999999999</v>
      </c>
      <c r="DU278">
        <v>31.512499999999999</v>
      </c>
      <c r="DV278">
        <v>21.124400000000001</v>
      </c>
      <c r="DW278">
        <v>13.7919</v>
      </c>
      <c r="DX278">
        <v>100</v>
      </c>
      <c r="DY278">
        <v>30.638000000000002</v>
      </c>
      <c r="DZ278">
        <v>400</v>
      </c>
      <c r="EA278">
        <v>35.170999999999999</v>
      </c>
      <c r="EB278">
        <v>99.976100000000002</v>
      </c>
      <c r="EC278">
        <v>100.49299999999999</v>
      </c>
    </row>
    <row r="279" spans="1:133" x14ac:dyDescent="0.35">
      <c r="A279">
        <v>263</v>
      </c>
      <c r="B279">
        <v>1581446731</v>
      </c>
      <c r="C279">
        <v>1310.4000000953699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1581446722.37097</v>
      </c>
      <c r="O279">
        <f t="shared" si="172"/>
        <v>8.1460719443935493E-5</v>
      </c>
      <c r="P279">
        <f t="shared" si="173"/>
        <v>-0.11702742383713848</v>
      </c>
      <c r="Q279">
        <f t="shared" si="174"/>
        <v>400.11496774193603</v>
      </c>
      <c r="R279">
        <f t="shared" si="175"/>
        <v>417.35094291740802</v>
      </c>
      <c r="S279">
        <f t="shared" si="176"/>
        <v>41.565398105908962</v>
      </c>
      <c r="T279">
        <f t="shared" si="177"/>
        <v>39.848808789244039</v>
      </c>
      <c r="U279">
        <f t="shared" si="178"/>
        <v>7.7855177395916028E-3</v>
      </c>
      <c r="V279">
        <f t="shared" si="179"/>
        <v>2.2529354616537538</v>
      </c>
      <c r="W279">
        <f t="shared" si="180"/>
        <v>7.7706016739887886E-3</v>
      </c>
      <c r="X279">
        <f t="shared" si="181"/>
        <v>4.8579637869688797E-3</v>
      </c>
      <c r="Y279">
        <f t="shared" si="182"/>
        <v>0</v>
      </c>
      <c r="Z279">
        <f t="shared" si="183"/>
        <v>31.299069858969055</v>
      </c>
      <c r="AA279">
        <f t="shared" si="184"/>
        <v>30.999009677419401</v>
      </c>
      <c r="AB279">
        <f t="shared" si="185"/>
        <v>4.5111235775930334</v>
      </c>
      <c r="AC279">
        <f t="shared" si="186"/>
        <v>76.352865124066966</v>
      </c>
      <c r="AD279">
        <f t="shared" si="187"/>
        <v>3.5091055521214631</v>
      </c>
      <c r="AE279">
        <f t="shared" si="188"/>
        <v>4.5959055320575892</v>
      </c>
      <c r="AF279">
        <f t="shared" si="189"/>
        <v>1.0020180254715703</v>
      </c>
      <c r="AG279">
        <f t="shared" si="190"/>
        <v>-3.5924177274775553</v>
      </c>
      <c r="AH279">
        <f t="shared" si="191"/>
        <v>39.711234994558225</v>
      </c>
      <c r="AI279">
        <f t="shared" si="192"/>
        <v>3.9645410056399095</v>
      </c>
      <c r="AJ279">
        <f t="shared" si="193"/>
        <v>40.083358272720581</v>
      </c>
      <c r="AK279">
        <v>-4.1262820850924697E-2</v>
      </c>
      <c r="AL279">
        <v>4.6321131226805499E-2</v>
      </c>
      <c r="AM279">
        <v>3.46047022492621</v>
      </c>
      <c r="AN279">
        <v>9</v>
      </c>
      <c r="AO279">
        <v>2</v>
      </c>
      <c r="AP279">
        <f t="shared" si="194"/>
        <v>1</v>
      </c>
      <c r="AQ279">
        <f t="shared" si="195"/>
        <v>0</v>
      </c>
      <c r="AR279">
        <f t="shared" si="196"/>
        <v>51866.26985597585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-0.11702742383713848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1581446722.37097</v>
      </c>
      <c r="BY279">
        <v>400.11496774193603</v>
      </c>
      <c r="BZ279">
        <v>399.98832258064499</v>
      </c>
      <c r="CA279">
        <v>35.234319354838703</v>
      </c>
      <c r="CB279">
        <v>35.116438709677404</v>
      </c>
      <c r="CC279">
        <v>400.01735483870999</v>
      </c>
      <c r="CD279">
        <v>99.393429032258098</v>
      </c>
      <c r="CE279">
        <v>0.19996787096774199</v>
      </c>
      <c r="CF279">
        <v>31.325958064516101</v>
      </c>
      <c r="CG279">
        <v>30.999009677419401</v>
      </c>
      <c r="CH279">
        <v>999.9</v>
      </c>
      <c r="CI279">
        <v>0</v>
      </c>
      <c r="CJ279">
        <v>0</v>
      </c>
      <c r="CK279">
        <v>10011.456451612899</v>
      </c>
      <c r="CL279">
        <v>0</v>
      </c>
      <c r="CM279">
        <v>1.85399258064516</v>
      </c>
      <c r="CN279">
        <v>0</v>
      </c>
      <c r="CO279">
        <v>0</v>
      </c>
      <c r="CP279">
        <v>0</v>
      </c>
      <c r="CQ279">
        <v>0</v>
      </c>
      <c r="CR279">
        <v>2.3258064516129</v>
      </c>
      <c r="CS279">
        <v>0</v>
      </c>
      <c r="CT279">
        <v>140.11935483871</v>
      </c>
      <c r="CU279">
        <v>-0.71290322580645205</v>
      </c>
      <c r="CV279">
        <v>40.061999999999998</v>
      </c>
      <c r="CW279">
        <v>45.25</v>
      </c>
      <c r="CX279">
        <v>42.842483870967698</v>
      </c>
      <c r="CY279">
        <v>43.878999999999998</v>
      </c>
      <c r="CZ279">
        <v>41.152999999999999</v>
      </c>
      <c r="DA279">
        <v>0</v>
      </c>
      <c r="DB279">
        <v>0</v>
      </c>
      <c r="DC279">
        <v>0</v>
      </c>
      <c r="DD279">
        <v>1581446731.4000001</v>
      </c>
      <c r="DE279">
        <v>2.5923076923076902</v>
      </c>
      <c r="DF279">
        <v>15.6581193897768</v>
      </c>
      <c r="DG279">
        <v>-28.157264591801699</v>
      </c>
      <c r="DH279">
        <v>139.92307692307699</v>
      </c>
      <c r="DI279">
        <v>15</v>
      </c>
      <c r="DJ279">
        <v>100</v>
      </c>
      <c r="DK279">
        <v>100</v>
      </c>
      <c r="DL279">
        <v>3.0190000000000001</v>
      </c>
      <c r="DM279">
        <v>0.58099999999999996</v>
      </c>
      <c r="DN279">
        <v>2</v>
      </c>
      <c r="DO279">
        <v>386.98599999999999</v>
      </c>
      <c r="DP279">
        <v>603.98699999999997</v>
      </c>
      <c r="DQ279">
        <v>30.64</v>
      </c>
      <c r="DR279">
        <v>31.605799999999999</v>
      </c>
      <c r="DS279">
        <v>30</v>
      </c>
      <c r="DT279">
        <v>31.5076</v>
      </c>
      <c r="DU279">
        <v>31.510300000000001</v>
      </c>
      <c r="DV279">
        <v>21.123999999999999</v>
      </c>
      <c r="DW279">
        <v>13.7919</v>
      </c>
      <c r="DX279">
        <v>100</v>
      </c>
      <c r="DY279">
        <v>30.642099999999999</v>
      </c>
      <c r="DZ279">
        <v>400</v>
      </c>
      <c r="EA279">
        <v>35.170999999999999</v>
      </c>
      <c r="EB279">
        <v>99.974999999999994</v>
      </c>
      <c r="EC279">
        <v>100.494</v>
      </c>
    </row>
    <row r="280" spans="1:133" x14ac:dyDescent="0.35">
      <c r="A280">
        <v>264</v>
      </c>
      <c r="B280">
        <v>1581446736</v>
      </c>
      <c r="C280">
        <v>1315.4000000953699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1581446727.37097</v>
      </c>
      <c r="O280">
        <f t="shared" si="172"/>
        <v>8.3467126785880682E-5</v>
      </c>
      <c r="P280">
        <f t="shared" si="173"/>
        <v>-0.13419911971082651</v>
      </c>
      <c r="Q280">
        <f t="shared" si="174"/>
        <v>400.14125806451602</v>
      </c>
      <c r="R280">
        <f t="shared" si="175"/>
        <v>420.22445491457216</v>
      </c>
      <c r="S280">
        <f t="shared" si="176"/>
        <v>41.851701327832842</v>
      </c>
      <c r="T280">
        <f t="shared" si="177"/>
        <v>39.851541778699762</v>
      </c>
      <c r="U280">
        <f t="shared" si="178"/>
        <v>7.9772765349409181E-3</v>
      </c>
      <c r="V280">
        <f t="shared" si="179"/>
        <v>2.2519373959561308</v>
      </c>
      <c r="W280">
        <f t="shared" si="180"/>
        <v>7.9616105218824305E-3</v>
      </c>
      <c r="X280">
        <f t="shared" si="181"/>
        <v>4.9774115131744952E-3</v>
      </c>
      <c r="Y280">
        <f t="shared" si="182"/>
        <v>0</v>
      </c>
      <c r="Z280">
        <f t="shared" si="183"/>
        <v>31.298535205713279</v>
      </c>
      <c r="AA280">
        <f t="shared" si="184"/>
        <v>30.998422580645201</v>
      </c>
      <c r="AB280">
        <f t="shared" si="185"/>
        <v>4.5109725696108649</v>
      </c>
      <c r="AC280">
        <f t="shared" si="186"/>
        <v>76.347819832458612</v>
      </c>
      <c r="AD280">
        <f t="shared" si="187"/>
        <v>3.5089013602679291</v>
      </c>
      <c r="AE280">
        <f t="shared" si="188"/>
        <v>4.5959417937120319</v>
      </c>
      <c r="AF280">
        <f t="shared" si="189"/>
        <v>1.0020712093429358</v>
      </c>
      <c r="AG280">
        <f t="shared" si="190"/>
        <v>-3.6809002912573381</v>
      </c>
      <c r="AH280">
        <f t="shared" si="191"/>
        <v>39.7817602318637</v>
      </c>
      <c r="AI280">
        <f t="shared" si="192"/>
        <v>3.9733332757121933</v>
      </c>
      <c r="AJ280">
        <f t="shared" si="193"/>
        <v>40.074193216318555</v>
      </c>
      <c r="AK280">
        <v>-4.1235925135773802E-2</v>
      </c>
      <c r="AL280">
        <v>4.6290938430354603E-2</v>
      </c>
      <c r="AM280">
        <v>3.4586850702618599</v>
      </c>
      <c r="AN280">
        <v>9</v>
      </c>
      <c r="AO280">
        <v>2</v>
      </c>
      <c r="AP280">
        <f t="shared" si="194"/>
        <v>1</v>
      </c>
      <c r="AQ280">
        <f t="shared" si="195"/>
        <v>0</v>
      </c>
      <c r="AR280">
        <f t="shared" si="196"/>
        <v>51833.833261095046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-0.13419911971082651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1581446727.37097</v>
      </c>
      <c r="BY280">
        <v>400.14125806451602</v>
      </c>
      <c r="BZ280">
        <v>399.990064516129</v>
      </c>
      <c r="CA280">
        <v>35.232167741935498</v>
      </c>
      <c r="CB280">
        <v>35.1113838709677</v>
      </c>
      <c r="CC280">
        <v>400.018967741935</v>
      </c>
      <c r="CD280">
        <v>99.393719354838694</v>
      </c>
      <c r="CE280">
        <v>0.199964064516129</v>
      </c>
      <c r="CF280">
        <v>31.326096774193601</v>
      </c>
      <c r="CG280">
        <v>30.998422580645201</v>
      </c>
      <c r="CH280">
        <v>999.9</v>
      </c>
      <c r="CI280">
        <v>0</v>
      </c>
      <c r="CJ280">
        <v>0</v>
      </c>
      <c r="CK280">
        <v>10004.901612903201</v>
      </c>
      <c r="CL280">
        <v>0</v>
      </c>
      <c r="CM280">
        <v>1.8212196774193601</v>
      </c>
      <c r="CN280">
        <v>0</v>
      </c>
      <c r="CO280">
        <v>0</v>
      </c>
      <c r="CP280">
        <v>0</v>
      </c>
      <c r="CQ280">
        <v>0</v>
      </c>
      <c r="CR280">
        <v>3.35161290322581</v>
      </c>
      <c r="CS280">
        <v>0</v>
      </c>
      <c r="CT280">
        <v>138.870967741935</v>
      </c>
      <c r="CU280">
        <v>-0.86774193548387102</v>
      </c>
      <c r="CV280">
        <v>40.061999999999998</v>
      </c>
      <c r="CW280">
        <v>45.25</v>
      </c>
      <c r="CX280">
        <v>42.842483870967698</v>
      </c>
      <c r="CY280">
        <v>43.875</v>
      </c>
      <c r="CZ280">
        <v>41.145000000000003</v>
      </c>
      <c r="DA280">
        <v>0</v>
      </c>
      <c r="DB280">
        <v>0</v>
      </c>
      <c r="DC280">
        <v>0</v>
      </c>
      <c r="DD280">
        <v>1581446736.2</v>
      </c>
      <c r="DE280">
        <v>3.4038461538461502</v>
      </c>
      <c r="DF280">
        <v>23.709401551965101</v>
      </c>
      <c r="DG280">
        <v>-30.741880499179501</v>
      </c>
      <c r="DH280">
        <v>139.461538461538</v>
      </c>
      <c r="DI280">
        <v>15</v>
      </c>
      <c r="DJ280">
        <v>100</v>
      </c>
      <c r="DK280">
        <v>100</v>
      </c>
      <c r="DL280">
        <v>3.0190000000000001</v>
      </c>
      <c r="DM280">
        <v>0.58099999999999996</v>
      </c>
      <c r="DN280">
        <v>2</v>
      </c>
      <c r="DO280">
        <v>387.04700000000003</v>
      </c>
      <c r="DP280">
        <v>604.04999999999995</v>
      </c>
      <c r="DQ280">
        <v>30.639800000000001</v>
      </c>
      <c r="DR280">
        <v>31.604399999999998</v>
      </c>
      <c r="DS280">
        <v>30</v>
      </c>
      <c r="DT280">
        <v>31.506900000000002</v>
      </c>
      <c r="DU280">
        <v>31.510300000000001</v>
      </c>
      <c r="DV280">
        <v>21.125699999999998</v>
      </c>
      <c r="DW280">
        <v>13.7919</v>
      </c>
      <c r="DX280">
        <v>100</v>
      </c>
      <c r="DY280">
        <v>30.642800000000001</v>
      </c>
      <c r="DZ280">
        <v>400</v>
      </c>
      <c r="EA280">
        <v>35.173999999999999</v>
      </c>
      <c r="EB280">
        <v>99.974699999999999</v>
      </c>
      <c r="EC280">
        <v>100.491</v>
      </c>
    </row>
    <row r="281" spans="1:133" x14ac:dyDescent="0.35">
      <c r="A281">
        <v>265</v>
      </c>
      <c r="B281">
        <v>1581446741</v>
      </c>
      <c r="C281">
        <v>1320.4000000953699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1581446732.37097</v>
      </c>
      <c r="O281">
        <f t="shared" si="172"/>
        <v>8.3570299276419105E-5</v>
      </c>
      <c r="P281">
        <f t="shared" si="173"/>
        <v>-0.14499382400366245</v>
      </c>
      <c r="Q281">
        <f t="shared" si="174"/>
        <v>400.16577419354797</v>
      </c>
      <c r="R281">
        <f t="shared" si="175"/>
        <v>422.35514018016391</v>
      </c>
      <c r="S281">
        <f t="shared" si="176"/>
        <v>42.063935784651626</v>
      </c>
      <c r="T281">
        <f t="shared" si="177"/>
        <v>39.854013429817734</v>
      </c>
      <c r="U281">
        <f t="shared" si="178"/>
        <v>7.9902276362635027E-3</v>
      </c>
      <c r="V281">
        <f t="shared" si="179"/>
        <v>2.2525719335451933</v>
      </c>
      <c r="W281">
        <f t="shared" si="180"/>
        <v>7.9745151864617902E-3</v>
      </c>
      <c r="X281">
        <f t="shared" si="181"/>
        <v>4.9854810895780368E-3</v>
      </c>
      <c r="Y281">
        <f t="shared" si="182"/>
        <v>0</v>
      </c>
      <c r="Z281">
        <f t="shared" si="183"/>
        <v>31.298795307920759</v>
      </c>
      <c r="AA281">
        <f t="shared" si="184"/>
        <v>30.995925806451599</v>
      </c>
      <c r="AB281">
        <f t="shared" si="185"/>
        <v>4.5103304200066816</v>
      </c>
      <c r="AC281">
        <f t="shared" si="186"/>
        <v>76.340856629537299</v>
      </c>
      <c r="AD281">
        <f t="shared" si="187"/>
        <v>3.5086386323684189</v>
      </c>
      <c r="AE281">
        <f t="shared" si="188"/>
        <v>4.5960168476952612</v>
      </c>
      <c r="AF281">
        <f t="shared" si="189"/>
        <v>1.0016917876382627</v>
      </c>
      <c r="AG281">
        <f t="shared" si="190"/>
        <v>-3.6854501980900825</v>
      </c>
      <c r="AH281">
        <f t="shared" si="191"/>
        <v>40.13104482310419</v>
      </c>
      <c r="AI281">
        <f t="shared" si="192"/>
        <v>4.00704647524321</v>
      </c>
      <c r="AJ281">
        <f t="shared" si="193"/>
        <v>40.452641100257317</v>
      </c>
      <c r="AK281">
        <v>-4.1253023301925401E-2</v>
      </c>
      <c r="AL281">
        <v>4.6310132619741297E-2</v>
      </c>
      <c r="AM281">
        <v>3.45981997669606</v>
      </c>
      <c r="AN281">
        <v>9</v>
      </c>
      <c r="AO281">
        <v>2</v>
      </c>
      <c r="AP281">
        <f t="shared" si="194"/>
        <v>1</v>
      </c>
      <c r="AQ281">
        <f t="shared" si="195"/>
        <v>0</v>
      </c>
      <c r="AR281">
        <f t="shared" si="196"/>
        <v>51854.396754243855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-0.14499382400366245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1581446732.37097</v>
      </c>
      <c r="BY281">
        <v>400.16577419354797</v>
      </c>
      <c r="BZ281">
        <v>399.99845161290301</v>
      </c>
      <c r="CA281">
        <v>35.229503225806504</v>
      </c>
      <c r="CB281">
        <v>35.108567741935502</v>
      </c>
      <c r="CC281">
        <v>400.01241935483898</v>
      </c>
      <c r="CD281">
        <v>99.393819354838698</v>
      </c>
      <c r="CE281">
        <v>0.199939032258065</v>
      </c>
      <c r="CF281">
        <v>31.3263838709677</v>
      </c>
      <c r="CG281">
        <v>30.995925806451599</v>
      </c>
      <c r="CH281">
        <v>999.9</v>
      </c>
      <c r="CI281">
        <v>0</v>
      </c>
      <c r="CJ281">
        <v>0</v>
      </c>
      <c r="CK281">
        <v>10009.040000000001</v>
      </c>
      <c r="CL281">
        <v>0</v>
      </c>
      <c r="CM281">
        <v>1.7759451612903201</v>
      </c>
      <c r="CN281">
        <v>0</v>
      </c>
      <c r="CO281">
        <v>0</v>
      </c>
      <c r="CP281">
        <v>0</v>
      </c>
      <c r="CQ281">
        <v>0</v>
      </c>
      <c r="CR281">
        <v>2.40967741935484</v>
      </c>
      <c r="CS281">
        <v>0</v>
      </c>
      <c r="CT281">
        <v>138.34516129032301</v>
      </c>
      <c r="CU281">
        <v>-1.1677419354838701</v>
      </c>
      <c r="CV281">
        <v>40.061999999999998</v>
      </c>
      <c r="CW281">
        <v>45.25</v>
      </c>
      <c r="CX281">
        <v>42.838419354838699</v>
      </c>
      <c r="CY281">
        <v>43.875</v>
      </c>
      <c r="CZ281">
        <v>41.133000000000003</v>
      </c>
      <c r="DA281">
        <v>0</v>
      </c>
      <c r="DB281">
        <v>0</v>
      </c>
      <c r="DC281">
        <v>0</v>
      </c>
      <c r="DD281">
        <v>1581446741</v>
      </c>
      <c r="DE281">
        <v>2.2615384615384602</v>
      </c>
      <c r="DF281">
        <v>-38.611965878719197</v>
      </c>
      <c r="DG281">
        <v>41.955555079147601</v>
      </c>
      <c r="DH281">
        <v>139.453846153846</v>
      </c>
      <c r="DI281">
        <v>15</v>
      </c>
      <c r="DJ281">
        <v>100</v>
      </c>
      <c r="DK281">
        <v>100</v>
      </c>
      <c r="DL281">
        <v>3.0190000000000001</v>
      </c>
      <c r="DM281">
        <v>0.58099999999999996</v>
      </c>
      <c r="DN281">
        <v>2</v>
      </c>
      <c r="DO281">
        <v>387.07299999999998</v>
      </c>
      <c r="DP281">
        <v>603.96100000000001</v>
      </c>
      <c r="DQ281">
        <v>30.6416</v>
      </c>
      <c r="DR281">
        <v>31.603100000000001</v>
      </c>
      <c r="DS281">
        <v>30</v>
      </c>
      <c r="DT281">
        <v>31.506900000000002</v>
      </c>
      <c r="DU281">
        <v>31.509799999999998</v>
      </c>
      <c r="DV281">
        <v>21.122199999999999</v>
      </c>
      <c r="DW281">
        <v>13.7919</v>
      </c>
      <c r="DX281">
        <v>100</v>
      </c>
      <c r="DY281">
        <v>30.646999999999998</v>
      </c>
      <c r="DZ281">
        <v>400</v>
      </c>
      <c r="EA281">
        <v>35.176099999999998</v>
      </c>
      <c r="EB281">
        <v>99.972399999999993</v>
      </c>
      <c r="EC281">
        <v>100.49299999999999</v>
      </c>
    </row>
    <row r="282" spans="1:133" x14ac:dyDescent="0.35">
      <c r="A282">
        <v>266</v>
      </c>
      <c r="B282">
        <v>1581446746</v>
      </c>
      <c r="C282">
        <v>1325.4000000953699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1581446737.37097</v>
      </c>
      <c r="O282">
        <f t="shared" si="172"/>
        <v>8.3247573131829645E-5</v>
      </c>
      <c r="P282">
        <f t="shared" si="173"/>
        <v>-0.14968442780678456</v>
      </c>
      <c r="Q282">
        <f t="shared" si="174"/>
        <v>400.183032258065</v>
      </c>
      <c r="R282">
        <f t="shared" si="175"/>
        <v>423.41417455223814</v>
      </c>
      <c r="S282">
        <f t="shared" si="176"/>
        <v>42.169423066305058</v>
      </c>
      <c r="T282">
        <f t="shared" si="177"/>
        <v>39.855745521729467</v>
      </c>
      <c r="U282">
        <f t="shared" si="178"/>
        <v>7.9615416456478433E-3</v>
      </c>
      <c r="V282">
        <f t="shared" si="179"/>
        <v>2.2511631631663911</v>
      </c>
      <c r="W282">
        <f t="shared" si="180"/>
        <v>7.9459319522893323E-3</v>
      </c>
      <c r="X282">
        <f t="shared" si="181"/>
        <v>4.9676073605375171E-3</v>
      </c>
      <c r="Y282">
        <f t="shared" si="182"/>
        <v>0</v>
      </c>
      <c r="Z282">
        <f t="shared" si="183"/>
        <v>31.299853979740028</v>
      </c>
      <c r="AA282">
        <f t="shared" si="184"/>
        <v>30.994025806451599</v>
      </c>
      <c r="AB282">
        <f t="shared" si="185"/>
        <v>4.5098418091243682</v>
      </c>
      <c r="AC282">
        <f t="shared" si="186"/>
        <v>76.332003781957496</v>
      </c>
      <c r="AD282">
        <f t="shared" si="187"/>
        <v>3.5084248730693619</v>
      </c>
      <c r="AE282">
        <f t="shared" si="188"/>
        <v>4.5962698465131142</v>
      </c>
      <c r="AF282">
        <f t="shared" si="189"/>
        <v>1.0014169360550063</v>
      </c>
      <c r="AG282">
        <f t="shared" si="190"/>
        <v>-3.6712179751136875</v>
      </c>
      <c r="AH282">
        <f t="shared" si="191"/>
        <v>40.45398931973515</v>
      </c>
      <c r="AI282">
        <f t="shared" si="192"/>
        <v>4.0418013886255943</v>
      </c>
      <c r="AJ282">
        <f t="shared" si="193"/>
        <v>40.824572733247059</v>
      </c>
      <c r="AK282">
        <v>-4.1215068674771302E-2</v>
      </c>
      <c r="AL282">
        <v>4.6267525225753003E-2</v>
      </c>
      <c r="AM282">
        <v>3.4573004841036399</v>
      </c>
      <c r="AN282">
        <v>9</v>
      </c>
      <c r="AO282">
        <v>2</v>
      </c>
      <c r="AP282">
        <f t="shared" si="194"/>
        <v>1</v>
      </c>
      <c r="AQ282">
        <f t="shared" si="195"/>
        <v>0</v>
      </c>
      <c r="AR282">
        <f t="shared" si="196"/>
        <v>51808.475917217846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-0.14968442780678456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1581446737.37097</v>
      </c>
      <c r="BY282">
        <v>400.183032258065</v>
      </c>
      <c r="BZ282">
        <v>400.00848387096801</v>
      </c>
      <c r="CA282">
        <v>35.227345161290302</v>
      </c>
      <c r="CB282">
        <v>35.106877419354802</v>
      </c>
      <c r="CC282">
        <v>400.01570967741901</v>
      </c>
      <c r="CD282">
        <v>99.393729032258094</v>
      </c>
      <c r="CE282">
        <v>0.200062580645161</v>
      </c>
      <c r="CF282">
        <v>31.3273516129032</v>
      </c>
      <c r="CG282">
        <v>30.994025806451599</v>
      </c>
      <c r="CH282">
        <v>999.9</v>
      </c>
      <c r="CI282">
        <v>0</v>
      </c>
      <c r="CJ282">
        <v>0</v>
      </c>
      <c r="CK282">
        <v>9999.8403225806505</v>
      </c>
      <c r="CL282">
        <v>0</v>
      </c>
      <c r="CM282">
        <v>1.7398448387096801</v>
      </c>
      <c r="CN282">
        <v>0</v>
      </c>
      <c r="CO282">
        <v>0</v>
      </c>
      <c r="CP282">
        <v>0</v>
      </c>
      <c r="CQ282">
        <v>0</v>
      </c>
      <c r="CR282">
        <v>2.3322580645161302</v>
      </c>
      <c r="CS282">
        <v>0</v>
      </c>
      <c r="CT282">
        <v>139.103225806452</v>
      </c>
      <c r="CU282">
        <v>-0.99677419354838703</v>
      </c>
      <c r="CV282">
        <v>40.061999999999998</v>
      </c>
      <c r="CW282">
        <v>45.25</v>
      </c>
      <c r="CX282">
        <v>42.832322580645098</v>
      </c>
      <c r="CY282">
        <v>43.875</v>
      </c>
      <c r="CZ282">
        <v>41.128999999999998</v>
      </c>
      <c r="DA282">
        <v>0</v>
      </c>
      <c r="DB282">
        <v>0</v>
      </c>
      <c r="DC282">
        <v>0</v>
      </c>
      <c r="DD282">
        <v>1581446746.4000001</v>
      </c>
      <c r="DE282">
        <v>1.85769230769231</v>
      </c>
      <c r="DF282">
        <v>3.68205139989638</v>
      </c>
      <c r="DG282">
        <v>6.1333329393156903</v>
      </c>
      <c r="DH282">
        <v>140.30769230769201</v>
      </c>
      <c r="DI282">
        <v>15</v>
      </c>
      <c r="DJ282">
        <v>100</v>
      </c>
      <c r="DK282">
        <v>100</v>
      </c>
      <c r="DL282">
        <v>3.0190000000000001</v>
      </c>
      <c r="DM282">
        <v>0.58099999999999996</v>
      </c>
      <c r="DN282">
        <v>2</v>
      </c>
      <c r="DO282">
        <v>387.07</v>
      </c>
      <c r="DP282">
        <v>603.97900000000004</v>
      </c>
      <c r="DQ282">
        <v>30.646699999999999</v>
      </c>
      <c r="DR282">
        <v>31.601700000000001</v>
      </c>
      <c r="DS282">
        <v>30</v>
      </c>
      <c r="DT282">
        <v>31.504100000000001</v>
      </c>
      <c r="DU282">
        <v>31.5075</v>
      </c>
      <c r="DV282">
        <v>21.126899999999999</v>
      </c>
      <c r="DW282">
        <v>13.7919</v>
      </c>
      <c r="DX282">
        <v>100</v>
      </c>
      <c r="DY282">
        <v>30.654599999999999</v>
      </c>
      <c r="DZ282">
        <v>400</v>
      </c>
      <c r="EA282">
        <v>35.173299999999998</v>
      </c>
      <c r="EB282">
        <v>99.974400000000003</v>
      </c>
      <c r="EC282">
        <v>100.492</v>
      </c>
    </row>
    <row r="283" spans="1:133" x14ac:dyDescent="0.35">
      <c r="A283">
        <v>267</v>
      </c>
      <c r="B283">
        <v>1581446751</v>
      </c>
      <c r="C283">
        <v>1330.4000000953699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1581446742.37097</v>
      </c>
      <c r="O283">
        <f t="shared" si="172"/>
        <v>8.264945838893407E-5</v>
      </c>
      <c r="P283">
        <f t="shared" si="173"/>
        <v>-0.15589618139757297</v>
      </c>
      <c r="Q283">
        <f t="shared" si="174"/>
        <v>400.18309677419398</v>
      </c>
      <c r="R283">
        <f t="shared" si="175"/>
        <v>424.88343006969842</v>
      </c>
      <c r="S283">
        <f t="shared" si="176"/>
        <v>42.315787840699031</v>
      </c>
      <c r="T283">
        <f t="shared" si="177"/>
        <v>39.855785898152902</v>
      </c>
      <c r="U283">
        <f t="shared" si="178"/>
        <v>7.9029825981313858E-3</v>
      </c>
      <c r="V283">
        <f t="shared" si="179"/>
        <v>2.2508111482394662</v>
      </c>
      <c r="W283">
        <f t="shared" si="180"/>
        <v>7.8875990463890457E-3</v>
      </c>
      <c r="X283">
        <f t="shared" si="181"/>
        <v>4.9311290317891445E-3</v>
      </c>
      <c r="Y283">
        <f t="shared" si="182"/>
        <v>0</v>
      </c>
      <c r="Z283">
        <f t="shared" si="183"/>
        <v>31.301163819179898</v>
      </c>
      <c r="AA283">
        <f t="shared" si="184"/>
        <v>30.993803225806499</v>
      </c>
      <c r="AB283">
        <f t="shared" si="185"/>
        <v>4.5097845724964696</v>
      </c>
      <c r="AC283">
        <f t="shared" si="186"/>
        <v>76.322428252360652</v>
      </c>
      <c r="AD283">
        <f t="shared" si="187"/>
        <v>3.5082074701013974</v>
      </c>
      <c r="AE283">
        <f t="shared" si="188"/>
        <v>4.59656165354368</v>
      </c>
      <c r="AF283">
        <f t="shared" si="189"/>
        <v>1.0015771023950721</v>
      </c>
      <c r="AG283">
        <f t="shared" si="190"/>
        <v>-3.6448411149519924</v>
      </c>
      <c r="AH283">
        <f t="shared" si="191"/>
        <v>40.610110223563154</v>
      </c>
      <c r="AI283">
        <f t="shared" si="192"/>
        <v>4.05805204314112</v>
      </c>
      <c r="AJ283">
        <f t="shared" si="193"/>
        <v>41.023321151752285</v>
      </c>
      <c r="AK283">
        <v>-4.1205588163653398E-2</v>
      </c>
      <c r="AL283">
        <v>4.6256882521484702E-2</v>
      </c>
      <c r="AM283">
        <v>3.4566710270020802</v>
      </c>
      <c r="AN283">
        <v>9</v>
      </c>
      <c r="AO283">
        <v>2</v>
      </c>
      <c r="AP283">
        <f t="shared" si="194"/>
        <v>1</v>
      </c>
      <c r="AQ283">
        <f t="shared" si="195"/>
        <v>0</v>
      </c>
      <c r="AR283">
        <f t="shared" si="196"/>
        <v>51796.859190850948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-0.15589618139757297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1581446742.37097</v>
      </c>
      <c r="BY283">
        <v>400.18309677419398</v>
      </c>
      <c r="BZ283">
        <v>399.99887096774199</v>
      </c>
      <c r="CA283">
        <v>35.225132258064498</v>
      </c>
      <c r="CB283">
        <v>35.105529032258097</v>
      </c>
      <c r="CC283">
        <v>400.013225806452</v>
      </c>
      <c r="CD283">
        <v>99.393909677419302</v>
      </c>
      <c r="CE283">
        <v>0.199966774193548</v>
      </c>
      <c r="CF283">
        <v>31.328467741935501</v>
      </c>
      <c r="CG283">
        <v>30.993803225806499</v>
      </c>
      <c r="CH283">
        <v>999.9</v>
      </c>
      <c r="CI283">
        <v>0</v>
      </c>
      <c r="CJ283">
        <v>0</v>
      </c>
      <c r="CK283">
        <v>9997.52193548387</v>
      </c>
      <c r="CL283">
        <v>0</v>
      </c>
      <c r="CM283">
        <v>1.77871870967742</v>
      </c>
      <c r="CN283">
        <v>0</v>
      </c>
      <c r="CO283">
        <v>0</v>
      </c>
      <c r="CP283">
        <v>0</v>
      </c>
      <c r="CQ283">
        <v>0</v>
      </c>
      <c r="CR283">
        <v>3.50322580645161</v>
      </c>
      <c r="CS283">
        <v>0</v>
      </c>
      <c r="CT283">
        <v>138.17096774193499</v>
      </c>
      <c r="CU283">
        <v>-1.2903225806451599</v>
      </c>
      <c r="CV283">
        <v>40.061999999999998</v>
      </c>
      <c r="CW283">
        <v>45.25</v>
      </c>
      <c r="CX283">
        <v>42.836387096774203</v>
      </c>
      <c r="CY283">
        <v>43.875</v>
      </c>
      <c r="CZ283">
        <v>41.125</v>
      </c>
      <c r="DA283">
        <v>0</v>
      </c>
      <c r="DB283">
        <v>0</v>
      </c>
      <c r="DC283">
        <v>0</v>
      </c>
      <c r="DD283">
        <v>1581446751.2</v>
      </c>
      <c r="DE283">
        <v>3.06538461538462</v>
      </c>
      <c r="DF283">
        <v>55.777777751002297</v>
      </c>
      <c r="DG283">
        <v>-15.1589745609314</v>
      </c>
      <c r="DH283">
        <v>140.369230769231</v>
      </c>
      <c r="DI283">
        <v>15</v>
      </c>
      <c r="DJ283">
        <v>100</v>
      </c>
      <c r="DK283">
        <v>100</v>
      </c>
      <c r="DL283">
        <v>3.0190000000000001</v>
      </c>
      <c r="DM283">
        <v>0.58099999999999996</v>
      </c>
      <c r="DN283">
        <v>2</v>
      </c>
      <c r="DO283">
        <v>386.97800000000001</v>
      </c>
      <c r="DP283">
        <v>604.27499999999998</v>
      </c>
      <c r="DQ283">
        <v>30.654199999999999</v>
      </c>
      <c r="DR283">
        <v>31.600300000000001</v>
      </c>
      <c r="DS283">
        <v>29.9999</v>
      </c>
      <c r="DT283">
        <v>31.504100000000001</v>
      </c>
      <c r="DU283">
        <v>31.5075</v>
      </c>
      <c r="DV283">
        <v>21.1249</v>
      </c>
      <c r="DW283">
        <v>13.514900000000001</v>
      </c>
      <c r="DX283">
        <v>100</v>
      </c>
      <c r="DY283">
        <v>30.657</v>
      </c>
      <c r="DZ283">
        <v>400</v>
      </c>
      <c r="EA283">
        <v>35.172800000000002</v>
      </c>
      <c r="EB283">
        <v>99.975999999999999</v>
      </c>
      <c r="EC283">
        <v>100.492</v>
      </c>
    </row>
    <row r="284" spans="1:133" x14ac:dyDescent="0.35">
      <c r="A284">
        <v>268</v>
      </c>
      <c r="B284">
        <v>1581446756</v>
      </c>
      <c r="C284">
        <v>1335.4000000953699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1581446747.37097</v>
      </c>
      <c r="O284">
        <f t="shared" si="172"/>
        <v>7.8368215034617654E-5</v>
      </c>
      <c r="P284">
        <f t="shared" si="173"/>
        <v>-0.15080899874407766</v>
      </c>
      <c r="Q284">
        <f t="shared" si="174"/>
        <v>400.19651612903198</v>
      </c>
      <c r="R284">
        <f t="shared" si="175"/>
        <v>425.5427921918976</v>
      </c>
      <c r="S284">
        <f t="shared" si="176"/>
        <v>42.381384079158622</v>
      </c>
      <c r="T284">
        <f t="shared" si="177"/>
        <v>39.857054492318198</v>
      </c>
      <c r="U284">
        <f t="shared" si="178"/>
        <v>7.4892593560542996E-3</v>
      </c>
      <c r="V284">
        <f t="shared" si="179"/>
        <v>2.2518161925039277</v>
      </c>
      <c r="W284">
        <f t="shared" si="180"/>
        <v>7.4754489451136922E-3</v>
      </c>
      <c r="X284">
        <f t="shared" si="181"/>
        <v>4.6733942537265094E-3</v>
      </c>
      <c r="Y284">
        <f t="shared" si="182"/>
        <v>0</v>
      </c>
      <c r="Z284">
        <f t="shared" si="183"/>
        <v>31.304027410171301</v>
      </c>
      <c r="AA284">
        <f t="shared" si="184"/>
        <v>30.995293548387099</v>
      </c>
      <c r="AB284">
        <f t="shared" si="185"/>
        <v>4.5101678211138552</v>
      </c>
      <c r="AC284">
        <f t="shared" si="186"/>
        <v>76.314179787818532</v>
      </c>
      <c r="AD284">
        <f t="shared" si="187"/>
        <v>3.5081153939622758</v>
      </c>
      <c r="AE284">
        <f t="shared" si="188"/>
        <v>4.5969378216684316</v>
      </c>
      <c r="AF284">
        <f t="shared" si="189"/>
        <v>1.0020524271515794</v>
      </c>
      <c r="AG284">
        <f t="shared" si="190"/>
        <v>-3.4560382830266385</v>
      </c>
      <c r="AH284">
        <f t="shared" si="191"/>
        <v>40.621977865722705</v>
      </c>
      <c r="AI284">
        <f t="shared" si="192"/>
        <v>4.0574848075612273</v>
      </c>
      <c r="AJ284">
        <f t="shared" si="193"/>
        <v>41.223424390257293</v>
      </c>
      <c r="AK284">
        <v>-4.1232659700297498E-2</v>
      </c>
      <c r="AL284">
        <v>4.62872726929646E-2</v>
      </c>
      <c r="AM284">
        <v>3.4584683055568499</v>
      </c>
      <c r="AN284">
        <v>9</v>
      </c>
      <c r="AO284">
        <v>2</v>
      </c>
      <c r="AP284">
        <f t="shared" si="194"/>
        <v>1</v>
      </c>
      <c r="AQ284">
        <f t="shared" si="195"/>
        <v>0</v>
      </c>
      <c r="AR284">
        <f t="shared" si="196"/>
        <v>51829.247286142447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-0.15080899874407766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1581446747.37097</v>
      </c>
      <c r="BY284">
        <v>400.19651612903198</v>
      </c>
      <c r="BZ284">
        <v>400.01735483870999</v>
      </c>
      <c r="CA284">
        <v>35.224267741935499</v>
      </c>
      <c r="CB284">
        <v>35.110861290322603</v>
      </c>
      <c r="CC284">
        <v>400.01825806451598</v>
      </c>
      <c r="CD284">
        <v>99.393687096774201</v>
      </c>
      <c r="CE284">
        <v>0.200019709677419</v>
      </c>
      <c r="CF284">
        <v>31.329906451612899</v>
      </c>
      <c r="CG284">
        <v>30.995293548387099</v>
      </c>
      <c r="CH284">
        <v>999.9</v>
      </c>
      <c r="CI284">
        <v>0</v>
      </c>
      <c r="CJ284">
        <v>0</v>
      </c>
      <c r="CK284">
        <v>10004.1125806452</v>
      </c>
      <c r="CL284">
        <v>0</v>
      </c>
      <c r="CM284">
        <v>1.8774603225806501</v>
      </c>
      <c r="CN284">
        <v>0</v>
      </c>
      <c r="CO284">
        <v>0</v>
      </c>
      <c r="CP284">
        <v>0</v>
      </c>
      <c r="CQ284">
        <v>0</v>
      </c>
      <c r="CR284">
        <v>5.1129032258064502</v>
      </c>
      <c r="CS284">
        <v>0</v>
      </c>
      <c r="CT284">
        <v>138.65483870967699</v>
      </c>
      <c r="CU284">
        <v>-1.2258064516128999</v>
      </c>
      <c r="CV284">
        <v>40.066064516129003</v>
      </c>
      <c r="CW284">
        <v>45.25</v>
      </c>
      <c r="CX284">
        <v>42.830290322580602</v>
      </c>
      <c r="CY284">
        <v>43.875</v>
      </c>
      <c r="CZ284">
        <v>41.125</v>
      </c>
      <c r="DA284">
        <v>0</v>
      </c>
      <c r="DB284">
        <v>0</v>
      </c>
      <c r="DC284">
        <v>0</v>
      </c>
      <c r="DD284">
        <v>1581446756</v>
      </c>
      <c r="DE284">
        <v>4.7307692307692299</v>
      </c>
      <c r="DF284">
        <v>17.955555592616101</v>
      </c>
      <c r="DG284">
        <v>-18.468376204588701</v>
      </c>
      <c r="DH284">
        <v>139.407692307692</v>
      </c>
      <c r="DI284">
        <v>15</v>
      </c>
      <c r="DJ284">
        <v>100</v>
      </c>
      <c r="DK284">
        <v>100</v>
      </c>
      <c r="DL284">
        <v>3.0190000000000001</v>
      </c>
      <c r="DM284">
        <v>0.58099999999999996</v>
      </c>
      <c r="DN284">
        <v>2</v>
      </c>
      <c r="DO284">
        <v>387.16699999999997</v>
      </c>
      <c r="DP284">
        <v>603.93100000000004</v>
      </c>
      <c r="DQ284">
        <v>30.657499999999999</v>
      </c>
      <c r="DR284">
        <v>31.5989</v>
      </c>
      <c r="DS284">
        <v>29.9999</v>
      </c>
      <c r="DT284">
        <v>31.502700000000001</v>
      </c>
      <c r="DU284">
        <v>31.504899999999999</v>
      </c>
      <c r="DV284">
        <v>21.125599999999999</v>
      </c>
      <c r="DW284">
        <v>13.514900000000001</v>
      </c>
      <c r="DX284">
        <v>100</v>
      </c>
      <c r="DY284">
        <v>30.657399999999999</v>
      </c>
      <c r="DZ284">
        <v>400</v>
      </c>
      <c r="EA284">
        <v>35.173200000000001</v>
      </c>
      <c r="EB284">
        <v>99.974199999999996</v>
      </c>
      <c r="EC284">
        <v>100.49299999999999</v>
      </c>
    </row>
    <row r="285" spans="1:133" x14ac:dyDescent="0.35">
      <c r="A285">
        <v>269</v>
      </c>
      <c r="B285">
        <v>1581446761</v>
      </c>
      <c r="C285">
        <v>1340.4000000953699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1581446752.37097</v>
      </c>
      <c r="O285">
        <f t="shared" si="172"/>
        <v>7.2682526029192745E-5</v>
      </c>
      <c r="P285">
        <f t="shared" si="173"/>
        <v>-0.16677173139115242</v>
      </c>
      <c r="Q285">
        <f t="shared" si="174"/>
        <v>400.18354838709701</v>
      </c>
      <c r="R285">
        <f t="shared" si="175"/>
        <v>431.70184522811599</v>
      </c>
      <c r="S285">
        <f t="shared" si="176"/>
        <v>42.994823960701417</v>
      </c>
      <c r="T285">
        <f t="shared" si="177"/>
        <v>39.855797247705361</v>
      </c>
      <c r="U285">
        <f t="shared" si="178"/>
        <v>6.9415128606189853E-3</v>
      </c>
      <c r="V285">
        <f t="shared" si="179"/>
        <v>2.2489904514738095</v>
      </c>
      <c r="W285">
        <f t="shared" si="180"/>
        <v>6.9296320876958504E-3</v>
      </c>
      <c r="X285">
        <f t="shared" si="181"/>
        <v>4.3320857783813683E-3</v>
      </c>
      <c r="Y285">
        <f t="shared" si="182"/>
        <v>0</v>
      </c>
      <c r="Z285">
        <f t="shared" si="183"/>
        <v>31.306948539457075</v>
      </c>
      <c r="AA285">
        <f t="shared" si="184"/>
        <v>30.997264516129</v>
      </c>
      <c r="AB285">
        <f t="shared" si="185"/>
        <v>4.5106747151256057</v>
      </c>
      <c r="AC285">
        <f t="shared" si="186"/>
        <v>76.30969462019749</v>
      </c>
      <c r="AD285">
        <f t="shared" si="187"/>
        <v>3.5081229073982714</v>
      </c>
      <c r="AE285">
        <f t="shared" si="188"/>
        <v>4.5972178566021267</v>
      </c>
      <c r="AF285">
        <f t="shared" si="189"/>
        <v>1.0025518077273343</v>
      </c>
      <c r="AG285">
        <f t="shared" si="190"/>
        <v>-3.2052993978874</v>
      </c>
      <c r="AH285">
        <f t="shared" si="191"/>
        <v>40.461879668280716</v>
      </c>
      <c r="AI285">
        <f t="shared" si="192"/>
        <v>4.046632190094499</v>
      </c>
      <c r="AJ285">
        <f t="shared" si="193"/>
        <v>41.303212460487813</v>
      </c>
      <c r="AK285">
        <v>-4.1156574332132198E-2</v>
      </c>
      <c r="AL285">
        <v>4.6201860201754701E-2</v>
      </c>
      <c r="AM285">
        <v>3.4534159662200401</v>
      </c>
      <c r="AN285">
        <v>9</v>
      </c>
      <c r="AO285">
        <v>2</v>
      </c>
      <c r="AP285">
        <f t="shared" si="194"/>
        <v>1</v>
      </c>
      <c r="AQ285">
        <f t="shared" si="195"/>
        <v>0</v>
      </c>
      <c r="AR285">
        <f t="shared" si="196"/>
        <v>51737.321831572146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-0.16677173139115242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1581446752.37097</v>
      </c>
      <c r="BY285">
        <v>400.18354838709701</v>
      </c>
      <c r="BZ285">
        <v>399.97703225806401</v>
      </c>
      <c r="CA285">
        <v>35.224312903225801</v>
      </c>
      <c r="CB285">
        <v>35.119135483870998</v>
      </c>
      <c r="CC285">
        <v>400.023129032258</v>
      </c>
      <c r="CD285">
        <v>99.393770967741901</v>
      </c>
      <c r="CE285">
        <v>0.200021451612903</v>
      </c>
      <c r="CF285">
        <v>31.330977419354799</v>
      </c>
      <c r="CG285">
        <v>30.997264516129</v>
      </c>
      <c r="CH285">
        <v>999.9</v>
      </c>
      <c r="CI285">
        <v>0</v>
      </c>
      <c r="CJ285">
        <v>0</v>
      </c>
      <c r="CK285">
        <v>9985.6438709677404</v>
      </c>
      <c r="CL285">
        <v>0</v>
      </c>
      <c r="CM285">
        <v>1.97936</v>
      </c>
      <c r="CN285">
        <v>0</v>
      </c>
      <c r="CO285">
        <v>0</v>
      </c>
      <c r="CP285">
        <v>0</v>
      </c>
      <c r="CQ285">
        <v>0</v>
      </c>
      <c r="CR285">
        <v>4.3645161290322596</v>
      </c>
      <c r="CS285">
        <v>0</v>
      </c>
      <c r="CT285">
        <v>138.88709677419399</v>
      </c>
      <c r="CU285">
        <v>-1.1806451612903199</v>
      </c>
      <c r="CV285">
        <v>40.066064516129003</v>
      </c>
      <c r="CW285">
        <v>45.25</v>
      </c>
      <c r="CX285">
        <v>42.826225806451603</v>
      </c>
      <c r="CY285">
        <v>43.875</v>
      </c>
      <c r="CZ285">
        <v>41.125</v>
      </c>
      <c r="DA285">
        <v>0</v>
      </c>
      <c r="DB285">
        <v>0</v>
      </c>
      <c r="DC285">
        <v>0</v>
      </c>
      <c r="DD285">
        <v>1581446761.4000001</v>
      </c>
      <c r="DE285">
        <v>5.14230769230769</v>
      </c>
      <c r="DF285">
        <v>-20.119658148907099</v>
      </c>
      <c r="DG285">
        <v>-19.046153963505301</v>
      </c>
      <c r="DH285">
        <v>138.49615384615399</v>
      </c>
      <c r="DI285">
        <v>15</v>
      </c>
      <c r="DJ285">
        <v>100</v>
      </c>
      <c r="DK285">
        <v>100</v>
      </c>
      <c r="DL285">
        <v>3.0190000000000001</v>
      </c>
      <c r="DM285">
        <v>0.58099999999999996</v>
      </c>
      <c r="DN285">
        <v>2</v>
      </c>
      <c r="DO285">
        <v>387.00099999999998</v>
      </c>
      <c r="DP285">
        <v>604.18200000000002</v>
      </c>
      <c r="DQ285">
        <v>30.658300000000001</v>
      </c>
      <c r="DR285">
        <v>31.5975</v>
      </c>
      <c r="DS285">
        <v>30</v>
      </c>
      <c r="DT285">
        <v>31.501300000000001</v>
      </c>
      <c r="DU285">
        <v>31.504799999999999</v>
      </c>
      <c r="DV285">
        <v>21.129200000000001</v>
      </c>
      <c r="DW285">
        <v>13.514900000000001</v>
      </c>
      <c r="DX285">
        <v>100</v>
      </c>
      <c r="DY285">
        <v>30.6602</v>
      </c>
      <c r="DZ285">
        <v>400</v>
      </c>
      <c r="EA285">
        <v>35.173200000000001</v>
      </c>
      <c r="EB285">
        <v>99.975800000000007</v>
      </c>
      <c r="EC285">
        <v>100.495</v>
      </c>
    </row>
    <row r="286" spans="1:133" x14ac:dyDescent="0.35">
      <c r="A286">
        <v>270</v>
      </c>
      <c r="B286">
        <v>1581446766</v>
      </c>
      <c r="C286">
        <v>1345.4000000953699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1581446757.37097</v>
      </c>
      <c r="O286">
        <f t="shared" si="172"/>
        <v>6.7614219527362156E-5</v>
      </c>
      <c r="P286">
        <f t="shared" si="173"/>
        <v>-0.15228698101632673</v>
      </c>
      <c r="Q286">
        <f t="shared" si="174"/>
        <v>400.16258064516097</v>
      </c>
      <c r="R286">
        <f t="shared" si="175"/>
        <v>430.98677282446363</v>
      </c>
      <c r="S286">
        <f t="shared" si="176"/>
        <v>42.923752986821697</v>
      </c>
      <c r="T286">
        <f t="shared" si="177"/>
        <v>39.853844361896009</v>
      </c>
      <c r="U286">
        <f t="shared" si="178"/>
        <v>6.455065079687114E-3</v>
      </c>
      <c r="V286">
        <f t="shared" si="179"/>
        <v>2.2511185758220771</v>
      </c>
      <c r="W286">
        <f t="shared" si="180"/>
        <v>6.4447994905771277E-3</v>
      </c>
      <c r="X286">
        <f t="shared" si="181"/>
        <v>4.0289206241373825E-3</v>
      </c>
      <c r="Y286">
        <f t="shared" si="182"/>
        <v>0</v>
      </c>
      <c r="Z286">
        <f t="shared" si="183"/>
        <v>31.309572384495681</v>
      </c>
      <c r="AA286">
        <f t="shared" si="184"/>
        <v>30.998899999999999</v>
      </c>
      <c r="AB286">
        <f t="shared" si="185"/>
        <v>4.5110953669761935</v>
      </c>
      <c r="AC286">
        <f t="shared" si="186"/>
        <v>76.309338676623071</v>
      </c>
      <c r="AD286">
        <f t="shared" si="187"/>
        <v>3.5082919251518541</v>
      </c>
      <c r="AE286">
        <f t="shared" si="188"/>
        <v>4.5974607905055782</v>
      </c>
      <c r="AF286">
        <f t="shared" si="189"/>
        <v>1.0028034418243394</v>
      </c>
      <c r="AG286">
        <f t="shared" si="190"/>
        <v>-2.9817870811566709</v>
      </c>
      <c r="AH286">
        <f t="shared" si="191"/>
        <v>40.414430434297351</v>
      </c>
      <c r="AI286">
        <f t="shared" si="192"/>
        <v>4.0381167599555345</v>
      </c>
      <c r="AJ286">
        <f t="shared" si="193"/>
        <v>41.470760113096212</v>
      </c>
      <c r="AK286">
        <v>-4.1213867768460102E-2</v>
      </c>
      <c r="AL286">
        <v>4.6266177103213499E-2</v>
      </c>
      <c r="AM286">
        <v>3.45722075286736</v>
      </c>
      <c r="AN286">
        <v>9</v>
      </c>
      <c r="AO286">
        <v>2</v>
      </c>
      <c r="AP286">
        <f t="shared" si="194"/>
        <v>1</v>
      </c>
      <c r="AQ286">
        <f t="shared" si="195"/>
        <v>0</v>
      </c>
      <c r="AR286">
        <f t="shared" si="196"/>
        <v>51806.261173131366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-0.15228698101632673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1581446757.37097</v>
      </c>
      <c r="BY286">
        <v>400.16258064516097</v>
      </c>
      <c r="BZ286">
        <v>399.97474193548402</v>
      </c>
      <c r="CA286">
        <v>35.225890322580597</v>
      </c>
      <c r="CB286">
        <v>35.128045161290302</v>
      </c>
      <c r="CC286">
        <v>400.01435483871001</v>
      </c>
      <c r="CD286">
        <v>99.394129032258107</v>
      </c>
      <c r="CE286">
        <v>0.20000167741935501</v>
      </c>
      <c r="CF286">
        <v>31.331906451612902</v>
      </c>
      <c r="CG286">
        <v>30.998899999999999</v>
      </c>
      <c r="CH286">
        <v>999.9</v>
      </c>
      <c r="CI286">
        <v>0</v>
      </c>
      <c r="CJ286">
        <v>0</v>
      </c>
      <c r="CK286">
        <v>9999.5087096774205</v>
      </c>
      <c r="CL286">
        <v>0</v>
      </c>
      <c r="CM286">
        <v>2.0103825806451598</v>
      </c>
      <c r="CN286">
        <v>0</v>
      </c>
      <c r="CO286">
        <v>0</v>
      </c>
      <c r="CP286">
        <v>0</v>
      </c>
      <c r="CQ286">
        <v>0</v>
      </c>
      <c r="CR286">
        <v>3.8096774193548399</v>
      </c>
      <c r="CS286">
        <v>0</v>
      </c>
      <c r="CT286">
        <v>138.406451612903</v>
      </c>
      <c r="CU286">
        <v>-1.3548387096774199</v>
      </c>
      <c r="CV286">
        <v>40.066064516129003</v>
      </c>
      <c r="CW286">
        <v>45.25</v>
      </c>
      <c r="CX286">
        <v>42.8241935483871</v>
      </c>
      <c r="CY286">
        <v>43.875</v>
      </c>
      <c r="CZ286">
        <v>41.125</v>
      </c>
      <c r="DA286">
        <v>0</v>
      </c>
      <c r="DB286">
        <v>0</v>
      </c>
      <c r="DC286">
        <v>0</v>
      </c>
      <c r="DD286">
        <v>1581446766.2</v>
      </c>
      <c r="DE286">
        <v>3.29615384615385</v>
      </c>
      <c r="DF286">
        <v>-3.1897433810515898</v>
      </c>
      <c r="DG286">
        <v>-1.03589759355239</v>
      </c>
      <c r="DH286">
        <v>139.757692307692</v>
      </c>
      <c r="DI286">
        <v>15</v>
      </c>
      <c r="DJ286">
        <v>100</v>
      </c>
      <c r="DK286">
        <v>100</v>
      </c>
      <c r="DL286">
        <v>3.0190000000000001</v>
      </c>
      <c r="DM286">
        <v>0.58099999999999996</v>
      </c>
      <c r="DN286">
        <v>2</v>
      </c>
      <c r="DO286">
        <v>387.12799999999999</v>
      </c>
      <c r="DP286">
        <v>604.08500000000004</v>
      </c>
      <c r="DQ286">
        <v>30.659500000000001</v>
      </c>
      <c r="DR286">
        <v>31.5961</v>
      </c>
      <c r="DS286">
        <v>30</v>
      </c>
      <c r="DT286">
        <v>31.500599999999999</v>
      </c>
      <c r="DU286">
        <v>31.503499999999999</v>
      </c>
      <c r="DV286">
        <v>21.1281</v>
      </c>
      <c r="DW286">
        <v>13.514900000000001</v>
      </c>
      <c r="DX286">
        <v>100</v>
      </c>
      <c r="DY286">
        <v>30.6509</v>
      </c>
      <c r="DZ286">
        <v>400</v>
      </c>
      <c r="EA286">
        <v>35.173200000000001</v>
      </c>
      <c r="EB286">
        <v>99.974500000000006</v>
      </c>
      <c r="EC286">
        <v>100.496</v>
      </c>
    </row>
    <row r="287" spans="1:133" x14ac:dyDescent="0.35">
      <c r="A287">
        <v>271</v>
      </c>
      <c r="B287">
        <v>1581446771</v>
      </c>
      <c r="C287">
        <v>1350.4000000953699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1581446762.37097</v>
      </c>
      <c r="O287">
        <f t="shared" si="172"/>
        <v>6.5633707474429111E-5</v>
      </c>
      <c r="P287">
        <f t="shared" si="173"/>
        <v>-0.13282719462459056</v>
      </c>
      <c r="Q287">
        <f t="shared" si="174"/>
        <v>400.138483870968</v>
      </c>
      <c r="R287">
        <f t="shared" si="175"/>
        <v>427.15285367255393</v>
      </c>
      <c r="S287">
        <f t="shared" si="176"/>
        <v>42.542159599147432</v>
      </c>
      <c r="T287">
        <f t="shared" si="177"/>
        <v>39.851671588383844</v>
      </c>
      <c r="U287">
        <f t="shared" si="178"/>
        <v>6.267367453168738E-3</v>
      </c>
      <c r="V287">
        <f t="shared" si="179"/>
        <v>2.2499268381979292</v>
      </c>
      <c r="W287">
        <f t="shared" si="180"/>
        <v>6.2576845804933534E-3</v>
      </c>
      <c r="X287">
        <f t="shared" si="181"/>
        <v>3.9119215653942866E-3</v>
      </c>
      <c r="Y287">
        <f t="shared" si="182"/>
        <v>0</v>
      </c>
      <c r="Z287">
        <f t="shared" si="183"/>
        <v>31.3111806763281</v>
      </c>
      <c r="AA287">
        <f t="shared" si="184"/>
        <v>30.998929032258101</v>
      </c>
      <c r="AB287">
        <f t="shared" si="185"/>
        <v>4.5111028344774695</v>
      </c>
      <c r="AC287">
        <f t="shared" si="186"/>
        <v>76.311009765560229</v>
      </c>
      <c r="AD287">
        <f t="shared" si="187"/>
        <v>3.508561227840759</v>
      </c>
      <c r="AE287">
        <f t="shared" si="188"/>
        <v>4.5977130149628822</v>
      </c>
      <c r="AF287">
        <f t="shared" si="189"/>
        <v>1.0025416066367105</v>
      </c>
      <c r="AG287">
        <f t="shared" si="190"/>
        <v>-2.8944464996223238</v>
      </c>
      <c r="AH287">
        <f t="shared" si="191"/>
        <v>40.506507491189268</v>
      </c>
      <c r="AI287">
        <f t="shared" si="192"/>
        <v>4.0494805116354122</v>
      </c>
      <c r="AJ287">
        <f t="shared" si="193"/>
        <v>41.661541503202358</v>
      </c>
      <c r="AK287">
        <v>-4.11817777308899E-2</v>
      </c>
      <c r="AL287">
        <v>4.6230153224799203E-2</v>
      </c>
      <c r="AM287">
        <v>3.4550899171611702</v>
      </c>
      <c r="AN287">
        <v>9</v>
      </c>
      <c r="AO287">
        <v>2</v>
      </c>
      <c r="AP287">
        <f t="shared" si="194"/>
        <v>1</v>
      </c>
      <c r="AQ287">
        <f t="shared" si="195"/>
        <v>0</v>
      </c>
      <c r="AR287">
        <f t="shared" si="196"/>
        <v>51767.415041825807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-0.13282719462459056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1581446762.37097</v>
      </c>
      <c r="BY287">
        <v>400.138483870968</v>
      </c>
      <c r="BZ287">
        <v>399.97864516128999</v>
      </c>
      <c r="CA287">
        <v>35.228393548387103</v>
      </c>
      <c r="CB287">
        <v>35.133416129032298</v>
      </c>
      <c r="CC287">
        <v>400.02058064516098</v>
      </c>
      <c r="CD287">
        <v>99.394677419354807</v>
      </c>
      <c r="CE287">
        <v>0.20002090322580601</v>
      </c>
      <c r="CF287">
        <v>31.332870967741901</v>
      </c>
      <c r="CG287">
        <v>30.998929032258101</v>
      </c>
      <c r="CH287">
        <v>999.9</v>
      </c>
      <c r="CI287">
        <v>0</v>
      </c>
      <c r="CJ287">
        <v>0</v>
      </c>
      <c r="CK287">
        <v>9991.6677419354801</v>
      </c>
      <c r="CL287">
        <v>0</v>
      </c>
      <c r="CM287">
        <v>1.9696316129032301</v>
      </c>
      <c r="CN287">
        <v>0</v>
      </c>
      <c r="CO287">
        <v>0</v>
      </c>
      <c r="CP287">
        <v>0</v>
      </c>
      <c r="CQ287">
        <v>0</v>
      </c>
      <c r="CR287">
        <v>2.08709677419355</v>
      </c>
      <c r="CS287">
        <v>0</v>
      </c>
      <c r="CT287">
        <v>141.296774193548</v>
      </c>
      <c r="CU287">
        <v>-1.17741935483871</v>
      </c>
      <c r="CV287">
        <v>40.061999999999998</v>
      </c>
      <c r="CW287">
        <v>45.25</v>
      </c>
      <c r="CX287">
        <v>42.8241935483871</v>
      </c>
      <c r="CY287">
        <v>43.875</v>
      </c>
      <c r="CZ287">
        <v>41.125</v>
      </c>
      <c r="DA287">
        <v>0</v>
      </c>
      <c r="DB287">
        <v>0</v>
      </c>
      <c r="DC287">
        <v>0</v>
      </c>
      <c r="DD287">
        <v>1581446771</v>
      </c>
      <c r="DE287">
        <v>2.4769230769230801</v>
      </c>
      <c r="DF287">
        <v>-5.7025640501109898</v>
      </c>
      <c r="DG287">
        <v>59.090598426742403</v>
      </c>
      <c r="DH287">
        <v>141.361538461538</v>
      </c>
      <c r="DI287">
        <v>15</v>
      </c>
      <c r="DJ287">
        <v>100</v>
      </c>
      <c r="DK287">
        <v>100</v>
      </c>
      <c r="DL287">
        <v>3.0190000000000001</v>
      </c>
      <c r="DM287">
        <v>0.58099999999999996</v>
      </c>
      <c r="DN287">
        <v>2</v>
      </c>
      <c r="DO287">
        <v>387.10199999999998</v>
      </c>
      <c r="DP287">
        <v>604.17399999999998</v>
      </c>
      <c r="DQ287">
        <v>30.651900000000001</v>
      </c>
      <c r="DR287">
        <v>31.5947</v>
      </c>
      <c r="DS287">
        <v>30</v>
      </c>
      <c r="DT287">
        <v>31.4985</v>
      </c>
      <c r="DU287">
        <v>31.501999999999999</v>
      </c>
      <c r="DV287">
        <v>21.1264</v>
      </c>
      <c r="DW287">
        <v>13.514900000000001</v>
      </c>
      <c r="DX287">
        <v>100</v>
      </c>
      <c r="DY287">
        <v>30.6526</v>
      </c>
      <c r="DZ287">
        <v>400</v>
      </c>
      <c r="EA287">
        <v>35.173200000000001</v>
      </c>
      <c r="EB287">
        <v>99.9756</v>
      </c>
      <c r="EC287">
        <v>100.497</v>
      </c>
    </row>
    <row r="288" spans="1:133" x14ac:dyDescent="0.35">
      <c r="A288">
        <v>272</v>
      </c>
      <c r="B288">
        <v>1581446776</v>
      </c>
      <c r="C288">
        <v>1355.4000000953699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1581446767.37097</v>
      </c>
      <c r="O288">
        <f t="shared" si="172"/>
        <v>6.9151812680024556E-5</v>
      </c>
      <c r="P288">
        <f t="shared" si="173"/>
        <v>-0.12511309358100647</v>
      </c>
      <c r="Q288">
        <f t="shared" si="174"/>
        <v>400.13619354838698</v>
      </c>
      <c r="R288">
        <f t="shared" si="175"/>
        <v>423.57874266639652</v>
      </c>
      <c r="S288">
        <f t="shared" si="176"/>
        <v>42.186371469521447</v>
      </c>
      <c r="T288">
        <f t="shared" si="177"/>
        <v>39.851608211432882</v>
      </c>
      <c r="U288">
        <f t="shared" si="178"/>
        <v>6.6045516671594537E-3</v>
      </c>
      <c r="V288">
        <f t="shared" si="179"/>
        <v>2.2519152833381337</v>
      </c>
      <c r="W288">
        <f t="shared" si="180"/>
        <v>6.5938093336009975E-3</v>
      </c>
      <c r="X288">
        <f t="shared" si="181"/>
        <v>4.1220945132344096E-3</v>
      </c>
      <c r="Y288">
        <f t="shared" si="182"/>
        <v>0</v>
      </c>
      <c r="Z288">
        <f t="shared" si="183"/>
        <v>31.311123493893604</v>
      </c>
      <c r="AA288">
        <f t="shared" si="184"/>
        <v>31.000229032258101</v>
      </c>
      <c r="AB288">
        <f t="shared" si="185"/>
        <v>4.511437223625224</v>
      </c>
      <c r="AC288">
        <f t="shared" si="186"/>
        <v>76.315871991596197</v>
      </c>
      <c r="AD288">
        <f t="shared" si="187"/>
        <v>3.5090017406260605</v>
      </c>
      <c r="AE288">
        <f t="shared" si="188"/>
        <v>4.5979973091475221</v>
      </c>
      <c r="AF288">
        <f t="shared" si="189"/>
        <v>1.0024354829991635</v>
      </c>
      <c r="AG288">
        <f t="shared" si="190"/>
        <v>-3.0495949391890829</v>
      </c>
      <c r="AH288">
        <f t="shared" si="191"/>
        <v>40.516458847988652</v>
      </c>
      <c r="AI288">
        <f t="shared" si="192"/>
        <v>4.046946421752029</v>
      </c>
      <c r="AJ288">
        <f t="shared" si="193"/>
        <v>41.5138103305516</v>
      </c>
      <c r="AK288">
        <v>-4.1235329370836002E-2</v>
      </c>
      <c r="AL288">
        <v>4.6290269632020001E-2</v>
      </c>
      <c r="AM288">
        <v>3.4586455228961102</v>
      </c>
      <c r="AN288">
        <v>9</v>
      </c>
      <c r="AO288">
        <v>2</v>
      </c>
      <c r="AP288">
        <f t="shared" si="194"/>
        <v>1</v>
      </c>
      <c r="AQ288">
        <f t="shared" si="195"/>
        <v>0</v>
      </c>
      <c r="AR288">
        <f t="shared" si="196"/>
        <v>51831.806641915056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-0.12511309358100647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1581446767.37097</v>
      </c>
      <c r="BY288">
        <v>400.13619354838698</v>
      </c>
      <c r="BZ288">
        <v>399.99003225806501</v>
      </c>
      <c r="CA288">
        <v>35.232670967741903</v>
      </c>
      <c r="CB288">
        <v>35.132599999999996</v>
      </c>
      <c r="CC288">
        <v>400.00858064516098</v>
      </c>
      <c r="CD288">
        <v>99.395145161290301</v>
      </c>
      <c r="CE288">
        <v>0.19996483870967699</v>
      </c>
      <c r="CF288">
        <v>31.3339580645161</v>
      </c>
      <c r="CG288">
        <v>31.000229032258101</v>
      </c>
      <c r="CH288">
        <v>999.9</v>
      </c>
      <c r="CI288">
        <v>0</v>
      </c>
      <c r="CJ288">
        <v>0</v>
      </c>
      <c r="CK288">
        <v>10004.6135483871</v>
      </c>
      <c r="CL288">
        <v>0</v>
      </c>
      <c r="CM288">
        <v>1.9620358064516099</v>
      </c>
      <c r="CN288">
        <v>0</v>
      </c>
      <c r="CO288">
        <v>0</v>
      </c>
      <c r="CP288">
        <v>0</v>
      </c>
      <c r="CQ288">
        <v>0</v>
      </c>
      <c r="CR288">
        <v>2.2032258064516101</v>
      </c>
      <c r="CS288">
        <v>0</v>
      </c>
      <c r="CT288">
        <v>146.01935483871</v>
      </c>
      <c r="CU288">
        <v>-1.04193548387097</v>
      </c>
      <c r="CV288">
        <v>40.061999999999998</v>
      </c>
      <c r="CW288">
        <v>45.25</v>
      </c>
      <c r="CX288">
        <v>42.826225806451603</v>
      </c>
      <c r="CY288">
        <v>43.875</v>
      </c>
      <c r="CZ288">
        <v>41.125</v>
      </c>
      <c r="DA288">
        <v>0</v>
      </c>
      <c r="DB288">
        <v>0</v>
      </c>
      <c r="DC288">
        <v>0</v>
      </c>
      <c r="DD288">
        <v>1581446776.4000001</v>
      </c>
      <c r="DE288">
        <v>2.9807692307692299</v>
      </c>
      <c r="DF288">
        <v>-14.7999994569282</v>
      </c>
      <c r="DG288">
        <v>112.283760709294</v>
      </c>
      <c r="DH288">
        <v>148.25</v>
      </c>
      <c r="DI288">
        <v>15</v>
      </c>
      <c r="DJ288">
        <v>100</v>
      </c>
      <c r="DK288">
        <v>100</v>
      </c>
      <c r="DL288">
        <v>3.0190000000000001</v>
      </c>
      <c r="DM288">
        <v>0.58099999999999996</v>
      </c>
      <c r="DN288">
        <v>2</v>
      </c>
      <c r="DO288">
        <v>387.233</v>
      </c>
      <c r="DP288">
        <v>604.21600000000001</v>
      </c>
      <c r="DQ288">
        <v>30.651700000000002</v>
      </c>
      <c r="DR288">
        <v>31.593399999999999</v>
      </c>
      <c r="DS288">
        <v>29.9999</v>
      </c>
      <c r="DT288">
        <v>31.4985</v>
      </c>
      <c r="DU288">
        <v>31.501999999999999</v>
      </c>
      <c r="DV288">
        <v>21.128299999999999</v>
      </c>
      <c r="DW288">
        <v>13.514900000000001</v>
      </c>
      <c r="DX288">
        <v>100</v>
      </c>
      <c r="DY288">
        <v>30.652100000000001</v>
      </c>
      <c r="DZ288">
        <v>400</v>
      </c>
      <c r="EA288">
        <v>35.173200000000001</v>
      </c>
      <c r="EB288">
        <v>99.972899999999996</v>
      </c>
      <c r="EC288">
        <v>100.496</v>
      </c>
    </row>
    <row r="289" spans="1:133" x14ac:dyDescent="0.35">
      <c r="A289">
        <v>273</v>
      </c>
      <c r="B289">
        <v>1581446781</v>
      </c>
      <c r="C289">
        <v>1360.4000000953699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1581446772.37097</v>
      </c>
      <c r="O289">
        <f t="shared" si="172"/>
        <v>7.2159266894464969E-5</v>
      </c>
      <c r="P289">
        <f t="shared" si="173"/>
        <v>-0.12554626994360829</v>
      </c>
      <c r="Q289">
        <f t="shared" si="174"/>
        <v>400.14780645161301</v>
      </c>
      <c r="R289">
        <f t="shared" si="175"/>
        <v>422.4385806176565</v>
      </c>
      <c r="S289">
        <f t="shared" si="176"/>
        <v>42.072751931080248</v>
      </c>
      <c r="T289">
        <f t="shared" si="177"/>
        <v>39.852703254492866</v>
      </c>
      <c r="U289">
        <f t="shared" si="178"/>
        <v>6.8912579740622818E-3</v>
      </c>
      <c r="V289">
        <f t="shared" si="179"/>
        <v>2.2522667482889771</v>
      </c>
      <c r="W289">
        <f t="shared" si="180"/>
        <v>6.8795654518759618E-3</v>
      </c>
      <c r="X289">
        <f t="shared" si="181"/>
        <v>4.3007772590287511E-3</v>
      </c>
      <c r="Y289">
        <f t="shared" si="182"/>
        <v>0</v>
      </c>
      <c r="Z289">
        <f t="shared" si="183"/>
        <v>31.311243485871181</v>
      </c>
      <c r="AA289">
        <f t="shared" si="184"/>
        <v>31.002009677419402</v>
      </c>
      <c r="AB289">
        <f t="shared" si="185"/>
        <v>4.5118952805243682</v>
      </c>
      <c r="AC289">
        <f t="shared" si="186"/>
        <v>76.317931368212768</v>
      </c>
      <c r="AD289">
        <f t="shared" si="187"/>
        <v>3.5093179169402506</v>
      </c>
      <c r="AE289">
        <f t="shared" si="188"/>
        <v>4.5982875243417816</v>
      </c>
      <c r="AF289">
        <f t="shared" si="189"/>
        <v>1.0025773635841175</v>
      </c>
      <c r="AG289">
        <f t="shared" si="190"/>
        <v>-3.182223670045905</v>
      </c>
      <c r="AH289">
        <f t="shared" si="191"/>
        <v>40.441310680642651</v>
      </c>
      <c r="AI289">
        <f t="shared" si="192"/>
        <v>4.0388675320672744</v>
      </c>
      <c r="AJ289">
        <f t="shared" si="193"/>
        <v>41.297954542664023</v>
      </c>
      <c r="AK289">
        <v>-4.12447992750773E-2</v>
      </c>
      <c r="AL289">
        <v>4.630090042914E-2</v>
      </c>
      <c r="AM289">
        <v>3.4592741196169201</v>
      </c>
      <c r="AN289">
        <v>9</v>
      </c>
      <c r="AO289">
        <v>2</v>
      </c>
      <c r="AP289">
        <f t="shared" si="194"/>
        <v>1</v>
      </c>
      <c r="AQ289">
        <f t="shared" si="195"/>
        <v>0</v>
      </c>
      <c r="AR289">
        <f t="shared" si="196"/>
        <v>51843.028675103145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-0.12554626994360829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1581446772.37097</v>
      </c>
      <c r="BY289">
        <v>400.14780645161301</v>
      </c>
      <c r="BZ289">
        <v>400.00280645161303</v>
      </c>
      <c r="CA289">
        <v>35.235900000000001</v>
      </c>
      <c r="CB289">
        <v>35.131480645161297</v>
      </c>
      <c r="CC289">
        <v>400.02164516129</v>
      </c>
      <c r="CD289">
        <v>99.394951612903199</v>
      </c>
      <c r="CE289">
        <v>0.200004580645161</v>
      </c>
      <c r="CF289">
        <v>31.3350677419355</v>
      </c>
      <c r="CG289">
        <v>31.002009677419402</v>
      </c>
      <c r="CH289">
        <v>999.9</v>
      </c>
      <c r="CI289">
        <v>0</v>
      </c>
      <c r="CJ289">
        <v>0</v>
      </c>
      <c r="CK289">
        <v>10006.930645161299</v>
      </c>
      <c r="CL289">
        <v>0</v>
      </c>
      <c r="CM289">
        <v>1.97313096774193</v>
      </c>
      <c r="CN289">
        <v>0</v>
      </c>
      <c r="CO289">
        <v>0</v>
      </c>
      <c r="CP289">
        <v>0</v>
      </c>
      <c r="CQ289">
        <v>0</v>
      </c>
      <c r="CR289">
        <v>2.2129032258064498</v>
      </c>
      <c r="CS289">
        <v>0</v>
      </c>
      <c r="CT289">
        <v>153.945161290323</v>
      </c>
      <c r="CU289">
        <v>-0.47419354838709699</v>
      </c>
      <c r="CV289">
        <v>40.061999999999998</v>
      </c>
      <c r="CW289">
        <v>45.25</v>
      </c>
      <c r="CX289">
        <v>42.838419354838699</v>
      </c>
      <c r="CY289">
        <v>43.875</v>
      </c>
      <c r="CZ289">
        <v>41.125</v>
      </c>
      <c r="DA289">
        <v>0</v>
      </c>
      <c r="DB289">
        <v>0</v>
      </c>
      <c r="DC289">
        <v>0</v>
      </c>
      <c r="DD289">
        <v>1581446781.2</v>
      </c>
      <c r="DE289">
        <v>2.8653846153846199</v>
      </c>
      <c r="DF289">
        <v>14.321367965955501</v>
      </c>
      <c r="DG289">
        <v>83.555555802773398</v>
      </c>
      <c r="DH289">
        <v>155.48461538461501</v>
      </c>
      <c r="DI289">
        <v>15</v>
      </c>
      <c r="DJ289">
        <v>100</v>
      </c>
      <c r="DK289">
        <v>100</v>
      </c>
      <c r="DL289">
        <v>3.0190000000000001</v>
      </c>
      <c r="DM289">
        <v>0.58099999999999996</v>
      </c>
      <c r="DN289">
        <v>2</v>
      </c>
      <c r="DO289">
        <v>387.06400000000002</v>
      </c>
      <c r="DP289">
        <v>604.21100000000001</v>
      </c>
      <c r="DQ289">
        <v>30.651499999999999</v>
      </c>
      <c r="DR289">
        <v>31.591999999999999</v>
      </c>
      <c r="DS289">
        <v>30.0001</v>
      </c>
      <c r="DT289">
        <v>31.496400000000001</v>
      </c>
      <c r="DU289">
        <v>31.5015</v>
      </c>
      <c r="DV289">
        <v>21.128499999999999</v>
      </c>
      <c r="DW289">
        <v>13.514900000000001</v>
      </c>
      <c r="DX289">
        <v>100</v>
      </c>
      <c r="DY289">
        <v>30.649000000000001</v>
      </c>
      <c r="DZ289">
        <v>400</v>
      </c>
      <c r="EA289">
        <v>35.173200000000001</v>
      </c>
      <c r="EB289">
        <v>99.975499999999997</v>
      </c>
      <c r="EC289">
        <v>100.494</v>
      </c>
    </row>
    <row r="290" spans="1:133" x14ac:dyDescent="0.35">
      <c r="A290">
        <v>274</v>
      </c>
      <c r="B290">
        <v>1581446786</v>
      </c>
      <c r="C290">
        <v>1365.4000000953699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1581446777.37097</v>
      </c>
      <c r="O290">
        <f t="shared" si="172"/>
        <v>7.4354172901844873E-5</v>
      </c>
      <c r="P290">
        <f t="shared" si="173"/>
        <v>-0.13509086894530098</v>
      </c>
      <c r="Q290">
        <f t="shared" si="174"/>
        <v>400.156838709677</v>
      </c>
      <c r="R290">
        <f t="shared" si="175"/>
        <v>423.72926233226309</v>
      </c>
      <c r="S290">
        <f t="shared" si="176"/>
        <v>42.20097676188503</v>
      </c>
      <c r="T290">
        <f t="shared" si="177"/>
        <v>39.853300096736469</v>
      </c>
      <c r="U290">
        <f t="shared" si="178"/>
        <v>7.101031555180202E-3</v>
      </c>
      <c r="V290">
        <f t="shared" si="179"/>
        <v>2.2523738412215257</v>
      </c>
      <c r="W290">
        <f t="shared" si="180"/>
        <v>7.0886176266507714E-3</v>
      </c>
      <c r="X290">
        <f t="shared" si="181"/>
        <v>4.43149952731468E-3</v>
      </c>
      <c r="Y290">
        <f t="shared" si="182"/>
        <v>0</v>
      </c>
      <c r="Z290">
        <f t="shared" si="183"/>
        <v>31.311752157325774</v>
      </c>
      <c r="AA290">
        <f t="shared" si="184"/>
        <v>31.002970967741899</v>
      </c>
      <c r="AB290">
        <f t="shared" si="185"/>
        <v>4.5121425817020793</v>
      </c>
      <c r="AC290">
        <f t="shared" si="186"/>
        <v>76.317550081939018</v>
      </c>
      <c r="AD290">
        <f t="shared" si="187"/>
        <v>3.5095463500734021</v>
      </c>
      <c r="AE290">
        <f t="shared" si="188"/>
        <v>4.5986098168839886</v>
      </c>
      <c r="AF290">
        <f t="shared" si="189"/>
        <v>1.0025962316286772</v>
      </c>
      <c r="AG290">
        <f t="shared" si="190"/>
        <v>-3.2790190249713591</v>
      </c>
      <c r="AH290">
        <f t="shared" si="191"/>
        <v>40.476137229838749</v>
      </c>
      <c r="AI290">
        <f t="shared" si="192"/>
        <v>4.0421971818916136</v>
      </c>
      <c r="AJ290">
        <f t="shared" si="193"/>
        <v>41.239315386759003</v>
      </c>
      <c r="AK290">
        <v>-4.1247685063334802E-2</v>
      </c>
      <c r="AL290">
        <v>4.6304139979268098E-2</v>
      </c>
      <c r="AM290">
        <v>3.45946566362597</v>
      </c>
      <c r="AN290">
        <v>9</v>
      </c>
      <c r="AO290">
        <v>2</v>
      </c>
      <c r="AP290">
        <f t="shared" si="194"/>
        <v>1</v>
      </c>
      <c r="AQ290">
        <f t="shared" si="195"/>
        <v>0</v>
      </c>
      <c r="AR290">
        <f t="shared" si="196"/>
        <v>51846.281968930867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-0.13509086894530098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1581446777.37097</v>
      </c>
      <c r="BY290">
        <v>400.156838709677</v>
      </c>
      <c r="BZ290">
        <v>399.99883870967699</v>
      </c>
      <c r="CA290">
        <v>35.238461290322597</v>
      </c>
      <c r="CB290">
        <v>35.130864516129002</v>
      </c>
      <c r="CC290">
        <v>400.01596774193501</v>
      </c>
      <c r="CD290">
        <v>99.394241935483905</v>
      </c>
      <c r="CE290">
        <v>0.19995774193548399</v>
      </c>
      <c r="CF290">
        <v>31.336300000000001</v>
      </c>
      <c r="CG290">
        <v>31.002970967741899</v>
      </c>
      <c r="CH290">
        <v>999.9</v>
      </c>
      <c r="CI290">
        <v>0</v>
      </c>
      <c r="CJ290">
        <v>0</v>
      </c>
      <c r="CK290">
        <v>10007.702258064501</v>
      </c>
      <c r="CL290">
        <v>0</v>
      </c>
      <c r="CM290">
        <v>1.9783793548387101</v>
      </c>
      <c r="CN290">
        <v>0</v>
      </c>
      <c r="CO290">
        <v>0</v>
      </c>
      <c r="CP290">
        <v>0</v>
      </c>
      <c r="CQ290">
        <v>0</v>
      </c>
      <c r="CR290">
        <v>2.0806451612903198</v>
      </c>
      <c r="CS290">
        <v>0</v>
      </c>
      <c r="CT290">
        <v>160.5</v>
      </c>
      <c r="CU290">
        <v>-0.14193548387096799</v>
      </c>
      <c r="CV290">
        <v>40.061999999999998</v>
      </c>
      <c r="CW290">
        <v>45.25</v>
      </c>
      <c r="CX290">
        <v>42.840451612903202</v>
      </c>
      <c r="CY290">
        <v>43.875</v>
      </c>
      <c r="CZ290">
        <v>41.125</v>
      </c>
      <c r="DA290">
        <v>0</v>
      </c>
      <c r="DB290">
        <v>0</v>
      </c>
      <c r="DC290">
        <v>0</v>
      </c>
      <c r="DD290">
        <v>1581446786</v>
      </c>
      <c r="DE290">
        <v>2.8692307692307701</v>
      </c>
      <c r="DF290">
        <v>3.8974363215737702</v>
      </c>
      <c r="DG290">
        <v>44.505982699207699</v>
      </c>
      <c r="DH290">
        <v>160.89230769230801</v>
      </c>
      <c r="DI290">
        <v>15</v>
      </c>
      <c r="DJ290">
        <v>100</v>
      </c>
      <c r="DK290">
        <v>100</v>
      </c>
      <c r="DL290">
        <v>3.0190000000000001</v>
      </c>
      <c r="DM290">
        <v>0.58099999999999996</v>
      </c>
      <c r="DN290">
        <v>2</v>
      </c>
      <c r="DO290">
        <v>387.07299999999998</v>
      </c>
      <c r="DP290">
        <v>604.14599999999996</v>
      </c>
      <c r="DQ290">
        <v>30.648800000000001</v>
      </c>
      <c r="DR290">
        <v>31.590599999999998</v>
      </c>
      <c r="DS290">
        <v>30.0001</v>
      </c>
      <c r="DT290">
        <v>31.495799999999999</v>
      </c>
      <c r="DU290">
        <v>31.499300000000002</v>
      </c>
      <c r="DV290">
        <v>21.126200000000001</v>
      </c>
      <c r="DW290">
        <v>13.514900000000001</v>
      </c>
      <c r="DX290">
        <v>100</v>
      </c>
      <c r="DY290">
        <v>30.644600000000001</v>
      </c>
      <c r="DZ290">
        <v>400</v>
      </c>
      <c r="EA290">
        <v>35.173200000000001</v>
      </c>
      <c r="EB290">
        <v>99.975399999999993</v>
      </c>
      <c r="EC290">
        <v>100.495</v>
      </c>
    </row>
    <row r="291" spans="1:133" x14ac:dyDescent="0.35">
      <c r="A291">
        <v>275</v>
      </c>
      <c r="B291">
        <v>1581446791</v>
      </c>
      <c r="C291">
        <v>1370.4000000953699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1581446782.37097</v>
      </c>
      <c r="O291">
        <f t="shared" si="172"/>
        <v>7.4328440245502567E-5</v>
      </c>
      <c r="P291">
        <f t="shared" si="173"/>
        <v>-0.14258854488288614</v>
      </c>
      <c r="Q291">
        <f t="shared" si="174"/>
        <v>400.16803225806399</v>
      </c>
      <c r="R291">
        <f t="shared" si="175"/>
        <v>425.42820420415831</v>
      </c>
      <c r="S291">
        <f t="shared" si="176"/>
        <v>42.370246786835509</v>
      </c>
      <c r="T291">
        <f t="shared" si="177"/>
        <v>39.85447630275096</v>
      </c>
      <c r="U291">
        <f t="shared" si="178"/>
        <v>7.0988391711245815E-3</v>
      </c>
      <c r="V291">
        <f t="shared" si="179"/>
        <v>2.2520178961582822</v>
      </c>
      <c r="W291">
        <f t="shared" si="180"/>
        <v>7.0864309423890673E-3</v>
      </c>
      <c r="X291">
        <f t="shared" si="181"/>
        <v>4.430132338659399E-3</v>
      </c>
      <c r="Y291">
        <f t="shared" si="182"/>
        <v>0</v>
      </c>
      <c r="Z291">
        <f t="shared" si="183"/>
        <v>31.312431335435139</v>
      </c>
      <c r="AA291">
        <f t="shared" si="184"/>
        <v>31.003112903225801</v>
      </c>
      <c r="AB291">
        <f t="shared" si="185"/>
        <v>4.5121790969702458</v>
      </c>
      <c r="AC291">
        <f t="shared" si="186"/>
        <v>76.316215282455261</v>
      </c>
      <c r="AD291">
        <f t="shared" si="187"/>
        <v>3.5096195447499272</v>
      </c>
      <c r="AE291">
        <f t="shared" si="188"/>
        <v>4.5987861580404816</v>
      </c>
      <c r="AF291">
        <f t="shared" si="189"/>
        <v>1.0025595522203186</v>
      </c>
      <c r="AG291">
        <f t="shared" si="190"/>
        <v>-3.2778842148266634</v>
      </c>
      <c r="AH291">
        <f t="shared" si="191"/>
        <v>40.53436261375694</v>
      </c>
      <c r="AI291">
        <f t="shared" si="192"/>
        <v>4.0486680398593808</v>
      </c>
      <c r="AJ291">
        <f t="shared" si="193"/>
        <v>41.305146438789656</v>
      </c>
      <c r="AK291">
        <v>-4.1238094041705399E-2</v>
      </c>
      <c r="AL291">
        <v>4.6293373217269403E-2</v>
      </c>
      <c r="AM291">
        <v>3.4588290423560601</v>
      </c>
      <c r="AN291">
        <v>9</v>
      </c>
      <c r="AO291">
        <v>2</v>
      </c>
      <c r="AP291">
        <f t="shared" si="194"/>
        <v>1</v>
      </c>
      <c r="AQ291">
        <f t="shared" si="195"/>
        <v>0</v>
      </c>
      <c r="AR291">
        <f t="shared" si="196"/>
        <v>51834.608837189211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-0.14258854488288614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1581446782.37097</v>
      </c>
      <c r="BY291">
        <v>400.16803225806399</v>
      </c>
      <c r="BZ291">
        <v>399.998774193548</v>
      </c>
      <c r="CA291">
        <v>35.2391419354839</v>
      </c>
      <c r="CB291">
        <v>35.131583870967702</v>
      </c>
      <c r="CC291">
        <v>400.02116129032299</v>
      </c>
      <c r="CD291">
        <v>99.394361290322607</v>
      </c>
      <c r="CE291">
        <v>0.19999180645161299</v>
      </c>
      <c r="CF291">
        <v>31.3369741935484</v>
      </c>
      <c r="CG291">
        <v>31.003112903225801</v>
      </c>
      <c r="CH291">
        <v>999.9</v>
      </c>
      <c r="CI291">
        <v>0</v>
      </c>
      <c r="CJ291">
        <v>0</v>
      </c>
      <c r="CK291">
        <v>10005.363225806501</v>
      </c>
      <c r="CL291">
        <v>0</v>
      </c>
      <c r="CM291">
        <v>1.95111193548387</v>
      </c>
      <c r="CN291">
        <v>0</v>
      </c>
      <c r="CO291">
        <v>0</v>
      </c>
      <c r="CP291">
        <v>0</v>
      </c>
      <c r="CQ291">
        <v>0</v>
      </c>
      <c r="CR291">
        <v>2.8838709677419399</v>
      </c>
      <c r="CS291">
        <v>0</v>
      </c>
      <c r="CT291">
        <v>164.36451612903201</v>
      </c>
      <c r="CU291">
        <v>-0.42258064516129001</v>
      </c>
      <c r="CV291">
        <v>40.064032258064501</v>
      </c>
      <c r="CW291">
        <v>45.25</v>
      </c>
      <c r="CX291">
        <v>42.836387096774203</v>
      </c>
      <c r="CY291">
        <v>43.875</v>
      </c>
      <c r="CZ291">
        <v>41.125</v>
      </c>
      <c r="DA291">
        <v>0</v>
      </c>
      <c r="DB291">
        <v>0</v>
      </c>
      <c r="DC291">
        <v>0</v>
      </c>
      <c r="DD291">
        <v>1581446791.4000001</v>
      </c>
      <c r="DE291">
        <v>4.8461538461538503</v>
      </c>
      <c r="DF291">
        <v>7.7196583098843199</v>
      </c>
      <c r="DG291">
        <v>46.064957215782599</v>
      </c>
      <c r="DH291">
        <v>165.176923076923</v>
      </c>
      <c r="DI291">
        <v>15</v>
      </c>
      <c r="DJ291">
        <v>100</v>
      </c>
      <c r="DK291">
        <v>100</v>
      </c>
      <c r="DL291">
        <v>3.0190000000000001</v>
      </c>
      <c r="DM291">
        <v>0.58099999999999996</v>
      </c>
      <c r="DN291">
        <v>2</v>
      </c>
      <c r="DO291">
        <v>387.06</v>
      </c>
      <c r="DP291">
        <v>604.20899999999995</v>
      </c>
      <c r="DQ291">
        <v>30.644400000000001</v>
      </c>
      <c r="DR291">
        <v>31.5899</v>
      </c>
      <c r="DS291">
        <v>30.0001</v>
      </c>
      <c r="DT291">
        <v>31.495799999999999</v>
      </c>
      <c r="DU291">
        <v>31.499300000000002</v>
      </c>
      <c r="DV291">
        <v>21.126200000000001</v>
      </c>
      <c r="DW291">
        <v>13.514900000000001</v>
      </c>
      <c r="DX291">
        <v>100</v>
      </c>
      <c r="DY291">
        <v>30.6431</v>
      </c>
      <c r="DZ291">
        <v>400</v>
      </c>
      <c r="EA291">
        <v>35.173200000000001</v>
      </c>
      <c r="EB291">
        <v>99.976200000000006</v>
      </c>
      <c r="EC291">
        <v>100.495</v>
      </c>
    </row>
    <row r="292" spans="1:133" x14ac:dyDescent="0.35">
      <c r="A292">
        <v>276</v>
      </c>
      <c r="B292">
        <v>1581446796</v>
      </c>
      <c r="C292">
        <v>1375.4000000953699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1581446787.37097</v>
      </c>
      <c r="O292">
        <f t="shared" si="172"/>
        <v>7.4580503416161629E-5</v>
      </c>
      <c r="P292">
        <f t="shared" si="173"/>
        <v>-0.14185200588562588</v>
      </c>
      <c r="Q292">
        <f t="shared" si="174"/>
        <v>400.184161290323</v>
      </c>
      <c r="R292">
        <f t="shared" si="175"/>
        <v>425.16927392070261</v>
      </c>
      <c r="S292">
        <f t="shared" si="176"/>
        <v>42.344588304804468</v>
      </c>
      <c r="T292">
        <f t="shared" si="177"/>
        <v>39.856204564544072</v>
      </c>
      <c r="U292">
        <f t="shared" si="178"/>
        <v>7.1236997292741869E-3</v>
      </c>
      <c r="V292">
        <f t="shared" si="179"/>
        <v>2.2515002768900199</v>
      </c>
      <c r="W292">
        <f t="shared" si="180"/>
        <v>7.1112016550332188E-3</v>
      </c>
      <c r="X292">
        <f t="shared" si="181"/>
        <v>4.4456220863067488E-3</v>
      </c>
      <c r="Y292">
        <f t="shared" si="182"/>
        <v>0</v>
      </c>
      <c r="Z292">
        <f t="shared" si="183"/>
        <v>31.312546189284422</v>
      </c>
      <c r="AA292">
        <f t="shared" si="184"/>
        <v>31.003093548387099</v>
      </c>
      <c r="AB292">
        <f t="shared" si="185"/>
        <v>4.5121741176003409</v>
      </c>
      <c r="AC292">
        <f t="shared" si="186"/>
        <v>76.317431830486186</v>
      </c>
      <c r="AD292">
        <f t="shared" si="187"/>
        <v>3.5097160589621272</v>
      </c>
      <c r="AE292">
        <f t="shared" si="188"/>
        <v>4.5988393146637785</v>
      </c>
      <c r="AF292">
        <f t="shared" si="189"/>
        <v>1.0024580586382137</v>
      </c>
      <c r="AG292">
        <f t="shared" si="190"/>
        <v>-3.2890002006527279</v>
      </c>
      <c r="AH292">
        <f t="shared" si="191"/>
        <v>40.552063397703343</v>
      </c>
      <c r="AI292">
        <f t="shared" si="192"/>
        <v>4.0513709053325977</v>
      </c>
      <c r="AJ292">
        <f t="shared" si="193"/>
        <v>41.31443410238321</v>
      </c>
      <c r="AK292">
        <v>-4.1224149123212699E-2</v>
      </c>
      <c r="AL292">
        <v>4.6277718824619403E-2</v>
      </c>
      <c r="AM292">
        <v>3.4579033323779602</v>
      </c>
      <c r="AN292">
        <v>9</v>
      </c>
      <c r="AO292">
        <v>2</v>
      </c>
      <c r="AP292">
        <f t="shared" si="194"/>
        <v>1</v>
      </c>
      <c r="AQ292">
        <f t="shared" si="195"/>
        <v>0</v>
      </c>
      <c r="AR292">
        <f t="shared" si="196"/>
        <v>51817.769746152015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-0.14185200588562588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1581446787.37097</v>
      </c>
      <c r="BY292">
        <v>400.184161290323</v>
      </c>
      <c r="BZ292">
        <v>400.016161290323</v>
      </c>
      <c r="CA292">
        <v>35.240003225806497</v>
      </c>
      <c r="CB292">
        <v>35.132080645161302</v>
      </c>
      <c r="CC292">
        <v>400.021677419355</v>
      </c>
      <c r="CD292">
        <v>99.394635483870999</v>
      </c>
      <c r="CE292">
        <v>0.20002222580645199</v>
      </c>
      <c r="CF292">
        <v>31.337177419354799</v>
      </c>
      <c r="CG292">
        <v>31.003093548387099</v>
      </c>
      <c r="CH292">
        <v>999.9</v>
      </c>
      <c r="CI292">
        <v>0</v>
      </c>
      <c r="CJ292">
        <v>0</v>
      </c>
      <c r="CK292">
        <v>10001.952258064501</v>
      </c>
      <c r="CL292">
        <v>0</v>
      </c>
      <c r="CM292">
        <v>1.9391212903225801</v>
      </c>
      <c r="CN292">
        <v>0</v>
      </c>
      <c r="CO292">
        <v>0</v>
      </c>
      <c r="CP292">
        <v>0</v>
      </c>
      <c r="CQ292">
        <v>0</v>
      </c>
      <c r="CR292">
        <v>2.9419354838709699</v>
      </c>
      <c r="CS292">
        <v>0</v>
      </c>
      <c r="CT292">
        <v>169.825806451613</v>
      </c>
      <c r="CU292">
        <v>-0.80967741935483895</v>
      </c>
      <c r="CV292">
        <v>40.064032258064501</v>
      </c>
      <c r="CW292">
        <v>45.25</v>
      </c>
      <c r="CX292">
        <v>42.8445161290323</v>
      </c>
      <c r="CY292">
        <v>43.875</v>
      </c>
      <c r="CZ292">
        <v>41.125</v>
      </c>
      <c r="DA292">
        <v>0</v>
      </c>
      <c r="DB292">
        <v>0</v>
      </c>
      <c r="DC292">
        <v>0</v>
      </c>
      <c r="DD292">
        <v>1581446796.2</v>
      </c>
      <c r="DE292">
        <v>4.7423076923076897</v>
      </c>
      <c r="DF292">
        <v>-20.5846154715043</v>
      </c>
      <c r="DG292">
        <v>124.454701017888</v>
      </c>
      <c r="DH292">
        <v>170.48846153846199</v>
      </c>
      <c r="DI292">
        <v>15</v>
      </c>
      <c r="DJ292">
        <v>100</v>
      </c>
      <c r="DK292">
        <v>100</v>
      </c>
      <c r="DL292">
        <v>3.0190000000000001</v>
      </c>
      <c r="DM292">
        <v>0.58099999999999996</v>
      </c>
      <c r="DN292">
        <v>2</v>
      </c>
      <c r="DO292">
        <v>387.20100000000002</v>
      </c>
      <c r="DP292">
        <v>604.04</v>
      </c>
      <c r="DQ292">
        <v>30.642299999999999</v>
      </c>
      <c r="DR292">
        <v>31.587800000000001</v>
      </c>
      <c r="DS292">
        <v>30</v>
      </c>
      <c r="DT292">
        <v>31.492999999999999</v>
      </c>
      <c r="DU292">
        <v>31.499300000000002</v>
      </c>
      <c r="DV292">
        <v>21.126300000000001</v>
      </c>
      <c r="DW292">
        <v>13.514900000000001</v>
      </c>
      <c r="DX292">
        <v>100</v>
      </c>
      <c r="DY292">
        <v>30.6401</v>
      </c>
      <c r="DZ292">
        <v>400</v>
      </c>
      <c r="EA292">
        <v>35.173200000000001</v>
      </c>
      <c r="EB292">
        <v>99.972399999999993</v>
      </c>
      <c r="EC292">
        <v>100.496</v>
      </c>
    </row>
    <row r="293" spans="1:133" x14ac:dyDescent="0.35">
      <c r="A293">
        <v>277</v>
      </c>
      <c r="B293">
        <v>1581446801</v>
      </c>
      <c r="C293">
        <v>1380.4000000953699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1581446792.37097</v>
      </c>
      <c r="O293">
        <f t="shared" si="172"/>
        <v>7.5944548718782898E-5</v>
      </c>
      <c r="P293">
        <f t="shared" si="173"/>
        <v>-0.14170865518577044</v>
      </c>
      <c r="Q293">
        <f t="shared" si="174"/>
        <v>400.176290322581</v>
      </c>
      <c r="R293">
        <f t="shared" si="175"/>
        <v>424.55209937543032</v>
      </c>
      <c r="S293">
        <f t="shared" si="176"/>
        <v>42.283799876027842</v>
      </c>
      <c r="T293">
        <f t="shared" si="177"/>
        <v>39.856060540094177</v>
      </c>
      <c r="U293">
        <f t="shared" si="178"/>
        <v>7.2571016239682522E-3</v>
      </c>
      <c r="V293">
        <f t="shared" si="179"/>
        <v>2.2515714571124219</v>
      </c>
      <c r="W293">
        <f t="shared" si="180"/>
        <v>7.2441319461170025E-3</v>
      </c>
      <c r="X293">
        <f t="shared" si="181"/>
        <v>4.5287457848409091E-3</v>
      </c>
      <c r="Y293">
        <f t="shared" si="182"/>
        <v>0</v>
      </c>
      <c r="Z293">
        <f t="shared" si="183"/>
        <v>31.312483520964605</v>
      </c>
      <c r="AA293">
        <f t="shared" si="184"/>
        <v>31.0020806451613</v>
      </c>
      <c r="AB293">
        <f t="shared" si="185"/>
        <v>4.5119135372546584</v>
      </c>
      <c r="AC293">
        <f t="shared" si="186"/>
        <v>76.318339103600223</v>
      </c>
      <c r="AD293">
        <f t="shared" si="187"/>
        <v>3.5098350569855317</v>
      </c>
      <c r="AE293">
        <f t="shared" si="188"/>
        <v>4.5989405668551289</v>
      </c>
      <c r="AF293">
        <f t="shared" si="189"/>
        <v>1.0020784802691267</v>
      </c>
      <c r="AG293">
        <f t="shared" si="190"/>
        <v>-3.349154598498326</v>
      </c>
      <c r="AH293">
        <f t="shared" si="191"/>
        <v>40.723286842471872</v>
      </c>
      <c r="AI293">
        <f t="shared" si="192"/>
        <v>4.0683358911605181</v>
      </c>
      <c r="AJ293">
        <f t="shared" si="193"/>
        <v>41.442468135134064</v>
      </c>
      <c r="AK293">
        <v>-4.1226066581276199E-2</v>
      </c>
      <c r="AL293">
        <v>4.6279871339274199E-2</v>
      </c>
      <c r="AM293">
        <v>3.4580306260027198</v>
      </c>
      <c r="AN293">
        <v>9</v>
      </c>
      <c r="AO293">
        <v>2</v>
      </c>
      <c r="AP293">
        <f t="shared" si="194"/>
        <v>1</v>
      </c>
      <c r="AQ293">
        <f t="shared" si="195"/>
        <v>0</v>
      </c>
      <c r="AR293">
        <f t="shared" si="196"/>
        <v>51820.050085198236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-0.14170865518577044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1581446792.37097</v>
      </c>
      <c r="BY293">
        <v>400.176290322581</v>
      </c>
      <c r="BZ293">
        <v>400.00932258064501</v>
      </c>
      <c r="CA293">
        <v>35.240632258064501</v>
      </c>
      <c r="CB293">
        <v>35.130735483871</v>
      </c>
      <c r="CC293">
        <v>400.020193548387</v>
      </c>
      <c r="CD293">
        <v>99.396261290322599</v>
      </c>
      <c r="CE293">
        <v>0.199995419354839</v>
      </c>
      <c r="CF293">
        <v>31.337564516129</v>
      </c>
      <c r="CG293">
        <v>31.0020806451613</v>
      </c>
      <c r="CH293">
        <v>999.9</v>
      </c>
      <c r="CI293">
        <v>0</v>
      </c>
      <c r="CJ293">
        <v>0</v>
      </c>
      <c r="CK293">
        <v>10002.253870967699</v>
      </c>
      <c r="CL293">
        <v>0</v>
      </c>
      <c r="CM293">
        <v>1.9707409677419401</v>
      </c>
      <c r="CN293">
        <v>0</v>
      </c>
      <c r="CO293">
        <v>0</v>
      </c>
      <c r="CP293">
        <v>0</v>
      </c>
      <c r="CQ293">
        <v>0</v>
      </c>
      <c r="CR293">
        <v>3.4451612903225799</v>
      </c>
      <c r="CS293">
        <v>0</v>
      </c>
      <c r="CT293">
        <v>179.603225806452</v>
      </c>
      <c r="CU293">
        <v>-0.93870967741935496</v>
      </c>
      <c r="CV293">
        <v>40.064032258064501</v>
      </c>
      <c r="CW293">
        <v>45.25</v>
      </c>
      <c r="CX293">
        <v>42.8445161290323</v>
      </c>
      <c r="CY293">
        <v>43.875</v>
      </c>
      <c r="CZ293">
        <v>41.125</v>
      </c>
      <c r="DA293">
        <v>0</v>
      </c>
      <c r="DB293">
        <v>0</v>
      </c>
      <c r="DC293">
        <v>0</v>
      </c>
      <c r="DD293">
        <v>1581446801</v>
      </c>
      <c r="DE293">
        <v>4.6538461538461497</v>
      </c>
      <c r="DF293">
        <v>-17.982906230200999</v>
      </c>
      <c r="DG293">
        <v>152.82735032080001</v>
      </c>
      <c r="DH293">
        <v>180.907692307692</v>
      </c>
      <c r="DI293">
        <v>15</v>
      </c>
      <c r="DJ293">
        <v>100</v>
      </c>
      <c r="DK293">
        <v>100</v>
      </c>
      <c r="DL293">
        <v>3.0190000000000001</v>
      </c>
      <c r="DM293">
        <v>0.58099999999999996</v>
      </c>
      <c r="DN293">
        <v>2</v>
      </c>
      <c r="DO293">
        <v>387.07</v>
      </c>
      <c r="DP293">
        <v>604.13800000000003</v>
      </c>
      <c r="DQ293">
        <v>30.639399999999998</v>
      </c>
      <c r="DR293">
        <v>31.587800000000001</v>
      </c>
      <c r="DS293">
        <v>30</v>
      </c>
      <c r="DT293">
        <v>31.492999999999999</v>
      </c>
      <c r="DU293">
        <v>31.496500000000001</v>
      </c>
      <c r="DV293">
        <v>21.129200000000001</v>
      </c>
      <c r="DW293">
        <v>13.514900000000001</v>
      </c>
      <c r="DX293">
        <v>100</v>
      </c>
      <c r="DY293">
        <v>30.6387</v>
      </c>
      <c r="DZ293">
        <v>400</v>
      </c>
      <c r="EA293">
        <v>35.173200000000001</v>
      </c>
      <c r="EB293">
        <v>99.974800000000002</v>
      </c>
      <c r="EC293">
        <v>100.495</v>
      </c>
    </row>
    <row r="294" spans="1:133" x14ac:dyDescent="0.35">
      <c r="A294">
        <v>278</v>
      </c>
      <c r="B294">
        <v>1581446806</v>
      </c>
      <c r="C294">
        <v>1385.4000000953699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1581446797.37097</v>
      </c>
      <c r="O294">
        <f t="shared" si="172"/>
        <v>7.8200799431666566E-5</v>
      </c>
      <c r="P294">
        <f t="shared" si="173"/>
        <v>-0.1496643231368146</v>
      </c>
      <c r="Q294">
        <f t="shared" si="174"/>
        <v>400.152806451613</v>
      </c>
      <c r="R294">
        <f t="shared" si="175"/>
        <v>425.32663041057998</v>
      </c>
      <c r="S294">
        <f t="shared" si="176"/>
        <v>42.36148983100135</v>
      </c>
      <c r="T294">
        <f t="shared" si="177"/>
        <v>39.854238670603117</v>
      </c>
      <c r="U294">
        <f t="shared" si="178"/>
        <v>7.4727253575304856E-3</v>
      </c>
      <c r="V294">
        <f t="shared" si="179"/>
        <v>2.2501473850126525</v>
      </c>
      <c r="W294">
        <f t="shared" si="180"/>
        <v>7.4589656201818006E-3</v>
      </c>
      <c r="X294">
        <f t="shared" si="181"/>
        <v>4.6630876337914445E-3</v>
      </c>
      <c r="Y294">
        <f t="shared" si="182"/>
        <v>0</v>
      </c>
      <c r="Z294">
        <f t="shared" si="183"/>
        <v>31.311913854840387</v>
      </c>
      <c r="AA294">
        <f t="shared" si="184"/>
        <v>31.002383870967702</v>
      </c>
      <c r="AB294">
        <f t="shared" si="185"/>
        <v>4.5119915440089322</v>
      </c>
      <c r="AC294">
        <f t="shared" si="186"/>
        <v>76.31780447488417</v>
      </c>
      <c r="AD294">
        <f t="shared" si="187"/>
        <v>3.5098484630512479</v>
      </c>
      <c r="AE294">
        <f t="shared" si="188"/>
        <v>4.5989903498944633</v>
      </c>
      <c r="AF294">
        <f t="shared" si="189"/>
        <v>1.0021430809576843</v>
      </c>
      <c r="AG294">
        <f t="shared" si="190"/>
        <v>-3.4486552549364955</v>
      </c>
      <c r="AH294">
        <f t="shared" si="191"/>
        <v>40.683833926651737</v>
      </c>
      <c r="AI294">
        <f t="shared" si="192"/>
        <v>4.0669766374723917</v>
      </c>
      <c r="AJ294">
        <f t="shared" si="193"/>
        <v>41.302155309187633</v>
      </c>
      <c r="AK294">
        <v>-4.11877152577005E-2</v>
      </c>
      <c r="AL294">
        <v>4.62368186188001E-2</v>
      </c>
      <c r="AM294">
        <v>3.4554842225770699</v>
      </c>
      <c r="AN294">
        <v>9</v>
      </c>
      <c r="AO294">
        <v>2</v>
      </c>
      <c r="AP294">
        <f t="shared" si="194"/>
        <v>1</v>
      </c>
      <c r="AQ294">
        <f t="shared" si="195"/>
        <v>0</v>
      </c>
      <c r="AR294">
        <f t="shared" si="196"/>
        <v>51773.805499014357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-0.1496643231368146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1581446797.37097</v>
      </c>
      <c r="BY294">
        <v>400.152806451613</v>
      </c>
      <c r="BZ294">
        <v>399.97525806451603</v>
      </c>
      <c r="CA294">
        <v>35.240309677419397</v>
      </c>
      <c r="CB294">
        <v>35.127148387096803</v>
      </c>
      <c r="CC294">
        <v>400.02183870967701</v>
      </c>
      <c r="CD294">
        <v>99.397567741935504</v>
      </c>
      <c r="CE294">
        <v>0.19998106451612899</v>
      </c>
      <c r="CF294">
        <v>31.337754838709699</v>
      </c>
      <c r="CG294">
        <v>31.002383870967702</v>
      </c>
      <c r="CH294">
        <v>999.9</v>
      </c>
      <c r="CI294">
        <v>0</v>
      </c>
      <c r="CJ294">
        <v>0</v>
      </c>
      <c r="CK294">
        <v>9992.8177419354797</v>
      </c>
      <c r="CL294">
        <v>0</v>
      </c>
      <c r="CM294">
        <v>2.1234199999999999</v>
      </c>
      <c r="CN294">
        <v>0</v>
      </c>
      <c r="CO294">
        <v>0</v>
      </c>
      <c r="CP294">
        <v>0</v>
      </c>
      <c r="CQ294">
        <v>0</v>
      </c>
      <c r="CR294">
        <v>4.1451612903225801</v>
      </c>
      <c r="CS294">
        <v>0</v>
      </c>
      <c r="CT294">
        <v>192.17096774193499</v>
      </c>
      <c r="CU294">
        <v>-1</v>
      </c>
      <c r="CV294">
        <v>40.061999999999998</v>
      </c>
      <c r="CW294">
        <v>45.25</v>
      </c>
      <c r="CX294">
        <v>42.836387096774203</v>
      </c>
      <c r="CY294">
        <v>43.875</v>
      </c>
      <c r="CZ294">
        <v>41.125</v>
      </c>
      <c r="DA294">
        <v>0</v>
      </c>
      <c r="DB294">
        <v>0</v>
      </c>
      <c r="DC294">
        <v>0</v>
      </c>
      <c r="DD294">
        <v>1581446806.4000001</v>
      </c>
      <c r="DE294">
        <v>4.0576923076923102</v>
      </c>
      <c r="DF294">
        <v>3.0803420449038801</v>
      </c>
      <c r="DG294">
        <v>189.81538467082299</v>
      </c>
      <c r="DH294">
        <v>195.09615384615401</v>
      </c>
      <c r="DI294">
        <v>15</v>
      </c>
      <c r="DJ294">
        <v>100</v>
      </c>
      <c r="DK294">
        <v>100</v>
      </c>
      <c r="DL294">
        <v>3.0190000000000001</v>
      </c>
      <c r="DM294">
        <v>0.58099999999999996</v>
      </c>
      <c r="DN294">
        <v>2</v>
      </c>
      <c r="DO294">
        <v>387.05599999999998</v>
      </c>
      <c r="DP294">
        <v>604.34900000000005</v>
      </c>
      <c r="DQ294">
        <v>30.637699999999999</v>
      </c>
      <c r="DR294">
        <v>31.585000000000001</v>
      </c>
      <c r="DS294">
        <v>29.9999</v>
      </c>
      <c r="DT294">
        <v>31.492999999999999</v>
      </c>
      <c r="DU294">
        <v>31.496500000000001</v>
      </c>
      <c r="DV294">
        <v>21.130299999999998</v>
      </c>
      <c r="DW294">
        <v>13.514900000000001</v>
      </c>
      <c r="DX294">
        <v>100</v>
      </c>
      <c r="DY294">
        <v>30.634499999999999</v>
      </c>
      <c r="DZ294">
        <v>400</v>
      </c>
      <c r="EA294">
        <v>35.173200000000001</v>
      </c>
      <c r="EB294">
        <v>99.974900000000005</v>
      </c>
      <c r="EC294">
        <v>100.495</v>
      </c>
    </row>
    <row r="295" spans="1:133" x14ac:dyDescent="0.35">
      <c r="A295">
        <v>279</v>
      </c>
      <c r="B295">
        <v>1581446811</v>
      </c>
      <c r="C295">
        <v>1390.4000000953699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1581446802.37097</v>
      </c>
      <c r="O295">
        <f t="shared" si="172"/>
        <v>8.0725881439025593E-5</v>
      </c>
      <c r="P295">
        <f t="shared" si="173"/>
        <v>-0.13613291776488137</v>
      </c>
      <c r="Q295">
        <f t="shared" si="174"/>
        <v>400.11799999999999</v>
      </c>
      <c r="R295">
        <f t="shared" si="175"/>
        <v>421.51320751038787</v>
      </c>
      <c r="S295">
        <f t="shared" si="176"/>
        <v>41.981867206697522</v>
      </c>
      <c r="T295">
        <f t="shared" si="177"/>
        <v>39.850947594792579</v>
      </c>
      <c r="U295">
        <f t="shared" si="178"/>
        <v>7.7129287615701559E-3</v>
      </c>
      <c r="V295">
        <f t="shared" si="179"/>
        <v>2.2504466737970161</v>
      </c>
      <c r="W295">
        <f t="shared" si="180"/>
        <v>7.6982731027979701E-3</v>
      </c>
      <c r="X295">
        <f t="shared" si="181"/>
        <v>4.8127350946628369E-3</v>
      </c>
      <c r="Y295">
        <f t="shared" si="182"/>
        <v>0</v>
      </c>
      <c r="Z295">
        <f t="shared" si="183"/>
        <v>31.311402043886535</v>
      </c>
      <c r="AA295">
        <f t="shared" si="184"/>
        <v>31.002500000000001</v>
      </c>
      <c r="AB295">
        <f t="shared" si="185"/>
        <v>4.5120214192472101</v>
      </c>
      <c r="AC295">
        <f t="shared" si="186"/>
        <v>76.312590926615769</v>
      </c>
      <c r="AD295">
        <f t="shared" si="187"/>
        <v>3.5096724404264834</v>
      </c>
      <c r="AE295">
        <f t="shared" si="188"/>
        <v>4.5990738852013004</v>
      </c>
      <c r="AF295">
        <f t="shared" si="189"/>
        <v>1.0023489788207267</v>
      </c>
      <c r="AG295">
        <f t="shared" si="190"/>
        <v>-3.5600113714610289</v>
      </c>
      <c r="AH295">
        <f t="shared" si="191"/>
        <v>40.713901814051958</v>
      </c>
      <c r="AI295">
        <f t="shared" si="192"/>
        <v>4.0694498570767443</v>
      </c>
      <c r="AJ295">
        <f t="shared" si="193"/>
        <v>41.223340299667676</v>
      </c>
      <c r="AK295">
        <v>-4.11957735052636E-2</v>
      </c>
      <c r="AL295">
        <v>4.6245864707630903E-2</v>
      </c>
      <c r="AM295">
        <v>3.4560193317407202</v>
      </c>
      <c r="AN295">
        <v>9</v>
      </c>
      <c r="AO295">
        <v>2</v>
      </c>
      <c r="AP295">
        <f t="shared" si="194"/>
        <v>1</v>
      </c>
      <c r="AQ295">
        <f t="shared" si="195"/>
        <v>0</v>
      </c>
      <c r="AR295">
        <f t="shared" si="196"/>
        <v>51783.476631139427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-0.13613291776488137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1581446802.37097</v>
      </c>
      <c r="BY295">
        <v>400.11799999999999</v>
      </c>
      <c r="BZ295">
        <v>399.96225806451599</v>
      </c>
      <c r="CA295">
        <v>35.238387096774197</v>
      </c>
      <c r="CB295">
        <v>35.121570967741903</v>
      </c>
      <c r="CC295">
        <v>400.019580645161</v>
      </c>
      <c r="CD295">
        <v>99.397974193548393</v>
      </c>
      <c r="CE295">
        <v>0.20001338709677399</v>
      </c>
      <c r="CF295">
        <v>31.338074193548401</v>
      </c>
      <c r="CG295">
        <v>31.002500000000001</v>
      </c>
      <c r="CH295">
        <v>999.9</v>
      </c>
      <c r="CI295">
        <v>0</v>
      </c>
      <c r="CJ295">
        <v>0</v>
      </c>
      <c r="CK295">
        <v>9994.7319354838692</v>
      </c>
      <c r="CL295">
        <v>0</v>
      </c>
      <c r="CM295">
        <v>2.2715332258064498</v>
      </c>
      <c r="CN295">
        <v>0</v>
      </c>
      <c r="CO295">
        <v>0</v>
      </c>
      <c r="CP295">
        <v>0</v>
      </c>
      <c r="CQ295">
        <v>0</v>
      </c>
      <c r="CR295">
        <v>2.4806451612903202</v>
      </c>
      <c r="CS295">
        <v>0</v>
      </c>
      <c r="CT295">
        <v>209.39354838709701</v>
      </c>
      <c r="CU295">
        <v>-0.80322580645161301</v>
      </c>
      <c r="CV295">
        <v>40.061999999999998</v>
      </c>
      <c r="CW295">
        <v>45.25</v>
      </c>
      <c r="CX295">
        <v>42.838419354838699</v>
      </c>
      <c r="CY295">
        <v>43.875</v>
      </c>
      <c r="CZ295">
        <v>41.125</v>
      </c>
      <c r="DA295">
        <v>0</v>
      </c>
      <c r="DB295">
        <v>0</v>
      </c>
      <c r="DC295">
        <v>0</v>
      </c>
      <c r="DD295">
        <v>1581446811.2</v>
      </c>
      <c r="DE295">
        <v>3.54615384615385</v>
      </c>
      <c r="DF295">
        <v>-2.92649555791863</v>
      </c>
      <c r="DG295">
        <v>205.278632870698</v>
      </c>
      <c r="DH295">
        <v>211.369230769231</v>
      </c>
      <c r="DI295">
        <v>15</v>
      </c>
      <c r="DJ295">
        <v>100</v>
      </c>
      <c r="DK295">
        <v>100</v>
      </c>
      <c r="DL295">
        <v>3.0190000000000001</v>
      </c>
      <c r="DM295">
        <v>0.58099999999999996</v>
      </c>
      <c r="DN295">
        <v>2</v>
      </c>
      <c r="DO295">
        <v>387.19799999999998</v>
      </c>
      <c r="DP295">
        <v>604.23800000000006</v>
      </c>
      <c r="DQ295">
        <v>30.6341</v>
      </c>
      <c r="DR295">
        <v>31.585000000000001</v>
      </c>
      <c r="DS295">
        <v>29.9999</v>
      </c>
      <c r="DT295">
        <v>31.490200000000002</v>
      </c>
      <c r="DU295">
        <v>31.495899999999999</v>
      </c>
      <c r="DV295">
        <v>21.130400000000002</v>
      </c>
      <c r="DW295">
        <v>13.514900000000001</v>
      </c>
      <c r="DX295">
        <v>100</v>
      </c>
      <c r="DY295">
        <v>30.631599999999999</v>
      </c>
      <c r="DZ295">
        <v>400</v>
      </c>
      <c r="EA295">
        <v>35.173200000000001</v>
      </c>
      <c r="EB295">
        <v>99.975099999999998</v>
      </c>
      <c r="EC295">
        <v>100.494</v>
      </c>
    </row>
    <row r="296" spans="1:133" x14ac:dyDescent="0.35">
      <c r="A296">
        <v>280</v>
      </c>
      <c r="B296">
        <v>1581446816</v>
      </c>
      <c r="C296">
        <v>1395.4000000953699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1581446807.37097</v>
      </c>
      <c r="O296">
        <f t="shared" si="172"/>
        <v>8.1086416228505956E-5</v>
      </c>
      <c r="P296">
        <f t="shared" si="173"/>
        <v>-0.13042756943888037</v>
      </c>
      <c r="Q296">
        <f t="shared" si="174"/>
        <v>400.12435483871002</v>
      </c>
      <c r="R296">
        <f t="shared" si="175"/>
        <v>420.23590617742224</v>
      </c>
      <c r="S296">
        <f t="shared" si="176"/>
        <v>41.854516875157898</v>
      </c>
      <c r="T296">
        <f t="shared" si="177"/>
        <v>39.851453232765699</v>
      </c>
      <c r="U296">
        <f t="shared" si="178"/>
        <v>7.7429409898113113E-3</v>
      </c>
      <c r="V296">
        <f t="shared" si="179"/>
        <v>2.2497045183669959</v>
      </c>
      <c r="W296">
        <f t="shared" si="180"/>
        <v>7.7281663096919542E-3</v>
      </c>
      <c r="X296">
        <f t="shared" si="181"/>
        <v>4.8314290136736073E-3</v>
      </c>
      <c r="Y296">
        <f t="shared" si="182"/>
        <v>0</v>
      </c>
      <c r="Z296">
        <f t="shared" si="183"/>
        <v>31.311626509523748</v>
      </c>
      <c r="AA296">
        <f t="shared" si="184"/>
        <v>31.003383870967699</v>
      </c>
      <c r="AB296">
        <f t="shared" si="185"/>
        <v>4.5122488086514618</v>
      </c>
      <c r="AC296">
        <f t="shared" si="186"/>
        <v>76.303409267734949</v>
      </c>
      <c r="AD296">
        <f t="shared" si="187"/>
        <v>3.5093203490167246</v>
      </c>
      <c r="AE296">
        <f t="shared" si="188"/>
        <v>4.599165859946245</v>
      </c>
      <c r="AF296">
        <f t="shared" si="189"/>
        <v>1.0029284596347372</v>
      </c>
      <c r="AG296">
        <f t="shared" si="190"/>
        <v>-3.5759109556771125</v>
      </c>
      <c r="AH296">
        <f t="shared" si="191"/>
        <v>40.6359196380931</v>
      </c>
      <c r="AI296">
        <f t="shared" si="192"/>
        <v>4.0630200069768581</v>
      </c>
      <c r="AJ296">
        <f t="shared" si="193"/>
        <v>41.123028689392847</v>
      </c>
      <c r="AK296">
        <v>-4.1175793003765601E-2</v>
      </c>
      <c r="AL296">
        <v>4.6223434844311302E-2</v>
      </c>
      <c r="AM296">
        <v>3.45469245743669</v>
      </c>
      <c r="AN296">
        <v>9</v>
      </c>
      <c r="AO296">
        <v>2</v>
      </c>
      <c r="AP296">
        <f t="shared" si="194"/>
        <v>1</v>
      </c>
      <c r="AQ296">
        <f t="shared" si="195"/>
        <v>0</v>
      </c>
      <c r="AR296">
        <f t="shared" si="196"/>
        <v>51759.316118609146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-0.13042756943888037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1581446807.37097</v>
      </c>
      <c r="BY296">
        <v>400.12435483871002</v>
      </c>
      <c r="BZ296">
        <v>399.97738709677401</v>
      </c>
      <c r="CA296">
        <v>35.234964516128997</v>
      </c>
      <c r="CB296">
        <v>35.117625806451599</v>
      </c>
      <c r="CC296">
        <v>400.01806451612902</v>
      </c>
      <c r="CD296">
        <v>99.397658064516094</v>
      </c>
      <c r="CE296">
        <v>0.20001138709677399</v>
      </c>
      <c r="CF296">
        <v>31.3384258064516</v>
      </c>
      <c r="CG296">
        <v>31.003383870967699</v>
      </c>
      <c r="CH296">
        <v>999.9</v>
      </c>
      <c r="CI296">
        <v>0</v>
      </c>
      <c r="CJ296">
        <v>0</v>
      </c>
      <c r="CK296">
        <v>9989.9161290322609</v>
      </c>
      <c r="CL296">
        <v>0</v>
      </c>
      <c r="CM296">
        <v>2.4347948387096801</v>
      </c>
      <c r="CN296">
        <v>0</v>
      </c>
      <c r="CO296">
        <v>0</v>
      </c>
      <c r="CP296">
        <v>0</v>
      </c>
      <c r="CQ296">
        <v>0</v>
      </c>
      <c r="CR296">
        <v>3.4741935483870998</v>
      </c>
      <c r="CS296">
        <v>0</v>
      </c>
      <c r="CT296">
        <v>238.167741935484</v>
      </c>
      <c r="CU296">
        <v>-0.69677419354838699</v>
      </c>
      <c r="CV296">
        <v>40.061999999999998</v>
      </c>
      <c r="CW296">
        <v>45.25</v>
      </c>
      <c r="CX296">
        <v>42.830290322580602</v>
      </c>
      <c r="CY296">
        <v>43.875</v>
      </c>
      <c r="CZ296">
        <v>41.125</v>
      </c>
      <c r="DA296">
        <v>0</v>
      </c>
      <c r="DB296">
        <v>0</v>
      </c>
      <c r="DC296">
        <v>0</v>
      </c>
      <c r="DD296">
        <v>1581446816</v>
      </c>
      <c r="DE296">
        <v>3.4</v>
      </c>
      <c r="DF296">
        <v>9.7367524564683894</v>
      </c>
      <c r="DG296">
        <v>531.37435881182</v>
      </c>
      <c r="DH296">
        <v>243.78846153846101</v>
      </c>
      <c r="DI296">
        <v>15</v>
      </c>
      <c r="DJ296">
        <v>100</v>
      </c>
      <c r="DK296">
        <v>100</v>
      </c>
      <c r="DL296">
        <v>3.0190000000000001</v>
      </c>
      <c r="DM296">
        <v>0.58099999999999996</v>
      </c>
      <c r="DN296">
        <v>2</v>
      </c>
      <c r="DO296">
        <v>387.13200000000001</v>
      </c>
      <c r="DP296">
        <v>604.17200000000003</v>
      </c>
      <c r="DQ296">
        <v>30.630800000000001</v>
      </c>
      <c r="DR296">
        <v>31.582899999999999</v>
      </c>
      <c r="DS296">
        <v>30.0001</v>
      </c>
      <c r="DT296">
        <v>31.490200000000002</v>
      </c>
      <c r="DU296">
        <v>31.4937</v>
      </c>
      <c r="DV296">
        <v>21.127300000000002</v>
      </c>
      <c r="DW296">
        <v>13.514900000000001</v>
      </c>
      <c r="DX296">
        <v>100</v>
      </c>
      <c r="DY296">
        <v>30.6281</v>
      </c>
      <c r="DZ296">
        <v>400</v>
      </c>
      <c r="EA296">
        <v>35.173499999999997</v>
      </c>
      <c r="EB296">
        <v>99.975300000000004</v>
      </c>
      <c r="EC296">
        <v>100.49299999999999</v>
      </c>
    </row>
    <row r="297" spans="1:133" x14ac:dyDescent="0.35">
      <c r="A297">
        <v>281</v>
      </c>
      <c r="B297">
        <v>1581446821</v>
      </c>
      <c r="C297">
        <v>1400.4000000953699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1581446812.37097</v>
      </c>
      <c r="O297">
        <f t="shared" si="172"/>
        <v>7.817400521820304E-5</v>
      </c>
      <c r="P297">
        <f t="shared" si="173"/>
        <v>-0.13425331759826414</v>
      </c>
      <c r="Q297">
        <f t="shared" si="174"/>
        <v>400.15706451612903</v>
      </c>
      <c r="R297">
        <f t="shared" si="175"/>
        <v>422.08796214084856</v>
      </c>
      <c r="S297">
        <f t="shared" si="176"/>
        <v>42.038636653360726</v>
      </c>
      <c r="T297">
        <f t="shared" si="177"/>
        <v>39.854388062020924</v>
      </c>
      <c r="U297">
        <f t="shared" si="178"/>
        <v>7.4616332803478834E-3</v>
      </c>
      <c r="V297">
        <f t="shared" si="179"/>
        <v>2.2513347946644497</v>
      </c>
      <c r="W297">
        <f t="shared" si="180"/>
        <v>7.4479215418575212E-3</v>
      </c>
      <c r="X297">
        <f t="shared" si="181"/>
        <v>4.6561807839959821E-3</v>
      </c>
      <c r="Y297">
        <f t="shared" si="182"/>
        <v>0</v>
      </c>
      <c r="Z297">
        <f t="shared" si="183"/>
        <v>31.311706056300576</v>
      </c>
      <c r="AA297">
        <f t="shared" si="184"/>
        <v>31.002848387096801</v>
      </c>
      <c r="AB297">
        <f t="shared" si="185"/>
        <v>4.5121110459958231</v>
      </c>
      <c r="AC297">
        <f t="shared" si="186"/>
        <v>76.296616074546762</v>
      </c>
      <c r="AD297">
        <f t="shared" si="187"/>
        <v>3.5088283025238205</v>
      </c>
      <c r="AE297">
        <f t="shared" si="188"/>
        <v>4.5989304415486352</v>
      </c>
      <c r="AF297">
        <f t="shared" si="189"/>
        <v>1.0032827434720026</v>
      </c>
      <c r="AG297">
        <f t="shared" si="190"/>
        <v>-3.447473630122754</v>
      </c>
      <c r="AH297">
        <f t="shared" si="191"/>
        <v>40.621124194937849</v>
      </c>
      <c r="AI297">
        <f t="shared" si="192"/>
        <v>4.0585708229455149</v>
      </c>
      <c r="AJ297">
        <f t="shared" si="193"/>
        <v>41.23222138776061</v>
      </c>
      <c r="AK297">
        <v>-4.1219691563082403E-2</v>
      </c>
      <c r="AL297">
        <v>4.6272714822869397E-2</v>
      </c>
      <c r="AM297">
        <v>3.4576074019981999</v>
      </c>
      <c r="AN297">
        <v>9</v>
      </c>
      <c r="AO297">
        <v>2</v>
      </c>
      <c r="AP297">
        <f t="shared" si="194"/>
        <v>1</v>
      </c>
      <c r="AQ297">
        <f t="shared" si="195"/>
        <v>0</v>
      </c>
      <c r="AR297">
        <f t="shared" si="196"/>
        <v>51812.384847202484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-0.13425331759826414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1581446812.37097</v>
      </c>
      <c r="BY297">
        <v>400.15706451612903</v>
      </c>
      <c r="BZ297">
        <v>400.00261290322601</v>
      </c>
      <c r="CA297">
        <v>35.230309677419399</v>
      </c>
      <c r="CB297">
        <v>35.1171838709677</v>
      </c>
      <c r="CC297">
        <v>400.01435483871001</v>
      </c>
      <c r="CD297">
        <v>99.396900000000002</v>
      </c>
      <c r="CE297">
        <v>0.199962322580645</v>
      </c>
      <c r="CF297">
        <v>31.337525806451598</v>
      </c>
      <c r="CG297">
        <v>31.002848387096801</v>
      </c>
      <c r="CH297">
        <v>999.9</v>
      </c>
      <c r="CI297">
        <v>0</v>
      </c>
      <c r="CJ297">
        <v>0</v>
      </c>
      <c r="CK297">
        <v>10000.6429032258</v>
      </c>
      <c r="CL297">
        <v>0</v>
      </c>
      <c r="CM297">
        <v>2.7453151612903199</v>
      </c>
      <c r="CN297">
        <v>0</v>
      </c>
      <c r="CO297">
        <v>0</v>
      </c>
      <c r="CP297">
        <v>0</v>
      </c>
      <c r="CQ297">
        <v>0</v>
      </c>
      <c r="CR297">
        <v>3.7419354838709702</v>
      </c>
      <c r="CS297">
        <v>0</v>
      </c>
      <c r="CT297">
        <v>296.39999999999998</v>
      </c>
      <c r="CU297">
        <v>-0.50322580645161297</v>
      </c>
      <c r="CV297">
        <v>40.061999999999998</v>
      </c>
      <c r="CW297">
        <v>45.25</v>
      </c>
      <c r="CX297">
        <v>42.822161290322597</v>
      </c>
      <c r="CY297">
        <v>43.875</v>
      </c>
      <c r="CZ297">
        <v>41.127000000000002</v>
      </c>
      <c r="DA297">
        <v>0</v>
      </c>
      <c r="DB297">
        <v>0</v>
      </c>
      <c r="DC297">
        <v>0</v>
      </c>
      <c r="DD297">
        <v>1581446821.4000001</v>
      </c>
      <c r="DE297">
        <v>3.1384615384615402</v>
      </c>
      <c r="DF297">
        <v>0.15726498893457</v>
      </c>
      <c r="DG297">
        <v>1090.71111140427</v>
      </c>
      <c r="DH297">
        <v>315.23461538461498</v>
      </c>
      <c r="DI297">
        <v>15</v>
      </c>
      <c r="DJ297">
        <v>100</v>
      </c>
      <c r="DK297">
        <v>100</v>
      </c>
      <c r="DL297">
        <v>3.0190000000000001</v>
      </c>
      <c r="DM297">
        <v>0.58099999999999996</v>
      </c>
      <c r="DN297">
        <v>2</v>
      </c>
      <c r="DO297">
        <v>387.18400000000003</v>
      </c>
      <c r="DP297">
        <v>604.19299999999998</v>
      </c>
      <c r="DQ297">
        <v>30.626799999999999</v>
      </c>
      <c r="DR297">
        <v>31.5822</v>
      </c>
      <c r="DS297">
        <v>30</v>
      </c>
      <c r="DT297">
        <v>31.490200000000002</v>
      </c>
      <c r="DU297">
        <v>31.4937</v>
      </c>
      <c r="DV297">
        <v>21.127400000000002</v>
      </c>
      <c r="DW297">
        <v>13.514900000000001</v>
      </c>
      <c r="DX297">
        <v>100</v>
      </c>
      <c r="DY297">
        <v>30.6267</v>
      </c>
      <c r="DZ297">
        <v>400</v>
      </c>
      <c r="EA297">
        <v>35.173900000000003</v>
      </c>
      <c r="EB297">
        <v>99.977000000000004</v>
      </c>
      <c r="EC297">
        <v>100.495</v>
      </c>
    </row>
    <row r="298" spans="1:133" x14ac:dyDescent="0.35">
      <c r="A298">
        <v>282</v>
      </c>
      <c r="B298">
        <v>1581446826</v>
      </c>
      <c r="C298">
        <v>1405.4000000953699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1581446817.37097</v>
      </c>
      <c r="O298">
        <f t="shared" si="172"/>
        <v>7.4263892373757317E-5</v>
      </c>
      <c r="P298">
        <f t="shared" si="173"/>
        <v>-0.13432550711859645</v>
      </c>
      <c r="Q298">
        <f t="shared" si="174"/>
        <v>400.18845161290301</v>
      </c>
      <c r="R298">
        <f t="shared" si="175"/>
        <v>423.64885390692405</v>
      </c>
      <c r="S298">
        <f t="shared" si="176"/>
        <v>42.193762836052748</v>
      </c>
      <c r="T298">
        <f t="shared" si="177"/>
        <v>39.857198860242278</v>
      </c>
      <c r="U298">
        <f t="shared" si="178"/>
        <v>7.0853089025386187E-3</v>
      </c>
      <c r="V298">
        <f t="shared" si="179"/>
        <v>2.2510845924319125</v>
      </c>
      <c r="W298">
        <f t="shared" si="180"/>
        <v>7.0729427687699475E-3</v>
      </c>
      <c r="X298">
        <f t="shared" si="181"/>
        <v>4.4216984569667023E-3</v>
      </c>
      <c r="Y298">
        <f t="shared" si="182"/>
        <v>0</v>
      </c>
      <c r="Z298">
        <f t="shared" si="183"/>
        <v>31.31239824482638</v>
      </c>
      <c r="AA298">
        <f t="shared" si="184"/>
        <v>31.002945161290299</v>
      </c>
      <c r="AB298">
        <f t="shared" si="185"/>
        <v>4.5121359425900707</v>
      </c>
      <c r="AC298">
        <f t="shared" si="186"/>
        <v>76.292342711312372</v>
      </c>
      <c r="AD298">
        <f t="shared" si="187"/>
        <v>3.5085126842118091</v>
      </c>
      <c r="AE298">
        <f t="shared" si="188"/>
        <v>4.5987743455301953</v>
      </c>
      <c r="AF298">
        <f t="shared" si="189"/>
        <v>1.0036232583782616</v>
      </c>
      <c r="AG298">
        <f t="shared" si="190"/>
        <v>-3.2750376536826975</v>
      </c>
      <c r="AH298">
        <f t="shared" si="191"/>
        <v>40.532440403792023</v>
      </c>
      <c r="AI298">
        <f t="shared" si="192"/>
        <v>4.050150298992798</v>
      </c>
      <c r="AJ298">
        <f t="shared" si="193"/>
        <v>41.307553049102125</v>
      </c>
      <c r="AK298">
        <v>-4.12129524813203E-2</v>
      </c>
      <c r="AL298">
        <v>4.6265149613215498E-2</v>
      </c>
      <c r="AM298">
        <v>3.4571599840801501</v>
      </c>
      <c r="AN298">
        <v>9</v>
      </c>
      <c r="AO298">
        <v>2</v>
      </c>
      <c r="AP298">
        <f t="shared" si="194"/>
        <v>1</v>
      </c>
      <c r="AQ298">
        <f t="shared" si="195"/>
        <v>0</v>
      </c>
      <c r="AR298">
        <f t="shared" si="196"/>
        <v>51804.34363323258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-0.13432550711859645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1581446817.37097</v>
      </c>
      <c r="BY298">
        <v>400.18845161290301</v>
      </c>
      <c r="BZ298">
        <v>400.03154838709702</v>
      </c>
      <c r="CA298">
        <v>35.227419354838702</v>
      </c>
      <c r="CB298">
        <v>35.119951612903201</v>
      </c>
      <c r="CC298">
        <v>400.01454838709702</v>
      </c>
      <c r="CD298">
        <v>99.396051612903193</v>
      </c>
      <c r="CE298">
        <v>0.20002293548387101</v>
      </c>
      <c r="CF298">
        <v>31.336929032258102</v>
      </c>
      <c r="CG298">
        <v>31.002945161290299</v>
      </c>
      <c r="CH298">
        <v>999.9</v>
      </c>
      <c r="CI298">
        <v>0</v>
      </c>
      <c r="CJ298">
        <v>0</v>
      </c>
      <c r="CK298">
        <v>9999.0932258064495</v>
      </c>
      <c r="CL298">
        <v>0</v>
      </c>
      <c r="CM298">
        <v>3.1979741935483901</v>
      </c>
      <c r="CN298">
        <v>0</v>
      </c>
      <c r="CO298">
        <v>0</v>
      </c>
      <c r="CP298">
        <v>0</v>
      </c>
      <c r="CQ298">
        <v>0</v>
      </c>
      <c r="CR298">
        <v>2.4612903225806502</v>
      </c>
      <c r="CS298">
        <v>0</v>
      </c>
      <c r="CT298">
        <v>358.46129032258102</v>
      </c>
      <c r="CU298">
        <v>-0.68387096774193601</v>
      </c>
      <c r="CV298">
        <v>40.061999999999998</v>
      </c>
      <c r="CW298">
        <v>45.25</v>
      </c>
      <c r="CX298">
        <v>42.820129032258002</v>
      </c>
      <c r="CY298">
        <v>43.875</v>
      </c>
      <c r="CZ298">
        <v>41.127000000000002</v>
      </c>
      <c r="DA298">
        <v>0</v>
      </c>
      <c r="DB298">
        <v>0</v>
      </c>
      <c r="DC298">
        <v>0</v>
      </c>
      <c r="DD298">
        <v>1581446826.2</v>
      </c>
      <c r="DE298">
        <v>2.9846153846153798</v>
      </c>
      <c r="DF298">
        <v>-14.4615386055371</v>
      </c>
      <c r="DG298">
        <v>715.12478661329897</v>
      </c>
      <c r="DH298">
        <v>372.96923076923099</v>
      </c>
      <c r="DI298">
        <v>15</v>
      </c>
      <c r="DJ298">
        <v>100</v>
      </c>
      <c r="DK298">
        <v>100</v>
      </c>
      <c r="DL298">
        <v>3.0190000000000001</v>
      </c>
      <c r="DM298">
        <v>0.58099999999999996</v>
      </c>
      <c r="DN298">
        <v>2</v>
      </c>
      <c r="DO298">
        <v>387.11500000000001</v>
      </c>
      <c r="DP298">
        <v>604.38300000000004</v>
      </c>
      <c r="DQ298">
        <v>30.625299999999999</v>
      </c>
      <c r="DR298">
        <v>31.5809</v>
      </c>
      <c r="DS298">
        <v>30.0001</v>
      </c>
      <c r="DT298">
        <v>31.487400000000001</v>
      </c>
      <c r="DU298">
        <v>31.4937</v>
      </c>
      <c r="DV298">
        <v>21.13</v>
      </c>
      <c r="DW298">
        <v>13.514900000000001</v>
      </c>
      <c r="DX298">
        <v>100</v>
      </c>
      <c r="DY298">
        <v>30.6234</v>
      </c>
      <c r="DZ298">
        <v>400</v>
      </c>
      <c r="EA298">
        <v>35.174100000000003</v>
      </c>
      <c r="EB298">
        <v>99.975800000000007</v>
      </c>
      <c r="EC298">
        <v>100.496</v>
      </c>
    </row>
    <row r="299" spans="1:133" x14ac:dyDescent="0.35">
      <c r="A299">
        <v>283</v>
      </c>
      <c r="B299">
        <v>1581446831</v>
      </c>
      <c r="C299">
        <v>1410.4000000953699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1581446822.37097</v>
      </c>
      <c r="O299">
        <f t="shared" si="172"/>
        <v>6.9477818260604564E-5</v>
      </c>
      <c r="P299">
        <f t="shared" si="173"/>
        <v>-0.15144319986231608</v>
      </c>
      <c r="Q299">
        <f t="shared" si="174"/>
        <v>400.18822580645099</v>
      </c>
      <c r="R299">
        <f t="shared" si="175"/>
        <v>429.83494058985889</v>
      </c>
      <c r="S299">
        <f t="shared" si="176"/>
        <v>42.809993542376162</v>
      </c>
      <c r="T299">
        <f t="shared" si="177"/>
        <v>39.857288797878937</v>
      </c>
      <c r="U299">
        <f t="shared" si="178"/>
        <v>6.6263380822043959E-3</v>
      </c>
      <c r="V299">
        <f t="shared" si="179"/>
        <v>2.2516669235167313</v>
      </c>
      <c r="W299">
        <f t="shared" si="180"/>
        <v>6.6155236323885728E-3</v>
      </c>
      <c r="X299">
        <f t="shared" si="181"/>
        <v>4.1356724144507237E-3</v>
      </c>
      <c r="Y299">
        <f t="shared" si="182"/>
        <v>0</v>
      </c>
      <c r="Z299">
        <f t="shared" si="183"/>
        <v>31.313042617461456</v>
      </c>
      <c r="AA299">
        <f t="shared" si="184"/>
        <v>31.003103225806498</v>
      </c>
      <c r="AB299">
        <f t="shared" si="185"/>
        <v>4.512176607284708</v>
      </c>
      <c r="AC299">
        <f t="shared" si="186"/>
        <v>76.291985306868426</v>
      </c>
      <c r="AD299">
        <f t="shared" si="187"/>
        <v>3.5083082880403418</v>
      </c>
      <c r="AE299">
        <f t="shared" si="188"/>
        <v>4.5985279763384206</v>
      </c>
      <c r="AF299">
        <f t="shared" si="189"/>
        <v>1.0038683192443663</v>
      </c>
      <c r="AG299">
        <f t="shared" si="190"/>
        <v>-3.0639717852926611</v>
      </c>
      <c r="AH299">
        <f t="shared" si="191"/>
        <v>40.409394651086615</v>
      </c>
      <c r="AI299">
        <f t="shared" si="192"/>
        <v>4.0367952237022253</v>
      </c>
      <c r="AJ299">
        <f t="shared" si="193"/>
        <v>41.382218089496178</v>
      </c>
      <c r="AK299">
        <v>-4.1228638348516103E-2</v>
      </c>
      <c r="AL299">
        <v>4.6282758373300197E-2</v>
      </c>
      <c r="AM299">
        <v>3.4582013538235099</v>
      </c>
      <c r="AN299">
        <v>9</v>
      </c>
      <c r="AO299">
        <v>2</v>
      </c>
      <c r="AP299">
        <f t="shared" si="194"/>
        <v>1</v>
      </c>
      <c r="AQ299">
        <f t="shared" si="195"/>
        <v>0</v>
      </c>
      <c r="AR299">
        <f t="shared" si="196"/>
        <v>51823.422033535127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-0.15144319986231608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1581446822.37097</v>
      </c>
      <c r="BY299">
        <v>400.18822580645099</v>
      </c>
      <c r="BZ299">
        <v>400.00277419354802</v>
      </c>
      <c r="CA299">
        <v>35.225267741935497</v>
      </c>
      <c r="CB299">
        <v>35.1247258064516</v>
      </c>
      <c r="CC299">
        <v>400.01483870967701</v>
      </c>
      <c r="CD299">
        <v>99.396403225806495</v>
      </c>
      <c r="CE299">
        <v>0.199952258064516</v>
      </c>
      <c r="CF299">
        <v>31.3359870967742</v>
      </c>
      <c r="CG299">
        <v>31.003103225806498</v>
      </c>
      <c r="CH299">
        <v>999.9</v>
      </c>
      <c r="CI299">
        <v>0</v>
      </c>
      <c r="CJ299">
        <v>0</v>
      </c>
      <c r="CK299">
        <v>10002.8635483871</v>
      </c>
      <c r="CL299">
        <v>0</v>
      </c>
      <c r="CM299">
        <v>3.5832974193548401</v>
      </c>
      <c r="CN299">
        <v>0</v>
      </c>
      <c r="CO299">
        <v>0</v>
      </c>
      <c r="CP299">
        <v>0</v>
      </c>
      <c r="CQ299">
        <v>0</v>
      </c>
      <c r="CR299">
        <v>2.5193548387096798</v>
      </c>
      <c r="CS299">
        <v>0</v>
      </c>
      <c r="CT299">
        <v>385.78709677419403</v>
      </c>
      <c r="CU299">
        <v>-1.19354838709677</v>
      </c>
      <c r="CV299">
        <v>40.061999999999998</v>
      </c>
      <c r="CW299">
        <v>45.25</v>
      </c>
      <c r="CX299">
        <v>42.816064516129003</v>
      </c>
      <c r="CY299">
        <v>43.875</v>
      </c>
      <c r="CZ299">
        <v>41.127000000000002</v>
      </c>
      <c r="DA299">
        <v>0</v>
      </c>
      <c r="DB299">
        <v>0</v>
      </c>
      <c r="DC299">
        <v>0</v>
      </c>
      <c r="DD299">
        <v>1581446831</v>
      </c>
      <c r="DE299">
        <v>1.92307692307692</v>
      </c>
      <c r="DF299">
        <v>-10.0102565444341</v>
      </c>
      <c r="DG299">
        <v>-321.93504223461599</v>
      </c>
      <c r="DH299">
        <v>393.01538461538502</v>
      </c>
      <c r="DI299">
        <v>15</v>
      </c>
      <c r="DJ299">
        <v>100</v>
      </c>
      <c r="DK299">
        <v>100</v>
      </c>
      <c r="DL299">
        <v>3.0190000000000001</v>
      </c>
      <c r="DM299">
        <v>0.58099999999999996</v>
      </c>
      <c r="DN299">
        <v>2</v>
      </c>
      <c r="DO299">
        <v>387.02300000000002</v>
      </c>
      <c r="DP299">
        <v>604.21600000000001</v>
      </c>
      <c r="DQ299">
        <v>30.622699999999998</v>
      </c>
      <c r="DR299">
        <v>31.579499999999999</v>
      </c>
      <c r="DS299">
        <v>30.0001</v>
      </c>
      <c r="DT299">
        <v>31.487400000000001</v>
      </c>
      <c r="DU299">
        <v>31.491800000000001</v>
      </c>
      <c r="DV299">
        <v>21.132300000000001</v>
      </c>
      <c r="DW299">
        <v>13.514900000000001</v>
      </c>
      <c r="DX299">
        <v>100</v>
      </c>
      <c r="DY299">
        <v>30.617999999999999</v>
      </c>
      <c r="DZ299">
        <v>400</v>
      </c>
      <c r="EA299">
        <v>35.174500000000002</v>
      </c>
      <c r="EB299">
        <v>99.976200000000006</v>
      </c>
      <c r="EC299">
        <v>100.496</v>
      </c>
    </row>
    <row r="300" spans="1:133" x14ac:dyDescent="0.35">
      <c r="A300">
        <v>284</v>
      </c>
      <c r="B300">
        <v>1581446836</v>
      </c>
      <c r="C300">
        <v>1415.4000000953699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1581446827.37097</v>
      </c>
      <c r="O300">
        <f t="shared" si="172"/>
        <v>6.7435064991413639E-5</v>
      </c>
      <c r="P300">
        <f t="shared" si="173"/>
        <v>-0.15150937820068719</v>
      </c>
      <c r="Q300">
        <f t="shared" si="174"/>
        <v>400.18067741935499</v>
      </c>
      <c r="R300">
        <f t="shared" si="175"/>
        <v>430.94274548901654</v>
      </c>
      <c r="S300">
        <f t="shared" si="176"/>
        <v>42.920803912637304</v>
      </c>
      <c r="T300">
        <f t="shared" si="177"/>
        <v>39.856979993135234</v>
      </c>
      <c r="U300">
        <f t="shared" si="178"/>
        <v>6.4314907028319252E-3</v>
      </c>
      <c r="V300">
        <f t="shared" si="179"/>
        <v>2.2515623922409094</v>
      </c>
      <c r="W300">
        <f t="shared" si="180"/>
        <v>6.4213018996017836E-3</v>
      </c>
      <c r="X300">
        <f t="shared" si="181"/>
        <v>4.0142277463658636E-3</v>
      </c>
      <c r="Y300">
        <f t="shared" si="182"/>
        <v>0</v>
      </c>
      <c r="Z300">
        <f t="shared" si="183"/>
        <v>31.313580793532307</v>
      </c>
      <c r="AA300">
        <f t="shared" si="184"/>
        <v>31.0034387096774</v>
      </c>
      <c r="AB300">
        <f t="shared" si="185"/>
        <v>4.5122629170820474</v>
      </c>
      <c r="AC300">
        <f t="shared" si="186"/>
        <v>76.29518879644624</v>
      </c>
      <c r="AD300">
        <f t="shared" si="187"/>
        <v>3.508428565656073</v>
      </c>
      <c r="AE300">
        <f t="shared" si="188"/>
        <v>4.5984925406194064</v>
      </c>
      <c r="AF300">
        <f t="shared" si="189"/>
        <v>1.0038343514259744</v>
      </c>
      <c r="AG300">
        <f t="shared" si="190"/>
        <v>-2.9738863661213415</v>
      </c>
      <c r="AH300">
        <f t="shared" si="191"/>
        <v>40.350349687875763</v>
      </c>
      <c r="AI300">
        <f t="shared" si="192"/>
        <v>4.0310878940766806</v>
      </c>
      <c r="AJ300">
        <f t="shared" si="193"/>
        <v>41.407551215831106</v>
      </c>
      <c r="AK300">
        <v>-4.12258223880494E-2</v>
      </c>
      <c r="AL300">
        <v>4.6279597210984701E-2</v>
      </c>
      <c r="AM300">
        <v>3.4580144149447798</v>
      </c>
      <c r="AN300">
        <v>9</v>
      </c>
      <c r="AO300">
        <v>2</v>
      </c>
      <c r="AP300">
        <f t="shared" si="194"/>
        <v>1</v>
      </c>
      <c r="AQ300">
        <f t="shared" si="195"/>
        <v>0</v>
      </c>
      <c r="AR300">
        <f t="shared" si="196"/>
        <v>51820.072964451138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-0.15150937820068719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1581446827.37097</v>
      </c>
      <c r="BY300">
        <v>400.18067741935499</v>
      </c>
      <c r="BZ300">
        <v>399.99390322580598</v>
      </c>
      <c r="CA300">
        <v>35.226083870967699</v>
      </c>
      <c r="CB300">
        <v>35.128500000000003</v>
      </c>
      <c r="CC300">
        <v>400.02261290322599</v>
      </c>
      <c r="CD300">
        <v>99.397461290322596</v>
      </c>
      <c r="CE300">
        <v>0.200001161290323</v>
      </c>
      <c r="CF300">
        <v>31.335851612903198</v>
      </c>
      <c r="CG300">
        <v>31.0034387096774</v>
      </c>
      <c r="CH300">
        <v>999.9</v>
      </c>
      <c r="CI300">
        <v>0</v>
      </c>
      <c r="CJ300">
        <v>0</v>
      </c>
      <c r="CK300">
        <v>10002.073870967701</v>
      </c>
      <c r="CL300">
        <v>0</v>
      </c>
      <c r="CM300">
        <v>3.7830854838709702</v>
      </c>
      <c r="CN300">
        <v>0</v>
      </c>
      <c r="CO300">
        <v>0</v>
      </c>
      <c r="CP300">
        <v>0</v>
      </c>
      <c r="CQ300">
        <v>0</v>
      </c>
      <c r="CR300">
        <v>2.30645161290323</v>
      </c>
      <c r="CS300">
        <v>0</v>
      </c>
      <c r="CT300">
        <v>357.34516129032301</v>
      </c>
      <c r="CU300">
        <v>-1.34838709677419</v>
      </c>
      <c r="CV300">
        <v>40.061999999999998</v>
      </c>
      <c r="CW300">
        <v>45.25</v>
      </c>
      <c r="CX300">
        <v>42.820129032258002</v>
      </c>
      <c r="CY300">
        <v>43.875</v>
      </c>
      <c r="CZ300">
        <v>41.125</v>
      </c>
      <c r="DA300">
        <v>0</v>
      </c>
      <c r="DB300">
        <v>0</v>
      </c>
      <c r="DC300">
        <v>0</v>
      </c>
      <c r="DD300">
        <v>1581446836.4000001</v>
      </c>
      <c r="DE300">
        <v>2.06538461538462</v>
      </c>
      <c r="DF300">
        <v>14.403418844043999</v>
      </c>
      <c r="DG300">
        <v>-935.27521329476201</v>
      </c>
      <c r="DH300">
        <v>342.88461538461502</v>
      </c>
      <c r="DI300">
        <v>15</v>
      </c>
      <c r="DJ300">
        <v>100</v>
      </c>
      <c r="DK300">
        <v>100</v>
      </c>
      <c r="DL300">
        <v>3.0190000000000001</v>
      </c>
      <c r="DM300">
        <v>0.58099999999999996</v>
      </c>
      <c r="DN300">
        <v>2</v>
      </c>
      <c r="DO300">
        <v>387.15100000000001</v>
      </c>
      <c r="DP300">
        <v>604.26900000000001</v>
      </c>
      <c r="DQ300">
        <v>30.617999999999999</v>
      </c>
      <c r="DR300">
        <v>31.579499999999999</v>
      </c>
      <c r="DS300">
        <v>30</v>
      </c>
      <c r="DT300">
        <v>31.486699999999999</v>
      </c>
      <c r="DU300">
        <v>31.4909</v>
      </c>
      <c r="DV300">
        <v>21.128399999999999</v>
      </c>
      <c r="DW300">
        <v>13.514900000000001</v>
      </c>
      <c r="DX300">
        <v>100</v>
      </c>
      <c r="DY300">
        <v>30.616599999999998</v>
      </c>
      <c r="DZ300">
        <v>400</v>
      </c>
      <c r="EA300">
        <v>35.174599999999998</v>
      </c>
      <c r="EB300">
        <v>99.974400000000003</v>
      </c>
      <c r="EC300">
        <v>100.496</v>
      </c>
    </row>
    <row r="301" spans="1:133" x14ac:dyDescent="0.35">
      <c r="A301">
        <v>285</v>
      </c>
      <c r="B301">
        <v>1581446841</v>
      </c>
      <c r="C301">
        <v>1420.4000000953699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1581446832.37097</v>
      </c>
      <c r="O301">
        <f t="shared" si="172"/>
        <v>6.6574949969838948E-5</v>
      </c>
      <c r="P301">
        <f t="shared" si="173"/>
        <v>-0.13856305838210337</v>
      </c>
      <c r="Q301">
        <f t="shared" si="174"/>
        <v>400.186709677419</v>
      </c>
      <c r="R301">
        <f t="shared" si="175"/>
        <v>428.16677557652321</v>
      </c>
      <c r="S301">
        <f t="shared" si="176"/>
        <v>42.644617026219805</v>
      </c>
      <c r="T301">
        <f t="shared" si="177"/>
        <v>39.857854337711203</v>
      </c>
      <c r="U301">
        <f t="shared" si="178"/>
        <v>6.3552923714009614E-3</v>
      </c>
      <c r="V301">
        <f t="shared" si="179"/>
        <v>2.249069810515504</v>
      </c>
      <c r="W301">
        <f t="shared" si="180"/>
        <v>6.3453323564395545E-3</v>
      </c>
      <c r="X301">
        <f t="shared" si="181"/>
        <v>3.9667262708839926E-3</v>
      </c>
      <c r="Y301">
        <f t="shared" si="182"/>
        <v>0</v>
      </c>
      <c r="Z301">
        <f t="shared" si="183"/>
        <v>31.314571749596347</v>
      </c>
      <c r="AA301">
        <f t="shared" si="184"/>
        <v>31.000741935483902</v>
      </c>
      <c r="AB301">
        <f t="shared" si="185"/>
        <v>4.5115691597742114</v>
      </c>
      <c r="AC301">
        <f t="shared" si="186"/>
        <v>76.297138970576285</v>
      </c>
      <c r="AD301">
        <f t="shared" si="187"/>
        <v>3.5086637282015483</v>
      </c>
      <c r="AE301">
        <f t="shared" si="188"/>
        <v>4.5986832213389439</v>
      </c>
      <c r="AF301">
        <f t="shared" si="189"/>
        <v>1.0029054315726631</v>
      </c>
      <c r="AG301">
        <f t="shared" si="190"/>
        <v>-2.9359552936698976</v>
      </c>
      <c r="AH301">
        <f t="shared" si="191"/>
        <v>40.721065395571223</v>
      </c>
      <c r="AI301">
        <f t="shared" si="192"/>
        <v>4.0725922947474009</v>
      </c>
      <c r="AJ301">
        <f t="shared" si="193"/>
        <v>41.857702396648726</v>
      </c>
      <c r="AK301">
        <v>-4.11587099597472E-2</v>
      </c>
      <c r="AL301">
        <v>4.6204257630843799E-2</v>
      </c>
      <c r="AM301">
        <v>3.45355782328134</v>
      </c>
      <c r="AN301">
        <v>8</v>
      </c>
      <c r="AO301">
        <v>2</v>
      </c>
      <c r="AP301">
        <f t="shared" si="194"/>
        <v>1</v>
      </c>
      <c r="AQ301">
        <f t="shared" si="195"/>
        <v>0</v>
      </c>
      <c r="AR301">
        <f t="shared" si="196"/>
        <v>51739.036895606565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-0.13856305838210337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1581446832.37097</v>
      </c>
      <c r="BY301">
        <v>400.186709677419</v>
      </c>
      <c r="BZ301">
        <v>400.01883870967703</v>
      </c>
      <c r="CA301">
        <v>35.228203225806503</v>
      </c>
      <c r="CB301">
        <v>35.131864516128999</v>
      </c>
      <c r="CC301">
        <v>400.02383870967702</v>
      </c>
      <c r="CD301">
        <v>99.398122580645193</v>
      </c>
      <c r="CE301">
        <v>0.200023419354839</v>
      </c>
      <c r="CF301">
        <v>31.336580645161298</v>
      </c>
      <c r="CG301">
        <v>31.000741935483902</v>
      </c>
      <c r="CH301">
        <v>999.9</v>
      </c>
      <c r="CI301">
        <v>0</v>
      </c>
      <c r="CJ301">
        <v>0</v>
      </c>
      <c r="CK301">
        <v>9985.7248387096806</v>
      </c>
      <c r="CL301">
        <v>0</v>
      </c>
      <c r="CM301">
        <v>3.5773235483871</v>
      </c>
      <c r="CN301">
        <v>0</v>
      </c>
      <c r="CO301">
        <v>0</v>
      </c>
      <c r="CP301">
        <v>0</v>
      </c>
      <c r="CQ301">
        <v>0</v>
      </c>
      <c r="CR301">
        <v>2.2999999999999998</v>
      </c>
      <c r="CS301">
        <v>0</v>
      </c>
      <c r="CT301">
        <v>297.61612903225802</v>
      </c>
      <c r="CU301">
        <v>-1.58387096774194</v>
      </c>
      <c r="CV301">
        <v>40.061999999999998</v>
      </c>
      <c r="CW301">
        <v>45.25</v>
      </c>
      <c r="CX301">
        <v>42.820129032258002</v>
      </c>
      <c r="CY301">
        <v>43.875</v>
      </c>
      <c r="CZ301">
        <v>41.125</v>
      </c>
      <c r="DA301">
        <v>0</v>
      </c>
      <c r="DB301">
        <v>0</v>
      </c>
      <c r="DC301">
        <v>0</v>
      </c>
      <c r="DD301">
        <v>1581446841.2</v>
      </c>
      <c r="DE301">
        <v>2.6576923076923098</v>
      </c>
      <c r="DF301">
        <v>15.189743904623199</v>
      </c>
      <c r="DG301">
        <v>-614.52307752541901</v>
      </c>
      <c r="DH301">
        <v>282.43846153846198</v>
      </c>
      <c r="DI301">
        <v>15</v>
      </c>
      <c r="DJ301">
        <v>100</v>
      </c>
      <c r="DK301">
        <v>100</v>
      </c>
      <c r="DL301">
        <v>3.0190000000000001</v>
      </c>
      <c r="DM301">
        <v>0.58099999999999996</v>
      </c>
      <c r="DN301">
        <v>2</v>
      </c>
      <c r="DO301">
        <v>387.28199999999998</v>
      </c>
      <c r="DP301">
        <v>604.33299999999997</v>
      </c>
      <c r="DQ301">
        <v>30.617599999999999</v>
      </c>
      <c r="DR301">
        <v>31.576699999999999</v>
      </c>
      <c r="DS301">
        <v>30</v>
      </c>
      <c r="DT301">
        <v>31.4846</v>
      </c>
      <c r="DU301">
        <v>31.4909</v>
      </c>
      <c r="DV301">
        <v>21.122</v>
      </c>
      <c r="DW301">
        <v>13.514900000000001</v>
      </c>
      <c r="DX301">
        <v>100</v>
      </c>
      <c r="DY301">
        <v>30.634399999999999</v>
      </c>
      <c r="DZ301">
        <v>400</v>
      </c>
      <c r="EA301">
        <v>35.174599999999998</v>
      </c>
      <c r="EB301">
        <v>99.974699999999999</v>
      </c>
      <c r="EC301">
        <v>100.49299999999999</v>
      </c>
    </row>
    <row r="302" spans="1:133" x14ac:dyDescent="0.35">
      <c r="A302">
        <v>286</v>
      </c>
      <c r="B302">
        <v>1581446846</v>
      </c>
      <c r="C302">
        <v>1425.4000000953699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1581446837.37097</v>
      </c>
      <c r="O302">
        <f t="shared" si="172"/>
        <v>6.7229133676702374E-5</v>
      </c>
      <c r="P302">
        <f t="shared" si="173"/>
        <v>-0.12890905374163988</v>
      </c>
      <c r="Q302">
        <f t="shared" si="174"/>
        <v>400.19996774193498</v>
      </c>
      <c r="R302">
        <f t="shared" si="175"/>
        <v>425.44327009415406</v>
      </c>
      <c r="S302">
        <f t="shared" si="176"/>
        <v>42.372938505559738</v>
      </c>
      <c r="T302">
        <f t="shared" si="177"/>
        <v>39.858777456517615</v>
      </c>
      <c r="U302">
        <f t="shared" si="178"/>
        <v>6.4202494682880779E-3</v>
      </c>
      <c r="V302">
        <f t="shared" si="179"/>
        <v>2.2502877997113782</v>
      </c>
      <c r="W302">
        <f t="shared" si="180"/>
        <v>6.4100904793195149E-3</v>
      </c>
      <c r="X302">
        <f t="shared" si="181"/>
        <v>4.0072179355675318E-3</v>
      </c>
      <c r="Y302">
        <f t="shared" si="182"/>
        <v>0</v>
      </c>
      <c r="Z302">
        <f t="shared" si="183"/>
        <v>31.314495453735915</v>
      </c>
      <c r="AA302">
        <f t="shared" si="184"/>
        <v>31.000203225806501</v>
      </c>
      <c r="AB302">
        <f t="shared" si="185"/>
        <v>4.5114305854172256</v>
      </c>
      <c r="AC302">
        <f t="shared" si="186"/>
        <v>76.301994333837911</v>
      </c>
      <c r="AD302">
        <f t="shared" si="187"/>
        <v>3.5089127625318195</v>
      </c>
      <c r="AE302">
        <f t="shared" si="188"/>
        <v>4.5987169708560423</v>
      </c>
      <c r="AF302">
        <f t="shared" si="189"/>
        <v>1.0025178228854061</v>
      </c>
      <c r="AG302">
        <f t="shared" si="190"/>
        <v>-2.9648047951425749</v>
      </c>
      <c r="AH302">
        <f t="shared" si="191"/>
        <v>40.824126779868422</v>
      </c>
      <c r="AI302">
        <f t="shared" si="192"/>
        <v>4.080681515857572</v>
      </c>
      <c r="AJ302">
        <f t="shared" si="193"/>
        <v>41.940003500583416</v>
      </c>
      <c r="AK302">
        <v>-4.1191495754443801E-2</v>
      </c>
      <c r="AL302">
        <v>4.6241062557584103E-2</v>
      </c>
      <c r="AM302">
        <v>3.45573527152585</v>
      </c>
      <c r="AN302">
        <v>9</v>
      </c>
      <c r="AO302">
        <v>2</v>
      </c>
      <c r="AP302">
        <f t="shared" si="194"/>
        <v>1</v>
      </c>
      <c r="AQ302">
        <f t="shared" si="195"/>
        <v>0</v>
      </c>
      <c r="AR302">
        <f t="shared" si="196"/>
        <v>51778.533864049787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-0.12890905374163988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1581446837.37097</v>
      </c>
      <c r="BY302">
        <v>400.19996774193498</v>
      </c>
      <c r="BZ302">
        <v>400.04696774193502</v>
      </c>
      <c r="CA302">
        <v>35.231054838709703</v>
      </c>
      <c r="CB302">
        <v>35.1337677419355</v>
      </c>
      <c r="CC302">
        <v>400.01551612903199</v>
      </c>
      <c r="CD302">
        <v>99.397183870967794</v>
      </c>
      <c r="CE302">
        <v>0.19996922580645199</v>
      </c>
      <c r="CF302">
        <v>31.3367096774193</v>
      </c>
      <c r="CG302">
        <v>31.000203225806501</v>
      </c>
      <c r="CH302">
        <v>999.9</v>
      </c>
      <c r="CI302">
        <v>0</v>
      </c>
      <c r="CJ302">
        <v>0</v>
      </c>
      <c r="CK302">
        <v>9993.7735483871002</v>
      </c>
      <c r="CL302">
        <v>0</v>
      </c>
      <c r="CM302">
        <v>3.2775138709677401</v>
      </c>
      <c r="CN302">
        <v>0</v>
      </c>
      <c r="CO302">
        <v>0</v>
      </c>
      <c r="CP302">
        <v>0</v>
      </c>
      <c r="CQ302">
        <v>0</v>
      </c>
      <c r="CR302">
        <v>3.0967741935483901</v>
      </c>
      <c r="CS302">
        <v>0</v>
      </c>
      <c r="CT302">
        <v>253.60967741935499</v>
      </c>
      <c r="CU302">
        <v>-1.34516129032258</v>
      </c>
      <c r="CV302">
        <v>40.061999999999998</v>
      </c>
      <c r="CW302">
        <v>45.25</v>
      </c>
      <c r="CX302">
        <v>42.828258064516099</v>
      </c>
      <c r="CY302">
        <v>43.875</v>
      </c>
      <c r="CZ302">
        <v>41.125</v>
      </c>
      <c r="DA302">
        <v>0</v>
      </c>
      <c r="DB302">
        <v>0</v>
      </c>
      <c r="DC302">
        <v>0</v>
      </c>
      <c r="DD302">
        <v>1581446846</v>
      </c>
      <c r="DE302">
        <v>3.3692307692307701</v>
      </c>
      <c r="DF302">
        <v>23.124786553210701</v>
      </c>
      <c r="DG302">
        <v>-288.85811971235597</v>
      </c>
      <c r="DH302">
        <v>244.23461538461501</v>
      </c>
      <c r="DI302">
        <v>15</v>
      </c>
      <c r="DJ302">
        <v>100</v>
      </c>
      <c r="DK302">
        <v>100</v>
      </c>
      <c r="DL302">
        <v>3.0190000000000001</v>
      </c>
      <c r="DM302">
        <v>0.58099999999999996</v>
      </c>
      <c r="DN302">
        <v>2</v>
      </c>
      <c r="DO302">
        <v>387.09800000000001</v>
      </c>
      <c r="DP302">
        <v>604.24300000000005</v>
      </c>
      <c r="DQ302">
        <v>30.632400000000001</v>
      </c>
      <c r="DR302">
        <v>31.576699999999999</v>
      </c>
      <c r="DS302">
        <v>29.9999</v>
      </c>
      <c r="DT302">
        <v>31.4846</v>
      </c>
      <c r="DU302">
        <v>31.490400000000001</v>
      </c>
      <c r="DV302">
        <v>21.122599999999998</v>
      </c>
      <c r="DW302">
        <v>13.514900000000001</v>
      </c>
      <c r="DX302">
        <v>100</v>
      </c>
      <c r="DY302">
        <v>30.6309</v>
      </c>
      <c r="DZ302">
        <v>400</v>
      </c>
      <c r="EA302">
        <v>35.174599999999998</v>
      </c>
      <c r="EB302">
        <v>99.972899999999996</v>
      </c>
      <c r="EC302">
        <v>100.49299999999999</v>
      </c>
    </row>
    <row r="303" spans="1:133" x14ac:dyDescent="0.35">
      <c r="A303">
        <v>287</v>
      </c>
      <c r="B303">
        <v>1581446851</v>
      </c>
      <c r="C303">
        <v>1430.4000000953699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1581446842.37097</v>
      </c>
      <c r="O303">
        <f t="shared" si="172"/>
        <v>6.8935192391279113E-5</v>
      </c>
      <c r="P303">
        <f t="shared" si="173"/>
        <v>-0.1357866239218139</v>
      </c>
      <c r="Q303">
        <f t="shared" si="174"/>
        <v>400.20193548387101</v>
      </c>
      <c r="R303">
        <f t="shared" si="175"/>
        <v>426.30234637612369</v>
      </c>
      <c r="S303">
        <f t="shared" si="176"/>
        <v>42.457632050952895</v>
      </c>
      <c r="T303">
        <f t="shared" si="177"/>
        <v>39.858158575232864</v>
      </c>
      <c r="U303">
        <f t="shared" si="178"/>
        <v>6.5867759639835427E-3</v>
      </c>
      <c r="V303">
        <f t="shared" si="179"/>
        <v>2.2490797253699339</v>
      </c>
      <c r="W303">
        <f t="shared" si="180"/>
        <v>6.5760778794513707E-3</v>
      </c>
      <c r="X303">
        <f t="shared" si="181"/>
        <v>4.1110083869425138E-3</v>
      </c>
      <c r="Y303">
        <f t="shared" si="182"/>
        <v>0</v>
      </c>
      <c r="Z303">
        <f t="shared" si="183"/>
        <v>31.313343176254858</v>
      </c>
      <c r="AA303">
        <f t="shared" si="184"/>
        <v>30.998919354838701</v>
      </c>
      <c r="AB303">
        <f t="shared" si="185"/>
        <v>4.5111003453091723</v>
      </c>
      <c r="AC303">
        <f t="shared" si="186"/>
        <v>76.3087739739304</v>
      </c>
      <c r="AD303">
        <f t="shared" si="187"/>
        <v>3.5091092918248958</v>
      </c>
      <c r="AE303">
        <f t="shared" si="188"/>
        <v>4.5985659434440969</v>
      </c>
      <c r="AF303">
        <f t="shared" si="189"/>
        <v>1.0019910534842764</v>
      </c>
      <c r="AG303">
        <f t="shared" si="190"/>
        <v>-3.0400419844554087</v>
      </c>
      <c r="AH303">
        <f t="shared" si="191"/>
        <v>40.887869158094325</v>
      </c>
      <c r="AI303">
        <f t="shared" si="192"/>
        <v>4.0892108475142601</v>
      </c>
      <c r="AJ303">
        <f t="shared" si="193"/>
        <v>41.937038021153178</v>
      </c>
      <c r="AK303">
        <v>-4.1158976782733003E-2</v>
      </c>
      <c r="AL303">
        <v>4.6204557163020403E-2</v>
      </c>
      <c r="AM303">
        <v>3.4535755465702</v>
      </c>
      <c r="AN303">
        <v>9</v>
      </c>
      <c r="AO303">
        <v>2</v>
      </c>
      <c r="AP303">
        <f t="shared" si="194"/>
        <v>1</v>
      </c>
      <c r="AQ303">
        <f t="shared" si="195"/>
        <v>0</v>
      </c>
      <c r="AR303">
        <f t="shared" si="196"/>
        <v>51739.371781690868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-0.1357866239218139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1581446842.37097</v>
      </c>
      <c r="BY303">
        <v>400.20193548387101</v>
      </c>
      <c r="BZ303">
        <v>400.03964516129003</v>
      </c>
      <c r="CA303">
        <v>35.233748387096803</v>
      </c>
      <c r="CB303">
        <v>35.133993548387103</v>
      </c>
      <c r="CC303">
        <v>400.01877419354798</v>
      </c>
      <c r="CD303">
        <v>99.395129032258097</v>
      </c>
      <c r="CE303">
        <v>0.199987935483871</v>
      </c>
      <c r="CF303">
        <v>31.336132258064499</v>
      </c>
      <c r="CG303">
        <v>30.998919354838701</v>
      </c>
      <c r="CH303">
        <v>999.9</v>
      </c>
      <c r="CI303">
        <v>0</v>
      </c>
      <c r="CJ303">
        <v>0</v>
      </c>
      <c r="CK303">
        <v>9986.0903225806505</v>
      </c>
      <c r="CL303">
        <v>0</v>
      </c>
      <c r="CM303">
        <v>3.0373164516129001</v>
      </c>
      <c r="CN303">
        <v>0</v>
      </c>
      <c r="CO303">
        <v>0</v>
      </c>
      <c r="CP303">
        <v>0</v>
      </c>
      <c r="CQ303">
        <v>0</v>
      </c>
      <c r="CR303">
        <v>3.54838709677419</v>
      </c>
      <c r="CS303">
        <v>0</v>
      </c>
      <c r="CT303">
        <v>230.70967741935499</v>
      </c>
      <c r="CU303">
        <v>-0.97096774193548396</v>
      </c>
      <c r="CV303">
        <v>40.061999999999998</v>
      </c>
      <c r="CW303">
        <v>45.25</v>
      </c>
      <c r="CX303">
        <v>42.8241935483871</v>
      </c>
      <c r="CY303">
        <v>43.875</v>
      </c>
      <c r="CZ303">
        <v>41.125</v>
      </c>
      <c r="DA303">
        <v>0</v>
      </c>
      <c r="DB303">
        <v>0</v>
      </c>
      <c r="DC303">
        <v>0</v>
      </c>
      <c r="DD303">
        <v>1581446851.4000001</v>
      </c>
      <c r="DE303">
        <v>3.31538461538462</v>
      </c>
      <c r="DF303">
        <v>-12.1367518826049</v>
      </c>
      <c r="DG303">
        <v>-77.234188175915193</v>
      </c>
      <c r="DH303">
        <v>227.39615384615399</v>
      </c>
      <c r="DI303">
        <v>15</v>
      </c>
      <c r="DJ303">
        <v>100</v>
      </c>
      <c r="DK303">
        <v>100</v>
      </c>
      <c r="DL303">
        <v>3.0190000000000001</v>
      </c>
      <c r="DM303">
        <v>0.58099999999999996</v>
      </c>
      <c r="DN303">
        <v>2</v>
      </c>
      <c r="DO303">
        <v>387.04599999999999</v>
      </c>
      <c r="DP303">
        <v>604.09299999999996</v>
      </c>
      <c r="DQ303">
        <v>30.6325</v>
      </c>
      <c r="DR303">
        <v>31.576699999999999</v>
      </c>
      <c r="DS303">
        <v>29.9999</v>
      </c>
      <c r="DT303">
        <v>31.4846</v>
      </c>
      <c r="DU303">
        <v>31.488199999999999</v>
      </c>
      <c r="DV303">
        <v>21.126999999999999</v>
      </c>
      <c r="DW303">
        <v>13.514900000000001</v>
      </c>
      <c r="DX303">
        <v>100</v>
      </c>
      <c r="DY303">
        <v>30.631799999999998</v>
      </c>
      <c r="DZ303">
        <v>400</v>
      </c>
      <c r="EA303">
        <v>35.174599999999998</v>
      </c>
      <c r="EB303">
        <v>99.975099999999998</v>
      </c>
      <c r="EC303">
        <v>100.49299999999999</v>
      </c>
    </row>
    <row r="304" spans="1:133" x14ac:dyDescent="0.35">
      <c r="A304">
        <v>288</v>
      </c>
      <c r="B304">
        <v>1581446856</v>
      </c>
      <c r="C304">
        <v>1435.4000000953699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1581446847.37097</v>
      </c>
      <c r="O304">
        <f t="shared" si="172"/>
        <v>7.0234278394504205E-5</v>
      </c>
      <c r="P304">
        <f t="shared" si="173"/>
        <v>-0.14451928476272047</v>
      </c>
      <c r="Q304">
        <f t="shared" si="174"/>
        <v>400.17854838709701</v>
      </c>
      <c r="R304">
        <f t="shared" si="175"/>
        <v>427.74402466737376</v>
      </c>
      <c r="S304">
        <f t="shared" si="176"/>
        <v>42.600157957879134</v>
      </c>
      <c r="T304">
        <f t="shared" si="177"/>
        <v>39.854839318683354</v>
      </c>
      <c r="U304">
        <f t="shared" si="178"/>
        <v>6.7103490864628837E-3</v>
      </c>
      <c r="V304">
        <f t="shared" si="179"/>
        <v>2.2506250061788795</v>
      </c>
      <c r="W304">
        <f t="shared" si="180"/>
        <v>6.6992538024746575E-3</v>
      </c>
      <c r="X304">
        <f t="shared" si="181"/>
        <v>4.1880289441188073E-3</v>
      </c>
      <c r="Y304">
        <f t="shared" si="182"/>
        <v>0</v>
      </c>
      <c r="Z304">
        <f t="shared" si="183"/>
        <v>31.311489466809459</v>
      </c>
      <c r="AA304">
        <f t="shared" si="184"/>
        <v>30.999425806451601</v>
      </c>
      <c r="AB304">
        <f t="shared" si="185"/>
        <v>4.5112306133897011</v>
      </c>
      <c r="AC304">
        <f t="shared" si="186"/>
        <v>76.315994475757805</v>
      </c>
      <c r="AD304">
        <f t="shared" si="187"/>
        <v>3.5091541663731931</v>
      </c>
      <c r="AE304">
        <f t="shared" si="188"/>
        <v>4.598189659295989</v>
      </c>
      <c r="AF304">
        <f t="shared" si="189"/>
        <v>1.002076447016508</v>
      </c>
      <c r="AG304">
        <f t="shared" si="190"/>
        <v>-3.0973316771976354</v>
      </c>
      <c r="AH304">
        <f t="shared" si="191"/>
        <v>40.679944590507468</v>
      </c>
      <c r="AI304">
        <f t="shared" si="192"/>
        <v>4.0656041516085777</v>
      </c>
      <c r="AJ304">
        <f t="shared" si="193"/>
        <v>41.648217064918413</v>
      </c>
      <c r="AK304">
        <v>-4.1200575504271801E-2</v>
      </c>
      <c r="AL304">
        <v>4.6251255372195703E-2</v>
      </c>
      <c r="AM304">
        <v>3.4563381920994898</v>
      </c>
      <c r="AN304">
        <v>9</v>
      </c>
      <c r="AO304">
        <v>2</v>
      </c>
      <c r="AP304">
        <f t="shared" si="194"/>
        <v>1</v>
      </c>
      <c r="AQ304">
        <f t="shared" si="195"/>
        <v>0</v>
      </c>
      <c r="AR304">
        <f t="shared" si="196"/>
        <v>51789.729211063299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-0.14451928476272047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1581446847.37097</v>
      </c>
      <c r="BY304">
        <v>400.17854838709701</v>
      </c>
      <c r="BZ304">
        <v>400.00393548387098</v>
      </c>
      <c r="CA304">
        <v>35.2350741935484</v>
      </c>
      <c r="CB304">
        <v>35.133438709677399</v>
      </c>
      <c r="CC304">
        <v>400.01522580645201</v>
      </c>
      <c r="CD304">
        <v>99.392664516129003</v>
      </c>
      <c r="CE304">
        <v>0.199978516129032</v>
      </c>
      <c r="CF304">
        <v>31.334693548387101</v>
      </c>
      <c r="CG304">
        <v>30.999425806451601</v>
      </c>
      <c r="CH304">
        <v>999.9</v>
      </c>
      <c r="CI304">
        <v>0</v>
      </c>
      <c r="CJ304">
        <v>0</v>
      </c>
      <c r="CK304">
        <v>9996.4309677419405</v>
      </c>
      <c r="CL304">
        <v>0</v>
      </c>
      <c r="CM304">
        <v>2.9252177419354801</v>
      </c>
      <c r="CN304">
        <v>0</v>
      </c>
      <c r="CO304">
        <v>0</v>
      </c>
      <c r="CP304">
        <v>0</v>
      </c>
      <c r="CQ304">
        <v>0</v>
      </c>
      <c r="CR304">
        <v>2.6419354838709701</v>
      </c>
      <c r="CS304">
        <v>0</v>
      </c>
      <c r="CT304">
        <v>223.138709677419</v>
      </c>
      <c r="CU304">
        <v>-1.0129032258064501</v>
      </c>
      <c r="CV304">
        <v>40.061999999999998</v>
      </c>
      <c r="CW304">
        <v>45.25</v>
      </c>
      <c r="CX304">
        <v>42.820129032258002</v>
      </c>
      <c r="CY304">
        <v>43.875</v>
      </c>
      <c r="CZ304">
        <v>41.125</v>
      </c>
      <c r="DA304">
        <v>0</v>
      </c>
      <c r="DB304">
        <v>0</v>
      </c>
      <c r="DC304">
        <v>0</v>
      </c>
      <c r="DD304">
        <v>1581446856.2</v>
      </c>
      <c r="DE304">
        <v>2.0538461538461501</v>
      </c>
      <c r="DF304">
        <v>-29.825640749641099</v>
      </c>
      <c r="DG304">
        <v>-29.658119765656298</v>
      </c>
      <c r="DH304">
        <v>222.065384615385</v>
      </c>
      <c r="DI304">
        <v>15</v>
      </c>
      <c r="DJ304">
        <v>100</v>
      </c>
      <c r="DK304">
        <v>100</v>
      </c>
      <c r="DL304">
        <v>3.0190000000000001</v>
      </c>
      <c r="DM304">
        <v>0.58099999999999996</v>
      </c>
      <c r="DN304">
        <v>2</v>
      </c>
      <c r="DO304">
        <v>387.2</v>
      </c>
      <c r="DP304">
        <v>604.13499999999999</v>
      </c>
      <c r="DQ304">
        <v>30.6326</v>
      </c>
      <c r="DR304">
        <v>31.5747</v>
      </c>
      <c r="DS304">
        <v>30</v>
      </c>
      <c r="DT304">
        <v>31.4819</v>
      </c>
      <c r="DU304">
        <v>31.488199999999999</v>
      </c>
      <c r="DV304">
        <v>21.128399999999999</v>
      </c>
      <c r="DW304">
        <v>13.514900000000001</v>
      </c>
      <c r="DX304">
        <v>100</v>
      </c>
      <c r="DY304">
        <v>30.632200000000001</v>
      </c>
      <c r="DZ304">
        <v>400</v>
      </c>
      <c r="EA304">
        <v>35.174599999999998</v>
      </c>
      <c r="EB304">
        <v>99.977900000000005</v>
      </c>
      <c r="EC304">
        <v>100.494</v>
      </c>
    </row>
    <row r="305" spans="1:133" x14ac:dyDescent="0.35">
      <c r="A305">
        <v>289</v>
      </c>
      <c r="B305">
        <v>1581446861</v>
      </c>
      <c r="C305">
        <v>1440.4000000953699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1581446852.37097</v>
      </c>
      <c r="O305">
        <f t="shared" si="172"/>
        <v>7.1737312549110421E-5</v>
      </c>
      <c r="P305">
        <f t="shared" si="173"/>
        <v>-0.16327074193989743</v>
      </c>
      <c r="Q305">
        <f t="shared" si="174"/>
        <v>400.145193548387</v>
      </c>
      <c r="R305">
        <f t="shared" si="175"/>
        <v>431.33381003260826</v>
      </c>
      <c r="S305">
        <f t="shared" si="176"/>
        <v>42.957621074520766</v>
      </c>
      <c r="T305">
        <f t="shared" si="177"/>
        <v>39.851468165555801</v>
      </c>
      <c r="U305">
        <f t="shared" si="178"/>
        <v>6.8558347391708607E-3</v>
      </c>
      <c r="V305">
        <f t="shared" si="179"/>
        <v>2.2512834927262606</v>
      </c>
      <c r="W305">
        <f t="shared" si="180"/>
        <v>6.8442569603214525E-3</v>
      </c>
      <c r="X305">
        <f t="shared" si="181"/>
        <v>4.2786991666800469E-3</v>
      </c>
      <c r="Y305">
        <f t="shared" si="182"/>
        <v>0</v>
      </c>
      <c r="Z305">
        <f t="shared" si="183"/>
        <v>31.309563679930594</v>
      </c>
      <c r="AA305">
        <f t="shared" si="184"/>
        <v>30.998322580645201</v>
      </c>
      <c r="AB305">
        <f t="shared" si="185"/>
        <v>4.5109468489098994</v>
      </c>
      <c r="AC305">
        <f t="shared" si="186"/>
        <v>76.321257957841212</v>
      </c>
      <c r="AD305">
        <f t="shared" si="187"/>
        <v>3.5091096707750511</v>
      </c>
      <c r="AE305">
        <f t="shared" si="188"/>
        <v>4.5978142455584701</v>
      </c>
      <c r="AF305">
        <f t="shared" si="189"/>
        <v>1.0018371781348483</v>
      </c>
      <c r="AG305">
        <f t="shared" si="190"/>
        <v>-3.1636154834157697</v>
      </c>
      <c r="AH305">
        <f t="shared" si="191"/>
        <v>40.651520146324323</v>
      </c>
      <c r="AI305">
        <f t="shared" si="192"/>
        <v>4.0615241924166243</v>
      </c>
      <c r="AJ305">
        <f t="shared" si="193"/>
        <v>41.549428855325175</v>
      </c>
      <c r="AK305">
        <v>-4.1218309713753502E-2</v>
      </c>
      <c r="AL305">
        <v>4.6271163575941097E-2</v>
      </c>
      <c r="AM305">
        <v>3.4575156609657398</v>
      </c>
      <c r="AN305">
        <v>9</v>
      </c>
      <c r="AO305">
        <v>2</v>
      </c>
      <c r="AP305">
        <f t="shared" si="194"/>
        <v>1</v>
      </c>
      <c r="AQ305">
        <f t="shared" si="195"/>
        <v>0</v>
      </c>
      <c r="AR305">
        <f t="shared" si="196"/>
        <v>51811.352438158727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-0.16327074193989743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1581446852.37097</v>
      </c>
      <c r="BY305">
        <v>400.145193548387</v>
      </c>
      <c r="BZ305">
        <v>399.94335483870998</v>
      </c>
      <c r="CA305">
        <v>35.234670967741899</v>
      </c>
      <c r="CB305">
        <v>35.130861290322599</v>
      </c>
      <c r="CC305">
        <v>400.01861290322603</v>
      </c>
      <c r="CD305">
        <v>99.392535483871001</v>
      </c>
      <c r="CE305">
        <v>0.19998445161290301</v>
      </c>
      <c r="CF305">
        <v>31.333258064516102</v>
      </c>
      <c r="CG305">
        <v>30.998322580645201</v>
      </c>
      <c r="CH305">
        <v>999.9</v>
      </c>
      <c r="CI305">
        <v>0</v>
      </c>
      <c r="CJ305">
        <v>0</v>
      </c>
      <c r="CK305">
        <v>10000.7467741935</v>
      </c>
      <c r="CL305">
        <v>0</v>
      </c>
      <c r="CM305">
        <v>2.8487496774193599</v>
      </c>
      <c r="CN305">
        <v>0</v>
      </c>
      <c r="CO305">
        <v>0</v>
      </c>
      <c r="CP305">
        <v>0</v>
      </c>
      <c r="CQ305">
        <v>0</v>
      </c>
      <c r="CR305">
        <v>2.40967741935484</v>
      </c>
      <c r="CS305">
        <v>0</v>
      </c>
      <c r="CT305">
        <v>217.370967741935</v>
      </c>
      <c r="CU305">
        <v>-1.43870967741935</v>
      </c>
      <c r="CV305">
        <v>40.061999999999998</v>
      </c>
      <c r="CW305">
        <v>45.25</v>
      </c>
      <c r="CX305">
        <v>42.816064516129003</v>
      </c>
      <c r="CY305">
        <v>43.875</v>
      </c>
      <c r="CZ305">
        <v>41.125</v>
      </c>
      <c r="DA305">
        <v>0</v>
      </c>
      <c r="DB305">
        <v>0</v>
      </c>
      <c r="DC305">
        <v>0</v>
      </c>
      <c r="DD305">
        <v>1581446861</v>
      </c>
      <c r="DE305">
        <v>0.734615384615385</v>
      </c>
      <c r="DF305">
        <v>-7.33333285695117</v>
      </c>
      <c r="DG305">
        <v>-64.988034343469906</v>
      </c>
      <c r="DH305">
        <v>218.39615384615399</v>
      </c>
      <c r="DI305">
        <v>15</v>
      </c>
      <c r="DJ305">
        <v>100</v>
      </c>
      <c r="DK305">
        <v>100</v>
      </c>
      <c r="DL305">
        <v>3.0190000000000001</v>
      </c>
      <c r="DM305">
        <v>0.58099999999999996</v>
      </c>
      <c r="DN305">
        <v>2</v>
      </c>
      <c r="DO305">
        <v>387.05599999999998</v>
      </c>
      <c r="DP305">
        <v>604.28300000000002</v>
      </c>
      <c r="DQ305">
        <v>30.633099999999999</v>
      </c>
      <c r="DR305">
        <v>31.574000000000002</v>
      </c>
      <c r="DS305">
        <v>30.0001</v>
      </c>
      <c r="DT305">
        <v>31.4819</v>
      </c>
      <c r="DU305">
        <v>31.488199999999999</v>
      </c>
      <c r="DV305">
        <v>21.1294</v>
      </c>
      <c r="DW305">
        <v>13.514900000000001</v>
      </c>
      <c r="DX305">
        <v>100</v>
      </c>
      <c r="DY305">
        <v>30.6325</v>
      </c>
      <c r="DZ305">
        <v>400</v>
      </c>
      <c r="EA305">
        <v>35.174599999999998</v>
      </c>
      <c r="EB305">
        <v>99.977800000000002</v>
      </c>
      <c r="EC305">
        <v>100.496</v>
      </c>
    </row>
    <row r="306" spans="1:133" x14ac:dyDescent="0.35">
      <c r="A306">
        <v>290</v>
      </c>
      <c r="B306">
        <v>1581446866</v>
      </c>
      <c r="C306">
        <v>1445.4000000953699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1581446857.37097</v>
      </c>
      <c r="O306">
        <f t="shared" si="172"/>
        <v>7.2114576236628774E-5</v>
      </c>
      <c r="P306">
        <f t="shared" si="173"/>
        <v>-0.14864862498877468</v>
      </c>
      <c r="Q306">
        <f t="shared" si="174"/>
        <v>400.15667741935499</v>
      </c>
      <c r="R306">
        <f t="shared" si="175"/>
        <v>427.76992425278979</v>
      </c>
      <c r="S306">
        <f t="shared" si="176"/>
        <v>42.602705793863933</v>
      </c>
      <c r="T306">
        <f t="shared" si="177"/>
        <v>39.852631597055797</v>
      </c>
      <c r="U306">
        <f t="shared" si="178"/>
        <v>6.8934339252026645E-3</v>
      </c>
      <c r="V306">
        <f t="shared" si="179"/>
        <v>2.251860448274035</v>
      </c>
      <c r="W306">
        <f t="shared" si="180"/>
        <v>6.8817319175405248E-3</v>
      </c>
      <c r="X306">
        <f t="shared" si="181"/>
        <v>4.3021321501252813E-3</v>
      </c>
      <c r="Y306">
        <f t="shared" si="182"/>
        <v>0</v>
      </c>
      <c r="Z306">
        <f t="shared" si="183"/>
        <v>31.308534922943455</v>
      </c>
      <c r="AA306">
        <f t="shared" si="184"/>
        <v>30.997212903225801</v>
      </c>
      <c r="AB306">
        <f t="shared" si="185"/>
        <v>4.5106614406726626</v>
      </c>
      <c r="AC306">
        <f t="shared" si="186"/>
        <v>76.323637585699004</v>
      </c>
      <c r="AD306">
        <f t="shared" si="187"/>
        <v>3.5090375162423149</v>
      </c>
      <c r="AE306">
        <f t="shared" si="188"/>
        <v>4.5975763567377639</v>
      </c>
      <c r="AF306">
        <f t="shared" si="189"/>
        <v>1.0016239244303478</v>
      </c>
      <c r="AG306">
        <f t="shared" si="190"/>
        <v>-3.1802528120353291</v>
      </c>
      <c r="AH306">
        <f t="shared" si="191"/>
        <v>40.686218716880447</v>
      </c>
      <c r="AI306">
        <f t="shared" si="192"/>
        <v>4.0639089808605418</v>
      </c>
      <c r="AJ306">
        <f t="shared" si="193"/>
        <v>41.569874885705659</v>
      </c>
      <c r="AK306">
        <v>-4.1233852010593597E-2</v>
      </c>
      <c r="AL306">
        <v>4.6288611165724101E-2</v>
      </c>
      <c r="AM306">
        <v>3.4585474536610601</v>
      </c>
      <c r="AN306">
        <v>9</v>
      </c>
      <c r="AO306">
        <v>2</v>
      </c>
      <c r="AP306">
        <f t="shared" si="194"/>
        <v>1</v>
      </c>
      <c r="AQ306">
        <f t="shared" si="195"/>
        <v>0</v>
      </c>
      <c r="AR306">
        <f t="shared" si="196"/>
        <v>51830.245418040664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-0.14864862498877468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1581446857.37097</v>
      </c>
      <c r="BY306">
        <v>400.15667741935499</v>
      </c>
      <c r="BZ306">
        <v>399.97699999999998</v>
      </c>
      <c r="CA306">
        <v>35.233929032258096</v>
      </c>
      <c r="CB306">
        <v>35.1295741935484</v>
      </c>
      <c r="CC306">
        <v>400.02187096774202</v>
      </c>
      <c r="CD306">
        <v>99.392596774193507</v>
      </c>
      <c r="CE306">
        <v>0.199972451612903</v>
      </c>
      <c r="CF306">
        <v>31.3323483870968</v>
      </c>
      <c r="CG306">
        <v>30.997212903225801</v>
      </c>
      <c r="CH306">
        <v>999.9</v>
      </c>
      <c r="CI306">
        <v>0</v>
      </c>
      <c r="CJ306">
        <v>0</v>
      </c>
      <c r="CK306">
        <v>10004.511612903199</v>
      </c>
      <c r="CL306">
        <v>0</v>
      </c>
      <c r="CM306">
        <v>2.7958367741935501</v>
      </c>
      <c r="CN306">
        <v>0</v>
      </c>
      <c r="CO306">
        <v>0</v>
      </c>
      <c r="CP306">
        <v>0</v>
      </c>
      <c r="CQ306">
        <v>0</v>
      </c>
      <c r="CR306">
        <v>3.23548387096774</v>
      </c>
      <c r="CS306">
        <v>0</v>
      </c>
      <c r="CT306">
        <v>214.593548387097</v>
      </c>
      <c r="CU306">
        <v>-0.93870967741935496</v>
      </c>
      <c r="CV306">
        <v>40.066064516129003</v>
      </c>
      <c r="CW306">
        <v>45.25</v>
      </c>
      <c r="CX306">
        <v>42.820129032258002</v>
      </c>
      <c r="CY306">
        <v>43.875</v>
      </c>
      <c r="CZ306">
        <v>41.125</v>
      </c>
      <c r="DA306">
        <v>0</v>
      </c>
      <c r="DB306">
        <v>0</v>
      </c>
      <c r="DC306">
        <v>0</v>
      </c>
      <c r="DD306">
        <v>1581446866.4000001</v>
      </c>
      <c r="DE306">
        <v>2.7615384615384602</v>
      </c>
      <c r="DF306">
        <v>23.473504585802701</v>
      </c>
      <c r="DG306">
        <v>-49.305983447235597</v>
      </c>
      <c r="DH306">
        <v>214.65384615384599</v>
      </c>
      <c r="DI306">
        <v>15</v>
      </c>
      <c r="DJ306">
        <v>100</v>
      </c>
      <c r="DK306">
        <v>100</v>
      </c>
      <c r="DL306">
        <v>3.0190000000000001</v>
      </c>
      <c r="DM306">
        <v>0.58099999999999996</v>
      </c>
      <c r="DN306">
        <v>2</v>
      </c>
      <c r="DO306">
        <v>387.23899999999998</v>
      </c>
      <c r="DP306">
        <v>604.21900000000005</v>
      </c>
      <c r="DQ306">
        <v>30.633400000000002</v>
      </c>
      <c r="DR306">
        <v>31.574000000000002</v>
      </c>
      <c r="DS306">
        <v>30</v>
      </c>
      <c r="DT306">
        <v>31.4819</v>
      </c>
      <c r="DU306">
        <v>31.488199999999999</v>
      </c>
      <c r="DV306">
        <v>21.127500000000001</v>
      </c>
      <c r="DW306">
        <v>13.514900000000001</v>
      </c>
      <c r="DX306">
        <v>100</v>
      </c>
      <c r="DY306">
        <v>30.6373</v>
      </c>
      <c r="DZ306">
        <v>400</v>
      </c>
      <c r="EA306">
        <v>35.174599999999998</v>
      </c>
      <c r="EB306">
        <v>99.976900000000001</v>
      </c>
      <c r="EC306">
        <v>100.496</v>
      </c>
    </row>
    <row r="307" spans="1:133" x14ac:dyDescent="0.35">
      <c r="A307">
        <v>291</v>
      </c>
      <c r="B307">
        <v>1581446871</v>
      </c>
      <c r="C307">
        <v>1450.4000000953699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1581446862.37097</v>
      </c>
      <c r="O307">
        <f t="shared" si="172"/>
        <v>7.3287195208666158E-5</v>
      </c>
      <c r="P307">
        <f t="shared" si="173"/>
        <v>-0.15191548200664867</v>
      </c>
      <c r="Q307">
        <f t="shared" si="174"/>
        <v>400.17764516129</v>
      </c>
      <c r="R307">
        <f t="shared" si="175"/>
        <v>427.99407272936338</v>
      </c>
      <c r="S307">
        <f t="shared" si="176"/>
        <v>42.625388983423917</v>
      </c>
      <c r="T307">
        <f t="shared" si="177"/>
        <v>39.855056119566434</v>
      </c>
      <c r="U307">
        <f t="shared" si="178"/>
        <v>7.0029458222578295E-3</v>
      </c>
      <c r="V307">
        <f t="shared" si="179"/>
        <v>2.2521814760155907</v>
      </c>
      <c r="W307">
        <f t="shared" si="180"/>
        <v>6.9908711253990523E-3</v>
      </c>
      <c r="X307">
        <f t="shared" si="181"/>
        <v>4.3703775595003193E-3</v>
      </c>
      <c r="Y307">
        <f t="shared" si="182"/>
        <v>0</v>
      </c>
      <c r="Z307">
        <f t="shared" si="183"/>
        <v>31.30769599145119</v>
      </c>
      <c r="AA307">
        <f t="shared" si="184"/>
        <v>30.998480645161301</v>
      </c>
      <c r="AB307">
        <f t="shared" si="185"/>
        <v>4.5109875042700365</v>
      </c>
      <c r="AC307">
        <f t="shared" si="186"/>
        <v>76.323936170444824</v>
      </c>
      <c r="AD307">
        <f t="shared" si="187"/>
        <v>3.5089604639160883</v>
      </c>
      <c r="AE307">
        <f t="shared" si="188"/>
        <v>4.5974574163470292</v>
      </c>
      <c r="AF307">
        <f t="shared" si="189"/>
        <v>1.0020270403539482</v>
      </c>
      <c r="AG307">
        <f t="shared" si="190"/>
        <v>-3.2319653087021778</v>
      </c>
      <c r="AH307">
        <f t="shared" si="191"/>
        <v>40.482863923448214</v>
      </c>
      <c r="AI307">
        <f t="shared" si="192"/>
        <v>4.0430368749390428</v>
      </c>
      <c r="AJ307">
        <f t="shared" si="193"/>
        <v>41.293935489685076</v>
      </c>
      <c r="AK307">
        <v>-4.1242501567930398E-2</v>
      </c>
      <c r="AL307">
        <v>4.6298321051577503E-2</v>
      </c>
      <c r="AM307">
        <v>3.4591216061516201</v>
      </c>
      <c r="AN307">
        <v>9</v>
      </c>
      <c r="AO307">
        <v>2</v>
      </c>
      <c r="AP307">
        <f t="shared" si="194"/>
        <v>1</v>
      </c>
      <c r="AQ307">
        <f t="shared" si="195"/>
        <v>0</v>
      </c>
      <c r="AR307">
        <f t="shared" si="196"/>
        <v>51840.767239223132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-0.15191548200664867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1581446862.37097</v>
      </c>
      <c r="BY307">
        <v>400.17764516129</v>
      </c>
      <c r="BZ307">
        <v>399.99377419354801</v>
      </c>
      <c r="CA307">
        <v>35.232858064516101</v>
      </c>
      <c r="CB307">
        <v>35.1268064516129</v>
      </c>
      <c r="CC307">
        <v>400.02264516128997</v>
      </c>
      <c r="CD307">
        <v>99.393432258064493</v>
      </c>
      <c r="CE307">
        <v>0.19997732258064499</v>
      </c>
      <c r="CF307">
        <v>31.3318935483871</v>
      </c>
      <c r="CG307">
        <v>30.998480645161301</v>
      </c>
      <c r="CH307">
        <v>999.9</v>
      </c>
      <c r="CI307">
        <v>0</v>
      </c>
      <c r="CJ307">
        <v>0</v>
      </c>
      <c r="CK307">
        <v>10006.5261290323</v>
      </c>
      <c r="CL307">
        <v>0</v>
      </c>
      <c r="CM307">
        <v>2.7776164516129001</v>
      </c>
      <c r="CN307">
        <v>0</v>
      </c>
      <c r="CO307">
        <v>0</v>
      </c>
      <c r="CP307">
        <v>0</v>
      </c>
      <c r="CQ307">
        <v>0</v>
      </c>
      <c r="CR307">
        <v>4.0096774193548397</v>
      </c>
      <c r="CS307">
        <v>0</v>
      </c>
      <c r="CT307">
        <v>210.267741935484</v>
      </c>
      <c r="CU307">
        <v>-1.00322580645161</v>
      </c>
      <c r="CV307">
        <v>40.066064516129003</v>
      </c>
      <c r="CW307">
        <v>45.25</v>
      </c>
      <c r="CX307">
        <v>42.820129032258002</v>
      </c>
      <c r="CY307">
        <v>43.875</v>
      </c>
      <c r="CZ307">
        <v>41.125</v>
      </c>
      <c r="DA307">
        <v>0</v>
      </c>
      <c r="DB307">
        <v>0</v>
      </c>
      <c r="DC307">
        <v>0</v>
      </c>
      <c r="DD307">
        <v>1581446871.2</v>
      </c>
      <c r="DE307">
        <v>3.7769230769230799</v>
      </c>
      <c r="DF307">
        <v>22.536752057176599</v>
      </c>
      <c r="DG307">
        <v>-26.3623934993592</v>
      </c>
      <c r="DH307">
        <v>211.119230769231</v>
      </c>
      <c r="DI307">
        <v>15</v>
      </c>
      <c r="DJ307">
        <v>100</v>
      </c>
      <c r="DK307">
        <v>100</v>
      </c>
      <c r="DL307">
        <v>3.0190000000000001</v>
      </c>
      <c r="DM307">
        <v>0.58099999999999996</v>
      </c>
      <c r="DN307">
        <v>2</v>
      </c>
      <c r="DO307">
        <v>387.23899999999998</v>
      </c>
      <c r="DP307">
        <v>604.21299999999997</v>
      </c>
      <c r="DQ307">
        <v>30.636500000000002</v>
      </c>
      <c r="DR307">
        <v>31.574000000000002</v>
      </c>
      <c r="DS307">
        <v>30.0001</v>
      </c>
      <c r="DT307">
        <v>31.4819</v>
      </c>
      <c r="DU307">
        <v>31.485499999999998</v>
      </c>
      <c r="DV307">
        <v>21.127099999999999</v>
      </c>
      <c r="DW307">
        <v>13.514900000000001</v>
      </c>
      <c r="DX307">
        <v>100</v>
      </c>
      <c r="DY307">
        <v>30.633900000000001</v>
      </c>
      <c r="DZ307">
        <v>400</v>
      </c>
      <c r="EA307">
        <v>35.174599999999998</v>
      </c>
      <c r="EB307">
        <v>99.976200000000006</v>
      </c>
      <c r="EC307">
        <v>100.497</v>
      </c>
    </row>
    <row r="308" spans="1:133" x14ac:dyDescent="0.35">
      <c r="A308">
        <v>292</v>
      </c>
      <c r="B308">
        <v>1581446876</v>
      </c>
      <c r="C308">
        <v>1455.4000000953699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1581446867.37097</v>
      </c>
      <c r="O308">
        <f t="shared" si="172"/>
        <v>7.4346639273129031E-5</v>
      </c>
      <c r="P308">
        <f t="shared" si="173"/>
        <v>-0.14827335108111087</v>
      </c>
      <c r="Q308">
        <f t="shared" si="174"/>
        <v>400.19329032258099</v>
      </c>
      <c r="R308">
        <f t="shared" si="175"/>
        <v>426.70214083678769</v>
      </c>
      <c r="S308">
        <f t="shared" si="176"/>
        <v>42.496578397606243</v>
      </c>
      <c r="T308">
        <f t="shared" si="177"/>
        <v>39.856480455050324</v>
      </c>
      <c r="U308">
        <f t="shared" si="178"/>
        <v>7.1047128232080824E-3</v>
      </c>
      <c r="V308">
        <f t="shared" si="179"/>
        <v>2.2541095820448454</v>
      </c>
      <c r="W308">
        <f t="shared" si="180"/>
        <v>7.0922955834075672E-3</v>
      </c>
      <c r="X308">
        <f t="shared" si="181"/>
        <v>4.4337985477574549E-3</v>
      </c>
      <c r="Y308">
        <f t="shared" si="182"/>
        <v>0</v>
      </c>
      <c r="Z308">
        <f t="shared" si="183"/>
        <v>31.307062046872247</v>
      </c>
      <c r="AA308">
        <f t="shared" si="184"/>
        <v>30.997832258064498</v>
      </c>
      <c r="AB308">
        <f t="shared" si="185"/>
        <v>4.5108207363538497</v>
      </c>
      <c r="AC308">
        <f t="shared" si="186"/>
        <v>76.322788054299068</v>
      </c>
      <c r="AD308">
        <f t="shared" si="187"/>
        <v>3.508847161819868</v>
      </c>
      <c r="AE308">
        <f t="shared" si="188"/>
        <v>4.5973781242419172</v>
      </c>
      <c r="AF308">
        <f t="shared" si="189"/>
        <v>1.0019735745339817</v>
      </c>
      <c r="AG308">
        <f t="shared" si="190"/>
        <v>-3.2786867919449905</v>
      </c>
      <c r="AH308">
        <f t="shared" si="191"/>
        <v>40.559466772650801</v>
      </c>
      <c r="AI308">
        <f t="shared" si="192"/>
        <v>4.047203384601687</v>
      </c>
      <c r="AJ308">
        <f t="shared" si="193"/>
        <v>41.327983365307496</v>
      </c>
      <c r="AK308">
        <v>-4.1294474705988397E-2</v>
      </c>
      <c r="AL308">
        <v>4.6356665452144598E-2</v>
      </c>
      <c r="AM308">
        <v>3.4625706787475599</v>
      </c>
      <c r="AN308">
        <v>9</v>
      </c>
      <c r="AO308">
        <v>2</v>
      </c>
      <c r="AP308">
        <f t="shared" si="194"/>
        <v>1</v>
      </c>
      <c r="AQ308">
        <f t="shared" si="195"/>
        <v>0</v>
      </c>
      <c r="AR308">
        <f t="shared" si="196"/>
        <v>51903.448934991793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-0.14827335108111087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1581446867.37097</v>
      </c>
      <c r="BY308">
        <v>400.19329032258099</v>
      </c>
      <c r="BZ308">
        <v>400.01551612903199</v>
      </c>
      <c r="CA308">
        <v>35.231838709677398</v>
      </c>
      <c r="CB308">
        <v>35.124251612903201</v>
      </c>
      <c r="CC308">
        <v>400.01416129032299</v>
      </c>
      <c r="CD308">
        <v>99.393109677419304</v>
      </c>
      <c r="CE308">
        <v>0.19996551612903199</v>
      </c>
      <c r="CF308">
        <v>31.331590322580599</v>
      </c>
      <c r="CG308">
        <v>30.997832258064498</v>
      </c>
      <c r="CH308">
        <v>999.9</v>
      </c>
      <c r="CI308">
        <v>0</v>
      </c>
      <c r="CJ308">
        <v>0</v>
      </c>
      <c r="CK308">
        <v>10019.1687096774</v>
      </c>
      <c r="CL308">
        <v>0</v>
      </c>
      <c r="CM308">
        <v>2.8033051612903201</v>
      </c>
      <c r="CN308">
        <v>0</v>
      </c>
      <c r="CO308">
        <v>0</v>
      </c>
      <c r="CP308">
        <v>0</v>
      </c>
      <c r="CQ308">
        <v>0</v>
      </c>
      <c r="CR308">
        <v>5.3193548387096801</v>
      </c>
      <c r="CS308">
        <v>0</v>
      </c>
      <c r="CT308">
        <v>208.62258064516101</v>
      </c>
      <c r="CU308">
        <v>-0.94193548387096804</v>
      </c>
      <c r="CV308">
        <v>40.066064516129003</v>
      </c>
      <c r="CW308">
        <v>45.25</v>
      </c>
      <c r="CX308">
        <v>42.820129032258002</v>
      </c>
      <c r="CY308">
        <v>43.875</v>
      </c>
      <c r="CZ308">
        <v>41.125</v>
      </c>
      <c r="DA308">
        <v>0</v>
      </c>
      <c r="DB308">
        <v>0</v>
      </c>
      <c r="DC308">
        <v>0</v>
      </c>
      <c r="DD308">
        <v>1581446876</v>
      </c>
      <c r="DE308">
        <v>5.3</v>
      </c>
      <c r="DF308">
        <v>-7.1384618353267397</v>
      </c>
      <c r="DG308">
        <v>-34.482051054688803</v>
      </c>
      <c r="DH308">
        <v>209.269230769231</v>
      </c>
      <c r="DI308">
        <v>15</v>
      </c>
      <c r="DJ308">
        <v>100</v>
      </c>
      <c r="DK308">
        <v>100</v>
      </c>
      <c r="DL308">
        <v>3.0190000000000001</v>
      </c>
      <c r="DM308">
        <v>0.58099999999999996</v>
      </c>
      <c r="DN308">
        <v>2</v>
      </c>
      <c r="DO308">
        <v>387.19200000000001</v>
      </c>
      <c r="DP308">
        <v>604.21100000000001</v>
      </c>
      <c r="DQ308">
        <v>30.634899999999998</v>
      </c>
      <c r="DR308">
        <v>31.572600000000001</v>
      </c>
      <c r="DS308">
        <v>30.0001</v>
      </c>
      <c r="DT308">
        <v>31.480499999999999</v>
      </c>
      <c r="DU308">
        <v>31.485399999999998</v>
      </c>
      <c r="DV308">
        <v>21.125399999999999</v>
      </c>
      <c r="DW308">
        <v>13.514900000000001</v>
      </c>
      <c r="DX308">
        <v>100</v>
      </c>
      <c r="DY308">
        <v>30.634799999999998</v>
      </c>
      <c r="DZ308">
        <v>400</v>
      </c>
      <c r="EA308">
        <v>35.177500000000002</v>
      </c>
      <c r="EB308">
        <v>99.977099999999993</v>
      </c>
      <c r="EC308">
        <v>100.497</v>
      </c>
    </row>
    <row r="309" spans="1:133" x14ac:dyDescent="0.35">
      <c r="A309">
        <v>293</v>
      </c>
      <c r="B309">
        <v>1581446881</v>
      </c>
      <c r="C309">
        <v>1460.4000000953699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1581446872.37097</v>
      </c>
      <c r="O309">
        <f t="shared" si="172"/>
        <v>7.4683426744020481E-5</v>
      </c>
      <c r="P309">
        <f t="shared" si="173"/>
        <v>-0.14251490767266328</v>
      </c>
      <c r="Q309">
        <f t="shared" si="174"/>
        <v>400.179225806452</v>
      </c>
      <c r="R309">
        <f t="shared" si="175"/>
        <v>425.27638341941076</v>
      </c>
      <c r="S309">
        <f t="shared" si="176"/>
        <v>42.354683293186319</v>
      </c>
      <c r="T309">
        <f t="shared" si="177"/>
        <v>39.855174259298281</v>
      </c>
      <c r="U309">
        <f t="shared" si="178"/>
        <v>7.1312679672401909E-3</v>
      </c>
      <c r="V309">
        <f t="shared" si="179"/>
        <v>2.2534601434221249</v>
      </c>
      <c r="W309">
        <f t="shared" si="180"/>
        <v>7.1187542203249733E-3</v>
      </c>
      <c r="X309">
        <f t="shared" si="181"/>
        <v>4.450343845071994E-3</v>
      </c>
      <c r="Y309">
        <f t="shared" si="182"/>
        <v>0</v>
      </c>
      <c r="Z309">
        <f t="shared" si="183"/>
        <v>31.306334788260536</v>
      </c>
      <c r="AA309">
        <f t="shared" si="184"/>
        <v>31.000209677419399</v>
      </c>
      <c r="AB309">
        <f t="shared" si="185"/>
        <v>4.5114322449684243</v>
      </c>
      <c r="AC309">
        <f t="shared" si="186"/>
        <v>76.321373927270713</v>
      </c>
      <c r="AD309">
        <f t="shared" si="187"/>
        <v>3.5086604743602496</v>
      </c>
      <c r="AE309">
        <f t="shared" si="188"/>
        <v>4.5972187001032951</v>
      </c>
      <c r="AF309">
        <f t="shared" si="189"/>
        <v>1.0027717706081747</v>
      </c>
      <c r="AG309">
        <f t="shared" si="190"/>
        <v>-3.2935391194113031</v>
      </c>
      <c r="AH309">
        <f t="shared" si="191"/>
        <v>40.184883021075379</v>
      </c>
      <c r="AI309">
        <f t="shared" si="192"/>
        <v>4.011016318991695</v>
      </c>
      <c r="AJ309">
        <f t="shared" si="193"/>
        <v>40.902360220655773</v>
      </c>
      <c r="AK309">
        <v>-4.1276964227886799E-2</v>
      </c>
      <c r="AL309">
        <v>4.6337008406473298E-2</v>
      </c>
      <c r="AM309">
        <v>3.4614088051872098</v>
      </c>
      <c r="AN309">
        <v>9</v>
      </c>
      <c r="AO309">
        <v>2</v>
      </c>
      <c r="AP309">
        <f t="shared" si="194"/>
        <v>1</v>
      </c>
      <c r="AQ309">
        <f t="shared" si="195"/>
        <v>0</v>
      </c>
      <c r="AR309">
        <f t="shared" si="196"/>
        <v>51882.457529059771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-0.14251490767266328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1581446872.37097</v>
      </c>
      <c r="BY309">
        <v>400.179225806452</v>
      </c>
      <c r="BZ309">
        <v>400.010290322581</v>
      </c>
      <c r="CA309">
        <v>35.229880645161302</v>
      </c>
      <c r="CB309">
        <v>35.121806451612898</v>
      </c>
      <c r="CC309">
        <v>400.01596774193598</v>
      </c>
      <c r="CD309">
        <v>99.393358064516093</v>
      </c>
      <c r="CE309">
        <v>0.19995335483870999</v>
      </c>
      <c r="CF309">
        <v>31.330980645161301</v>
      </c>
      <c r="CG309">
        <v>31.000209677419399</v>
      </c>
      <c r="CH309">
        <v>999.9</v>
      </c>
      <c r="CI309">
        <v>0</v>
      </c>
      <c r="CJ309">
        <v>0</v>
      </c>
      <c r="CK309">
        <v>10014.8951612903</v>
      </c>
      <c r="CL309">
        <v>0</v>
      </c>
      <c r="CM309">
        <v>2.8397896774193598</v>
      </c>
      <c r="CN309">
        <v>0</v>
      </c>
      <c r="CO309">
        <v>0</v>
      </c>
      <c r="CP309">
        <v>0</v>
      </c>
      <c r="CQ309">
        <v>0</v>
      </c>
      <c r="CR309">
        <v>5.3935483870967698</v>
      </c>
      <c r="CS309">
        <v>0</v>
      </c>
      <c r="CT309">
        <v>207.36451612903201</v>
      </c>
      <c r="CU309">
        <v>-0.87419354838709695</v>
      </c>
      <c r="CV309">
        <v>40.061999999999998</v>
      </c>
      <c r="CW309">
        <v>45.25</v>
      </c>
      <c r="CX309">
        <v>42.811999999999998</v>
      </c>
      <c r="CY309">
        <v>43.875</v>
      </c>
      <c r="CZ309">
        <v>41.125</v>
      </c>
      <c r="DA309">
        <v>0</v>
      </c>
      <c r="DB309">
        <v>0</v>
      </c>
      <c r="DC309">
        <v>0</v>
      </c>
      <c r="DD309">
        <v>1581446881.4000001</v>
      </c>
      <c r="DE309">
        <v>5.7038461538461496</v>
      </c>
      <c r="DF309">
        <v>10.601709361454001</v>
      </c>
      <c r="DG309">
        <v>-19.1931621861686</v>
      </c>
      <c r="DH309">
        <v>206.553846153846</v>
      </c>
      <c r="DI309">
        <v>15</v>
      </c>
      <c r="DJ309">
        <v>100</v>
      </c>
      <c r="DK309">
        <v>100</v>
      </c>
      <c r="DL309">
        <v>3.0190000000000001</v>
      </c>
      <c r="DM309">
        <v>0.58099999999999996</v>
      </c>
      <c r="DN309">
        <v>2</v>
      </c>
      <c r="DO309">
        <v>386.98700000000002</v>
      </c>
      <c r="DP309">
        <v>604.33799999999997</v>
      </c>
      <c r="DQ309">
        <v>30.634899999999998</v>
      </c>
      <c r="DR309">
        <v>31.571200000000001</v>
      </c>
      <c r="DS309">
        <v>30.0001</v>
      </c>
      <c r="DT309">
        <v>31.479099999999999</v>
      </c>
      <c r="DU309">
        <v>31.485399999999998</v>
      </c>
      <c r="DV309">
        <v>21.126300000000001</v>
      </c>
      <c r="DW309">
        <v>13.514900000000001</v>
      </c>
      <c r="DX309">
        <v>100</v>
      </c>
      <c r="DY309">
        <v>30.635000000000002</v>
      </c>
      <c r="DZ309">
        <v>400</v>
      </c>
      <c r="EA309">
        <v>35.174700000000001</v>
      </c>
      <c r="EB309">
        <v>99.978800000000007</v>
      </c>
      <c r="EC309">
        <v>100.499</v>
      </c>
    </row>
    <row r="310" spans="1:133" x14ac:dyDescent="0.35">
      <c r="A310">
        <v>294</v>
      </c>
      <c r="B310">
        <v>1581446886</v>
      </c>
      <c r="C310">
        <v>1465.4000000953699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1581446877.37097</v>
      </c>
      <c r="O310">
        <f t="shared" si="172"/>
        <v>7.5069900619580075E-5</v>
      </c>
      <c r="P310">
        <f t="shared" si="173"/>
        <v>-0.14404571180653758</v>
      </c>
      <c r="Q310">
        <f t="shared" si="174"/>
        <v>400.15612903225798</v>
      </c>
      <c r="R310">
        <f t="shared" si="175"/>
        <v>425.42917769567441</v>
      </c>
      <c r="S310">
        <f t="shared" si="176"/>
        <v>42.370014980403553</v>
      </c>
      <c r="T310">
        <f t="shared" si="177"/>
        <v>39.852981578347105</v>
      </c>
      <c r="U310">
        <f t="shared" si="178"/>
        <v>7.1683311644185187E-3</v>
      </c>
      <c r="V310">
        <f t="shared" si="179"/>
        <v>2.2531588274966294</v>
      </c>
      <c r="W310">
        <f t="shared" si="180"/>
        <v>7.1556854414339139E-3</v>
      </c>
      <c r="X310">
        <f t="shared" si="181"/>
        <v>4.4734376864341797E-3</v>
      </c>
      <c r="Y310">
        <f t="shared" si="182"/>
        <v>0</v>
      </c>
      <c r="Z310">
        <f t="shared" si="183"/>
        <v>31.305010663502937</v>
      </c>
      <c r="AA310">
        <f t="shared" si="184"/>
        <v>30.9994935483871</v>
      </c>
      <c r="AB310">
        <f t="shared" si="185"/>
        <v>4.5112480380310869</v>
      </c>
      <c r="AC310">
        <f t="shared" si="186"/>
        <v>76.322728954967488</v>
      </c>
      <c r="AD310">
        <f t="shared" si="187"/>
        <v>3.5084845752215514</v>
      </c>
      <c r="AE310">
        <f t="shared" si="188"/>
        <v>4.5969066138759977</v>
      </c>
      <c r="AF310">
        <f t="shared" si="189"/>
        <v>1.0027634628095354</v>
      </c>
      <c r="AG310">
        <f t="shared" si="190"/>
        <v>-3.3105826173234814</v>
      </c>
      <c r="AH310">
        <f t="shared" si="191"/>
        <v>40.121516571002545</v>
      </c>
      <c r="AI310">
        <f t="shared" si="192"/>
        <v>4.0051892825122488</v>
      </c>
      <c r="AJ310">
        <f t="shared" si="193"/>
        <v>40.816123236191309</v>
      </c>
      <c r="AK310">
        <v>-4.1268841558615897E-2</v>
      </c>
      <c r="AL310">
        <v>4.6327889998631903E-2</v>
      </c>
      <c r="AM310">
        <v>3.46086978361501</v>
      </c>
      <c r="AN310">
        <v>9</v>
      </c>
      <c r="AO310">
        <v>2</v>
      </c>
      <c r="AP310">
        <f t="shared" si="194"/>
        <v>1</v>
      </c>
      <c r="AQ310">
        <f t="shared" si="195"/>
        <v>0</v>
      </c>
      <c r="AR310">
        <f t="shared" si="196"/>
        <v>51872.877521729708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-0.14404571180653758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1581446877.37097</v>
      </c>
      <c r="BY310">
        <v>400.15612903225798</v>
      </c>
      <c r="BZ310">
        <v>399.98512903225799</v>
      </c>
      <c r="CA310">
        <v>35.2280193548387</v>
      </c>
      <c r="CB310">
        <v>35.119387096774197</v>
      </c>
      <c r="CC310">
        <v>400.02116129032299</v>
      </c>
      <c r="CD310">
        <v>99.393616129032196</v>
      </c>
      <c r="CE310">
        <v>0.19996419354838699</v>
      </c>
      <c r="CF310">
        <v>31.329787096774201</v>
      </c>
      <c r="CG310">
        <v>30.9994935483871</v>
      </c>
      <c r="CH310">
        <v>999.9</v>
      </c>
      <c r="CI310">
        <v>0</v>
      </c>
      <c r="CJ310">
        <v>0</v>
      </c>
      <c r="CK310">
        <v>10012.8983870968</v>
      </c>
      <c r="CL310">
        <v>0</v>
      </c>
      <c r="CM310">
        <v>2.8504574193548402</v>
      </c>
      <c r="CN310">
        <v>0</v>
      </c>
      <c r="CO310">
        <v>0</v>
      </c>
      <c r="CP310">
        <v>0</v>
      </c>
      <c r="CQ310">
        <v>0</v>
      </c>
      <c r="CR310">
        <v>5.0999999999999996</v>
      </c>
      <c r="CS310">
        <v>0</v>
      </c>
      <c r="CT310">
        <v>206.322580645161</v>
      </c>
      <c r="CU310">
        <v>-0.87741935483871003</v>
      </c>
      <c r="CV310">
        <v>40.061999999999998</v>
      </c>
      <c r="CW310">
        <v>45.25</v>
      </c>
      <c r="CX310">
        <v>42.811999999999998</v>
      </c>
      <c r="CY310">
        <v>43.875</v>
      </c>
      <c r="CZ310">
        <v>41.125</v>
      </c>
      <c r="DA310">
        <v>0</v>
      </c>
      <c r="DB310">
        <v>0</v>
      </c>
      <c r="DC310">
        <v>0</v>
      </c>
      <c r="DD310">
        <v>1581446886.2</v>
      </c>
      <c r="DE310">
        <v>5.0230769230769203</v>
      </c>
      <c r="DF310">
        <v>-9.1487178514984802</v>
      </c>
      <c r="DG310">
        <v>-14.218803227889101</v>
      </c>
      <c r="DH310">
        <v>206.31153846153799</v>
      </c>
      <c r="DI310">
        <v>15</v>
      </c>
      <c r="DJ310">
        <v>100</v>
      </c>
      <c r="DK310">
        <v>100</v>
      </c>
      <c r="DL310">
        <v>3.0190000000000001</v>
      </c>
      <c r="DM310">
        <v>0.58099999999999996</v>
      </c>
      <c r="DN310">
        <v>2</v>
      </c>
      <c r="DO310">
        <v>387.21</v>
      </c>
      <c r="DP310">
        <v>604.12699999999995</v>
      </c>
      <c r="DQ310">
        <v>30.635200000000001</v>
      </c>
      <c r="DR310">
        <v>31.571200000000001</v>
      </c>
      <c r="DS310">
        <v>30</v>
      </c>
      <c r="DT310">
        <v>31.479099999999999</v>
      </c>
      <c r="DU310">
        <v>31.485399999999998</v>
      </c>
      <c r="DV310">
        <v>21.128499999999999</v>
      </c>
      <c r="DW310">
        <v>13.514900000000001</v>
      </c>
      <c r="DX310">
        <v>100</v>
      </c>
      <c r="DY310">
        <v>30.635400000000001</v>
      </c>
      <c r="DZ310">
        <v>400</v>
      </c>
      <c r="EA310">
        <v>35.182499999999997</v>
      </c>
      <c r="EB310">
        <v>99.976900000000001</v>
      </c>
      <c r="EC310">
        <v>100.499</v>
      </c>
    </row>
    <row r="311" spans="1:133" x14ac:dyDescent="0.35">
      <c r="A311">
        <v>295</v>
      </c>
      <c r="B311">
        <v>1581446891</v>
      </c>
      <c r="C311">
        <v>1470.4000000953699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1581446882.37097</v>
      </c>
      <c r="O311">
        <f t="shared" si="172"/>
        <v>7.4850371739418873E-5</v>
      </c>
      <c r="P311">
        <f t="shared" si="173"/>
        <v>-0.12232233853046587</v>
      </c>
      <c r="Q311">
        <f t="shared" si="174"/>
        <v>400.13348387096801</v>
      </c>
      <c r="R311">
        <f t="shared" si="175"/>
        <v>420.66267606361862</v>
      </c>
      <c r="S311">
        <f t="shared" si="176"/>
        <v>41.895862190670833</v>
      </c>
      <c r="T311">
        <f t="shared" si="177"/>
        <v>39.851259101474952</v>
      </c>
      <c r="U311">
        <f t="shared" si="178"/>
        <v>7.1501919829917082E-3</v>
      </c>
      <c r="V311">
        <f t="shared" si="179"/>
        <v>2.2509578618424855</v>
      </c>
      <c r="W311">
        <f t="shared" si="180"/>
        <v>7.1375978383674127E-3</v>
      </c>
      <c r="X311">
        <f t="shared" si="181"/>
        <v>4.4621283109505094E-3</v>
      </c>
      <c r="Y311">
        <f t="shared" si="182"/>
        <v>0</v>
      </c>
      <c r="Z311">
        <f t="shared" si="183"/>
        <v>31.3034772541378</v>
      </c>
      <c r="AA311">
        <f t="shared" si="184"/>
        <v>30.997029032258101</v>
      </c>
      <c r="AB311">
        <f t="shared" si="185"/>
        <v>4.5106141507105795</v>
      </c>
      <c r="AC311">
        <f t="shared" si="186"/>
        <v>76.324083580993403</v>
      </c>
      <c r="AD311">
        <f t="shared" si="187"/>
        <v>3.5082307740637098</v>
      </c>
      <c r="AE311">
        <f t="shared" si="188"/>
        <v>4.5964924955055029</v>
      </c>
      <c r="AF311">
        <f t="shared" si="189"/>
        <v>1.0023833766468697</v>
      </c>
      <c r="AG311">
        <f t="shared" si="190"/>
        <v>-3.3009013937083722</v>
      </c>
      <c r="AH311">
        <f t="shared" si="191"/>
        <v>40.189193943178765</v>
      </c>
      <c r="AI311">
        <f t="shared" si="192"/>
        <v>4.0157879492293009</v>
      </c>
      <c r="AJ311">
        <f t="shared" si="193"/>
        <v>40.904080498699692</v>
      </c>
      <c r="AK311">
        <v>-4.1209539310083497E-2</v>
      </c>
      <c r="AL311">
        <v>4.6261318029491898E-2</v>
      </c>
      <c r="AM311">
        <v>3.45693336882854</v>
      </c>
      <c r="AN311">
        <v>9</v>
      </c>
      <c r="AO311">
        <v>2</v>
      </c>
      <c r="AP311">
        <f t="shared" si="194"/>
        <v>1</v>
      </c>
      <c r="AQ311">
        <f t="shared" si="195"/>
        <v>0</v>
      </c>
      <c r="AR311">
        <f t="shared" si="196"/>
        <v>51801.689109298677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-0.12232233853046587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1581446882.37097</v>
      </c>
      <c r="BY311">
        <v>400.13348387096801</v>
      </c>
      <c r="BZ311">
        <v>399.99493548387102</v>
      </c>
      <c r="CA311">
        <v>35.225000000000001</v>
      </c>
      <c r="CB311">
        <v>35.1166870967742</v>
      </c>
      <c r="CC311">
        <v>400.02861290322602</v>
      </c>
      <c r="CD311">
        <v>99.394893548387103</v>
      </c>
      <c r="CE311">
        <v>0.20001841935483899</v>
      </c>
      <c r="CF311">
        <v>31.328203225806501</v>
      </c>
      <c r="CG311">
        <v>30.997029032258101</v>
      </c>
      <c r="CH311">
        <v>999.9</v>
      </c>
      <c r="CI311">
        <v>0</v>
      </c>
      <c r="CJ311">
        <v>0</v>
      </c>
      <c r="CK311">
        <v>9998.3816129032293</v>
      </c>
      <c r="CL311">
        <v>0</v>
      </c>
      <c r="CM311">
        <v>2.8609970967741898</v>
      </c>
      <c r="CN311">
        <v>0</v>
      </c>
      <c r="CO311">
        <v>0</v>
      </c>
      <c r="CP311">
        <v>0</v>
      </c>
      <c r="CQ311">
        <v>0</v>
      </c>
      <c r="CR311">
        <v>4.3387096774193603</v>
      </c>
      <c r="CS311">
        <v>0</v>
      </c>
      <c r="CT311">
        <v>207</v>
      </c>
      <c r="CU311">
        <v>-0.674193548387097</v>
      </c>
      <c r="CV311">
        <v>40.061999999999998</v>
      </c>
      <c r="CW311">
        <v>45.25</v>
      </c>
      <c r="CX311">
        <v>42.811999999999998</v>
      </c>
      <c r="CY311">
        <v>43.875</v>
      </c>
      <c r="CZ311">
        <v>41.125</v>
      </c>
      <c r="DA311">
        <v>0</v>
      </c>
      <c r="DB311">
        <v>0</v>
      </c>
      <c r="DC311">
        <v>0</v>
      </c>
      <c r="DD311">
        <v>1581446891</v>
      </c>
      <c r="DE311">
        <v>3.8230769230769202</v>
      </c>
      <c r="DF311">
        <v>-32.560683512451497</v>
      </c>
      <c r="DG311">
        <v>29.781196801322</v>
      </c>
      <c r="DH311">
        <v>207.25</v>
      </c>
      <c r="DI311">
        <v>15</v>
      </c>
      <c r="DJ311">
        <v>100</v>
      </c>
      <c r="DK311">
        <v>100</v>
      </c>
      <c r="DL311">
        <v>3.0190000000000001</v>
      </c>
      <c r="DM311">
        <v>0.58099999999999996</v>
      </c>
      <c r="DN311">
        <v>2</v>
      </c>
      <c r="DO311">
        <v>387.24900000000002</v>
      </c>
      <c r="DP311">
        <v>604.41700000000003</v>
      </c>
      <c r="DQ311">
        <v>30.6358</v>
      </c>
      <c r="DR311">
        <v>31.571200000000001</v>
      </c>
      <c r="DS311">
        <v>30</v>
      </c>
      <c r="DT311">
        <v>31.479099999999999</v>
      </c>
      <c r="DU311">
        <v>31.4848</v>
      </c>
      <c r="DV311">
        <v>21.127600000000001</v>
      </c>
      <c r="DW311">
        <v>13.514900000000001</v>
      </c>
      <c r="DX311">
        <v>100</v>
      </c>
      <c r="DY311">
        <v>30.64</v>
      </c>
      <c r="DZ311">
        <v>400</v>
      </c>
      <c r="EA311">
        <v>35.185099999999998</v>
      </c>
      <c r="EB311">
        <v>99.976100000000002</v>
      </c>
      <c r="EC311">
        <v>100.5</v>
      </c>
    </row>
    <row r="312" spans="1:133" x14ac:dyDescent="0.35">
      <c r="A312">
        <v>296</v>
      </c>
      <c r="B312">
        <v>1581446896</v>
      </c>
      <c r="C312">
        <v>1475.4000000953699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1581446887.37097</v>
      </c>
      <c r="O312">
        <f t="shared" si="172"/>
        <v>7.4195634298771971E-5</v>
      </c>
      <c r="P312">
        <f t="shared" si="173"/>
        <v>-0.12812478869134597</v>
      </c>
      <c r="Q312">
        <f t="shared" si="174"/>
        <v>400.15090322580699</v>
      </c>
      <c r="R312">
        <f t="shared" si="175"/>
        <v>422.20788261527565</v>
      </c>
      <c r="S312">
        <f t="shared" si="176"/>
        <v>42.049815342897801</v>
      </c>
      <c r="T312">
        <f t="shared" si="177"/>
        <v>39.853049369216521</v>
      </c>
      <c r="U312">
        <f t="shared" si="178"/>
        <v>7.0916941933684922E-3</v>
      </c>
      <c r="V312">
        <f t="shared" si="179"/>
        <v>2.2510694960426223</v>
      </c>
      <c r="W312">
        <f t="shared" si="180"/>
        <v>7.0793056989170745E-3</v>
      </c>
      <c r="X312">
        <f t="shared" si="181"/>
        <v>4.4256772924052539E-3</v>
      </c>
      <c r="Y312">
        <f t="shared" si="182"/>
        <v>0</v>
      </c>
      <c r="Z312">
        <f t="shared" si="183"/>
        <v>31.301713955429754</v>
      </c>
      <c r="AA312">
        <f t="shared" si="184"/>
        <v>30.993722580645201</v>
      </c>
      <c r="AB312">
        <f t="shared" si="185"/>
        <v>4.5097638347439597</v>
      </c>
      <c r="AC312">
        <f t="shared" si="186"/>
        <v>76.326784145340966</v>
      </c>
      <c r="AD312">
        <f t="shared" si="187"/>
        <v>3.5079596752136069</v>
      </c>
      <c r="AE312">
        <f t="shared" si="188"/>
        <v>4.5959746824047674</v>
      </c>
      <c r="AF312">
        <f t="shared" si="189"/>
        <v>1.0018041595303528</v>
      </c>
      <c r="AG312">
        <f t="shared" si="190"/>
        <v>-3.2720274725758438</v>
      </c>
      <c r="AH312">
        <f t="shared" si="191"/>
        <v>40.352086507991025</v>
      </c>
      <c r="AI312">
        <f t="shared" si="192"/>
        <v>4.0317594417628309</v>
      </c>
      <c r="AJ312">
        <f t="shared" si="193"/>
        <v>41.111818477178012</v>
      </c>
      <c r="AK312">
        <v>-4.12125458887313E-2</v>
      </c>
      <c r="AL312">
        <v>4.6264693177414801E-2</v>
      </c>
      <c r="AM312">
        <v>3.45713298897246</v>
      </c>
      <c r="AN312">
        <v>9</v>
      </c>
      <c r="AO312">
        <v>2</v>
      </c>
      <c r="AP312">
        <f t="shared" si="194"/>
        <v>1</v>
      </c>
      <c r="AQ312">
        <f t="shared" si="195"/>
        <v>0</v>
      </c>
      <c r="AR312">
        <f t="shared" si="196"/>
        <v>51805.655188481207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-0.12812478869134597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1581446887.37097</v>
      </c>
      <c r="BY312">
        <v>400.15090322580699</v>
      </c>
      <c r="BZ312">
        <v>400.00325806451599</v>
      </c>
      <c r="CA312">
        <v>35.222229032258099</v>
      </c>
      <c r="CB312">
        <v>35.114861290322601</v>
      </c>
      <c r="CC312">
        <v>400.02125806451602</v>
      </c>
      <c r="CD312">
        <v>99.395077419354806</v>
      </c>
      <c r="CE312">
        <v>0.19997296774193499</v>
      </c>
      <c r="CF312">
        <v>31.326222580645201</v>
      </c>
      <c r="CG312">
        <v>30.993722580645201</v>
      </c>
      <c r="CH312">
        <v>999.9</v>
      </c>
      <c r="CI312">
        <v>0</v>
      </c>
      <c r="CJ312">
        <v>0</v>
      </c>
      <c r="CK312">
        <v>9999.0925806451596</v>
      </c>
      <c r="CL312">
        <v>0</v>
      </c>
      <c r="CM312">
        <v>2.8308283870967701</v>
      </c>
      <c r="CN312">
        <v>0</v>
      </c>
      <c r="CO312">
        <v>0</v>
      </c>
      <c r="CP312">
        <v>0</v>
      </c>
      <c r="CQ312">
        <v>0</v>
      </c>
      <c r="CR312">
        <v>4.0161290322580596</v>
      </c>
      <c r="CS312">
        <v>0</v>
      </c>
      <c r="CT312">
        <v>207.064516129032</v>
      </c>
      <c r="CU312">
        <v>-0.69032258064516105</v>
      </c>
      <c r="CV312">
        <v>40.061999999999998</v>
      </c>
      <c r="CW312">
        <v>45.25</v>
      </c>
      <c r="CX312">
        <v>42.811999999999998</v>
      </c>
      <c r="CY312">
        <v>43.875</v>
      </c>
      <c r="CZ312">
        <v>41.125</v>
      </c>
      <c r="DA312">
        <v>0</v>
      </c>
      <c r="DB312">
        <v>0</v>
      </c>
      <c r="DC312">
        <v>0</v>
      </c>
      <c r="DD312">
        <v>1581446896.4000001</v>
      </c>
      <c r="DE312">
        <v>3.5923076923076902</v>
      </c>
      <c r="DF312">
        <v>-3.45299127847619</v>
      </c>
      <c r="DG312">
        <v>14.6564109414809</v>
      </c>
      <c r="DH312">
        <v>207.16538461538499</v>
      </c>
      <c r="DI312">
        <v>15</v>
      </c>
      <c r="DJ312">
        <v>100</v>
      </c>
      <c r="DK312">
        <v>100</v>
      </c>
      <c r="DL312">
        <v>3.0190000000000001</v>
      </c>
      <c r="DM312">
        <v>0.58099999999999996</v>
      </c>
      <c r="DN312">
        <v>2</v>
      </c>
      <c r="DO312">
        <v>386.94799999999998</v>
      </c>
      <c r="DP312">
        <v>604.351</v>
      </c>
      <c r="DQ312">
        <v>30.6404</v>
      </c>
      <c r="DR312">
        <v>31.571200000000001</v>
      </c>
      <c r="DS312">
        <v>30</v>
      </c>
      <c r="DT312">
        <v>31.479099999999999</v>
      </c>
      <c r="DU312">
        <v>31.482600000000001</v>
      </c>
      <c r="DV312">
        <v>21.126999999999999</v>
      </c>
      <c r="DW312">
        <v>13.244400000000001</v>
      </c>
      <c r="DX312">
        <v>100</v>
      </c>
      <c r="DY312">
        <v>30.646799999999999</v>
      </c>
      <c r="DZ312">
        <v>400</v>
      </c>
      <c r="EA312">
        <v>35.1877</v>
      </c>
      <c r="EB312">
        <v>99.978999999999999</v>
      </c>
      <c r="EC312">
        <v>100.5</v>
      </c>
    </row>
    <row r="313" spans="1:133" x14ac:dyDescent="0.35">
      <c r="A313">
        <v>297</v>
      </c>
      <c r="B313">
        <v>1581446901</v>
      </c>
      <c r="C313">
        <v>1480.4000000953699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1581446892.37097</v>
      </c>
      <c r="O313">
        <f t="shared" si="172"/>
        <v>7.2481777451482857E-5</v>
      </c>
      <c r="P313">
        <f t="shared" si="173"/>
        <v>-0.13716098201409233</v>
      </c>
      <c r="Q313">
        <f t="shared" si="174"/>
        <v>400.15296774193598</v>
      </c>
      <c r="R313">
        <f t="shared" si="175"/>
        <v>424.94934068896384</v>
      </c>
      <c r="S313">
        <f t="shared" si="176"/>
        <v>42.322685747419563</v>
      </c>
      <c r="T313">
        <f t="shared" si="177"/>
        <v>39.853099376932626</v>
      </c>
      <c r="U313">
        <f t="shared" si="178"/>
        <v>6.9310542355589247E-3</v>
      </c>
      <c r="V313">
        <f t="shared" si="179"/>
        <v>2.2509546301382395</v>
      </c>
      <c r="W313">
        <f t="shared" si="180"/>
        <v>6.9192195205769217E-3</v>
      </c>
      <c r="X313">
        <f t="shared" si="181"/>
        <v>4.3255737964592875E-3</v>
      </c>
      <c r="Y313">
        <f t="shared" si="182"/>
        <v>0</v>
      </c>
      <c r="Z313">
        <f t="shared" si="183"/>
        <v>31.300172476618382</v>
      </c>
      <c r="AA313">
        <f t="shared" si="184"/>
        <v>30.990561290322599</v>
      </c>
      <c r="AB313">
        <f t="shared" si="185"/>
        <v>4.5089509802887893</v>
      </c>
      <c r="AC313">
        <f t="shared" si="186"/>
        <v>76.329039308149689</v>
      </c>
      <c r="AD313">
        <f t="shared" si="187"/>
        <v>3.5076430177764468</v>
      </c>
      <c r="AE313">
        <f t="shared" si="188"/>
        <v>4.5954240346398985</v>
      </c>
      <c r="AF313">
        <f t="shared" si="189"/>
        <v>1.0013079625123424</v>
      </c>
      <c r="AG313">
        <f t="shared" si="190"/>
        <v>-3.1964463856103942</v>
      </c>
      <c r="AH313">
        <f t="shared" si="191"/>
        <v>40.478035785168672</v>
      </c>
      <c r="AI313">
        <f t="shared" si="192"/>
        <v>4.0444449232655524</v>
      </c>
      <c r="AJ313">
        <f t="shared" si="193"/>
        <v>41.32603432282383</v>
      </c>
      <c r="AK313">
        <v>-4.1209452274492797E-2</v>
      </c>
      <c r="AL313">
        <v>4.6261220324416701E-2</v>
      </c>
      <c r="AM313">
        <v>3.4569275900734802</v>
      </c>
      <c r="AN313">
        <v>9</v>
      </c>
      <c r="AO313">
        <v>2</v>
      </c>
      <c r="AP313">
        <f t="shared" si="194"/>
        <v>1</v>
      </c>
      <c r="AQ313">
        <f t="shared" si="195"/>
        <v>0</v>
      </c>
      <c r="AR313">
        <f t="shared" si="196"/>
        <v>51802.274514904238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-0.13716098201409233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1581446892.37097</v>
      </c>
      <c r="BY313">
        <v>400.15296774193598</v>
      </c>
      <c r="BZ313">
        <v>399.99074193548398</v>
      </c>
      <c r="CA313">
        <v>35.219187096774199</v>
      </c>
      <c r="CB313">
        <v>35.1143</v>
      </c>
      <c r="CC313">
        <v>400.024580645161</v>
      </c>
      <c r="CD313">
        <v>99.394641935483904</v>
      </c>
      <c r="CE313">
        <v>0.20001958064516101</v>
      </c>
      <c r="CF313">
        <v>31.324116129032301</v>
      </c>
      <c r="CG313">
        <v>30.990561290322599</v>
      </c>
      <c r="CH313">
        <v>999.9</v>
      </c>
      <c r="CI313">
        <v>0</v>
      </c>
      <c r="CJ313">
        <v>0</v>
      </c>
      <c r="CK313">
        <v>9998.3858064516098</v>
      </c>
      <c r="CL313">
        <v>0</v>
      </c>
      <c r="CM313">
        <v>2.8817783870967699</v>
      </c>
      <c r="CN313">
        <v>0</v>
      </c>
      <c r="CO313">
        <v>0</v>
      </c>
      <c r="CP313">
        <v>0</v>
      </c>
      <c r="CQ313">
        <v>0</v>
      </c>
      <c r="CR313">
        <v>3.09032258064516</v>
      </c>
      <c r="CS313">
        <v>0</v>
      </c>
      <c r="CT313">
        <v>209.816129032258</v>
      </c>
      <c r="CU313">
        <v>-0.50967741935483901</v>
      </c>
      <c r="CV313">
        <v>40.061999999999998</v>
      </c>
      <c r="CW313">
        <v>45.25</v>
      </c>
      <c r="CX313">
        <v>42.811999999999998</v>
      </c>
      <c r="CY313">
        <v>43.875</v>
      </c>
      <c r="CZ313">
        <v>41.125</v>
      </c>
      <c r="DA313">
        <v>0</v>
      </c>
      <c r="DB313">
        <v>0</v>
      </c>
      <c r="DC313">
        <v>0</v>
      </c>
      <c r="DD313">
        <v>1581446901.2</v>
      </c>
      <c r="DE313">
        <v>2.87692307692308</v>
      </c>
      <c r="DF313">
        <v>-8.8888812801080103E-2</v>
      </c>
      <c r="DG313">
        <v>21.582906622268101</v>
      </c>
      <c r="DH313">
        <v>209.54230769230799</v>
      </c>
      <c r="DI313">
        <v>15</v>
      </c>
      <c r="DJ313">
        <v>100</v>
      </c>
      <c r="DK313">
        <v>100</v>
      </c>
      <c r="DL313">
        <v>3.0190000000000001</v>
      </c>
      <c r="DM313">
        <v>0.58099999999999996</v>
      </c>
      <c r="DN313">
        <v>2</v>
      </c>
      <c r="DO313">
        <v>387.25900000000001</v>
      </c>
      <c r="DP313">
        <v>604.18200000000002</v>
      </c>
      <c r="DQ313">
        <v>30.647500000000001</v>
      </c>
      <c r="DR313">
        <v>31.5684</v>
      </c>
      <c r="DS313">
        <v>29.9999</v>
      </c>
      <c r="DT313">
        <v>31.476299999999998</v>
      </c>
      <c r="DU313">
        <v>31.482600000000001</v>
      </c>
      <c r="DV313">
        <v>21.131499999999999</v>
      </c>
      <c r="DW313">
        <v>13.244400000000001</v>
      </c>
      <c r="DX313">
        <v>100</v>
      </c>
      <c r="DY313">
        <v>30.656400000000001</v>
      </c>
      <c r="DZ313">
        <v>400</v>
      </c>
      <c r="EA313">
        <v>35.191800000000001</v>
      </c>
      <c r="EB313">
        <v>99.976299999999995</v>
      </c>
      <c r="EC313">
        <v>100.497</v>
      </c>
    </row>
    <row r="314" spans="1:133" x14ac:dyDescent="0.35">
      <c r="A314">
        <v>298</v>
      </c>
      <c r="B314">
        <v>1581446906</v>
      </c>
      <c r="C314">
        <v>1485.4000000953699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1581446897.37097</v>
      </c>
      <c r="O314">
        <f t="shared" si="172"/>
        <v>6.0268952015966107E-5</v>
      </c>
      <c r="P314">
        <f t="shared" si="173"/>
        <v>-0.13538961827162388</v>
      </c>
      <c r="Q314">
        <f t="shared" si="174"/>
        <v>400.144612903226</v>
      </c>
      <c r="R314">
        <f t="shared" si="175"/>
        <v>430.8283589461692</v>
      </c>
      <c r="S314">
        <f t="shared" si="176"/>
        <v>42.907816487827809</v>
      </c>
      <c r="T314">
        <f t="shared" si="177"/>
        <v>39.851906826750408</v>
      </c>
      <c r="U314">
        <f t="shared" si="178"/>
        <v>5.7611202137395857E-3</v>
      </c>
      <c r="V314">
        <f t="shared" si="179"/>
        <v>2.2518087015974597</v>
      </c>
      <c r="W314">
        <f t="shared" si="180"/>
        <v>5.7529441594179375E-3</v>
      </c>
      <c r="X314">
        <f t="shared" si="181"/>
        <v>3.5963237029047229E-3</v>
      </c>
      <c r="Y314">
        <f t="shared" si="182"/>
        <v>0</v>
      </c>
      <c r="Z314">
        <f t="shared" si="183"/>
        <v>31.303149194451564</v>
      </c>
      <c r="AA314">
        <f t="shared" si="184"/>
        <v>30.989977419354801</v>
      </c>
      <c r="AB314">
        <f t="shared" si="185"/>
        <v>4.5088008650099551</v>
      </c>
      <c r="AC314">
        <f t="shared" si="186"/>
        <v>76.328964765974689</v>
      </c>
      <c r="AD314">
        <f t="shared" si="187"/>
        <v>3.5074272042832724</v>
      </c>
      <c r="AE314">
        <f t="shared" si="188"/>
        <v>4.5951457812077985</v>
      </c>
      <c r="AF314">
        <f t="shared" si="189"/>
        <v>1.0013736607266828</v>
      </c>
      <c r="AG314">
        <f t="shared" si="190"/>
        <v>-2.6578607839041055</v>
      </c>
      <c r="AH314">
        <f t="shared" si="191"/>
        <v>40.435044130408109</v>
      </c>
      <c r="AI314">
        <f t="shared" si="192"/>
        <v>4.0385841329332921</v>
      </c>
      <c r="AJ314">
        <f t="shared" si="193"/>
        <v>41.815767479437298</v>
      </c>
      <c r="AK314">
        <v>-4.1232457887248102E-2</v>
      </c>
      <c r="AL314">
        <v>4.62870461401369E-2</v>
      </c>
      <c r="AM314">
        <v>3.4584549086975702</v>
      </c>
      <c r="AN314">
        <v>9</v>
      </c>
      <c r="AO314">
        <v>2</v>
      </c>
      <c r="AP314">
        <f t="shared" si="194"/>
        <v>1</v>
      </c>
      <c r="AQ314">
        <f t="shared" si="195"/>
        <v>0</v>
      </c>
      <c r="AR314">
        <f t="shared" si="196"/>
        <v>51830.17364880909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-0.13538961827162388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1581446897.37097</v>
      </c>
      <c r="BY314">
        <v>400.144612903226</v>
      </c>
      <c r="BZ314">
        <v>399.977709677419</v>
      </c>
      <c r="CA314">
        <v>35.217338709677399</v>
      </c>
      <c r="CB314">
        <v>35.1301225806452</v>
      </c>
      <c r="CC314">
        <v>400.01619354838698</v>
      </c>
      <c r="CD314">
        <v>99.393790322580699</v>
      </c>
      <c r="CE314">
        <v>0.199970387096774</v>
      </c>
      <c r="CF314">
        <v>31.3230516129032</v>
      </c>
      <c r="CG314">
        <v>30.989977419354801</v>
      </c>
      <c r="CH314">
        <v>999.9</v>
      </c>
      <c r="CI314">
        <v>0</v>
      </c>
      <c r="CJ314">
        <v>0</v>
      </c>
      <c r="CK314">
        <v>10004.0532258065</v>
      </c>
      <c r="CL314">
        <v>0</v>
      </c>
      <c r="CM314">
        <v>2.9263699999999999</v>
      </c>
      <c r="CN314">
        <v>0</v>
      </c>
      <c r="CO314">
        <v>0</v>
      </c>
      <c r="CP314">
        <v>0</v>
      </c>
      <c r="CQ314">
        <v>0</v>
      </c>
      <c r="CR314">
        <v>2.54838709677419</v>
      </c>
      <c r="CS314">
        <v>0</v>
      </c>
      <c r="CT314">
        <v>211.47419354838701</v>
      </c>
      <c r="CU314">
        <v>-0.40322580645161299</v>
      </c>
      <c r="CV314">
        <v>40.061999999999998</v>
      </c>
      <c r="CW314">
        <v>45.25</v>
      </c>
      <c r="CX314">
        <v>42.814032258064501</v>
      </c>
      <c r="CY314">
        <v>43.875</v>
      </c>
      <c r="CZ314">
        <v>41.125</v>
      </c>
      <c r="DA314">
        <v>0</v>
      </c>
      <c r="DB314">
        <v>0</v>
      </c>
      <c r="DC314">
        <v>0</v>
      </c>
      <c r="DD314">
        <v>1581446906</v>
      </c>
      <c r="DE314">
        <v>2.85</v>
      </c>
      <c r="DF314">
        <v>-13.6307692225294</v>
      </c>
      <c r="DG314">
        <v>48.577778029425602</v>
      </c>
      <c r="DH314">
        <v>211.426923076923</v>
      </c>
      <c r="DI314">
        <v>15</v>
      </c>
      <c r="DJ314">
        <v>100</v>
      </c>
      <c r="DK314">
        <v>100</v>
      </c>
      <c r="DL314">
        <v>3.0190000000000001</v>
      </c>
      <c r="DM314">
        <v>0.58099999999999996</v>
      </c>
      <c r="DN314">
        <v>2</v>
      </c>
      <c r="DO314">
        <v>387.06200000000001</v>
      </c>
      <c r="DP314">
        <v>604.28700000000003</v>
      </c>
      <c r="DQ314">
        <v>30.657299999999999</v>
      </c>
      <c r="DR314">
        <v>31.5684</v>
      </c>
      <c r="DS314">
        <v>29.9999</v>
      </c>
      <c r="DT314">
        <v>31.476299999999998</v>
      </c>
      <c r="DU314">
        <v>31.482600000000001</v>
      </c>
      <c r="DV314">
        <v>21.1327</v>
      </c>
      <c r="DW314">
        <v>13.244400000000001</v>
      </c>
      <c r="DX314">
        <v>100</v>
      </c>
      <c r="DY314">
        <v>30.661100000000001</v>
      </c>
      <c r="DZ314">
        <v>400</v>
      </c>
      <c r="EA314">
        <v>35.182600000000001</v>
      </c>
      <c r="EB314">
        <v>99.977599999999995</v>
      </c>
      <c r="EC314">
        <v>100.497</v>
      </c>
    </row>
    <row r="315" spans="1:133" x14ac:dyDescent="0.35">
      <c r="A315">
        <v>299</v>
      </c>
      <c r="B315">
        <v>1581446911</v>
      </c>
      <c r="C315">
        <v>1490.4000000953699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1581446902.37097</v>
      </c>
      <c r="O315">
        <f t="shared" si="172"/>
        <v>4.7436555065083663E-5</v>
      </c>
      <c r="P315">
        <f t="shared" si="173"/>
        <v>-0.1370088927916332</v>
      </c>
      <c r="Q315">
        <f t="shared" si="174"/>
        <v>400.14209677419399</v>
      </c>
      <c r="R315">
        <f t="shared" si="175"/>
        <v>441.46959074215306</v>
      </c>
      <c r="S315">
        <f t="shared" si="176"/>
        <v>43.967074015472839</v>
      </c>
      <c r="T315">
        <f t="shared" si="177"/>
        <v>39.851164280651403</v>
      </c>
      <c r="U315">
        <f t="shared" si="178"/>
        <v>4.535846003254948E-3</v>
      </c>
      <c r="V315">
        <f t="shared" si="179"/>
        <v>2.2516343157065228</v>
      </c>
      <c r="W315">
        <f t="shared" si="180"/>
        <v>4.5307758432676275E-3</v>
      </c>
      <c r="X315">
        <f t="shared" si="181"/>
        <v>2.8321899533331348E-3</v>
      </c>
      <c r="Y315">
        <f t="shared" si="182"/>
        <v>0</v>
      </c>
      <c r="Z315">
        <f t="shared" si="183"/>
        <v>31.306750199157804</v>
      </c>
      <c r="AA315">
        <f t="shared" si="184"/>
        <v>30.988941935483901</v>
      </c>
      <c r="AB315">
        <f t="shared" si="185"/>
        <v>4.5085346491718044</v>
      </c>
      <c r="AC315">
        <f t="shared" si="186"/>
        <v>76.339409390048687</v>
      </c>
      <c r="AD315">
        <f t="shared" si="187"/>
        <v>3.5077803487970471</v>
      </c>
      <c r="AE315">
        <f t="shared" si="188"/>
        <v>4.5949796793349416</v>
      </c>
      <c r="AF315">
        <f t="shared" si="189"/>
        <v>1.0007543003747572</v>
      </c>
      <c r="AG315">
        <f t="shared" si="190"/>
        <v>-2.0919520783701895</v>
      </c>
      <c r="AH315">
        <f t="shared" si="191"/>
        <v>40.480468779683036</v>
      </c>
      <c r="AI315">
        <f t="shared" si="192"/>
        <v>4.0434008868609554</v>
      </c>
      <c r="AJ315">
        <f t="shared" si="193"/>
        <v>42.431917588173803</v>
      </c>
      <c r="AK315">
        <v>-4.1227759916367797E-2</v>
      </c>
      <c r="AL315">
        <v>4.6281772256258902E-2</v>
      </c>
      <c r="AM315">
        <v>3.4581430391582102</v>
      </c>
      <c r="AN315">
        <v>9</v>
      </c>
      <c r="AO315">
        <v>2</v>
      </c>
      <c r="AP315">
        <f t="shared" si="194"/>
        <v>1</v>
      </c>
      <c r="AQ315">
        <f t="shared" si="195"/>
        <v>0</v>
      </c>
      <c r="AR315">
        <f t="shared" si="196"/>
        <v>51824.591059648206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-0.1370088927916332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1581446902.37097</v>
      </c>
      <c r="BY315">
        <v>400.14209677419399</v>
      </c>
      <c r="BZ315">
        <v>399.96506451612902</v>
      </c>
      <c r="CA315">
        <v>35.221319354838698</v>
      </c>
      <c r="CB315">
        <v>35.1526741935484</v>
      </c>
      <c r="CC315">
        <v>400.02041935483902</v>
      </c>
      <c r="CD315">
        <v>99.392516129032302</v>
      </c>
      <c r="CE315">
        <v>0.20001512903225799</v>
      </c>
      <c r="CF315">
        <v>31.322416129032302</v>
      </c>
      <c r="CG315">
        <v>30.988941935483901</v>
      </c>
      <c r="CH315">
        <v>999.9</v>
      </c>
      <c r="CI315">
        <v>0</v>
      </c>
      <c r="CJ315">
        <v>0</v>
      </c>
      <c r="CK315">
        <v>10003.0416129032</v>
      </c>
      <c r="CL315">
        <v>0</v>
      </c>
      <c r="CM315">
        <v>2.9987841935483899</v>
      </c>
      <c r="CN315">
        <v>0</v>
      </c>
      <c r="CO315">
        <v>0</v>
      </c>
      <c r="CP315">
        <v>0</v>
      </c>
      <c r="CQ315">
        <v>0</v>
      </c>
      <c r="CR315">
        <v>1.6645161290322601</v>
      </c>
      <c r="CS315">
        <v>0</v>
      </c>
      <c r="CT315">
        <v>213.61612903225799</v>
      </c>
      <c r="CU315">
        <v>-0.49032258064516099</v>
      </c>
      <c r="CV315">
        <v>40.061999999999998</v>
      </c>
      <c r="CW315">
        <v>45.25</v>
      </c>
      <c r="CX315">
        <v>42.814032258064501</v>
      </c>
      <c r="CY315">
        <v>43.875</v>
      </c>
      <c r="CZ315">
        <v>41.125</v>
      </c>
      <c r="DA315">
        <v>0</v>
      </c>
      <c r="DB315">
        <v>0</v>
      </c>
      <c r="DC315">
        <v>0</v>
      </c>
      <c r="DD315">
        <v>1581446911.4000001</v>
      </c>
      <c r="DE315">
        <v>2.2576923076923099</v>
      </c>
      <c r="DF315">
        <v>-5.5965812314111503</v>
      </c>
      <c r="DG315">
        <v>11.347008799828799</v>
      </c>
      <c r="DH315">
        <v>215.58846153846201</v>
      </c>
      <c r="DI315">
        <v>15</v>
      </c>
      <c r="DJ315">
        <v>100</v>
      </c>
      <c r="DK315">
        <v>100</v>
      </c>
      <c r="DL315">
        <v>3.0190000000000001</v>
      </c>
      <c r="DM315">
        <v>0.58099999999999996</v>
      </c>
      <c r="DN315">
        <v>2</v>
      </c>
      <c r="DO315">
        <v>387.298</v>
      </c>
      <c r="DP315">
        <v>604.30100000000004</v>
      </c>
      <c r="DQ315">
        <v>30.6632</v>
      </c>
      <c r="DR315">
        <v>31.5684</v>
      </c>
      <c r="DS315">
        <v>29.9999</v>
      </c>
      <c r="DT315">
        <v>31.476299999999998</v>
      </c>
      <c r="DU315">
        <v>31.479900000000001</v>
      </c>
      <c r="DV315">
        <v>21.129899999999999</v>
      </c>
      <c r="DW315">
        <v>13.244400000000001</v>
      </c>
      <c r="DX315">
        <v>100</v>
      </c>
      <c r="DY315">
        <v>30.6691</v>
      </c>
      <c r="DZ315">
        <v>400</v>
      </c>
      <c r="EA315">
        <v>35.182600000000001</v>
      </c>
      <c r="EB315">
        <v>99.978899999999996</v>
      </c>
      <c r="EC315">
        <v>100.496</v>
      </c>
    </row>
    <row r="316" spans="1:133" x14ac:dyDescent="0.35">
      <c r="A316">
        <v>300</v>
      </c>
      <c r="B316">
        <v>1581446916</v>
      </c>
      <c r="C316">
        <v>1495.4000000953699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1581446907.37097</v>
      </c>
      <c r="O316">
        <f t="shared" si="172"/>
        <v>3.6512296916592691E-5</v>
      </c>
      <c r="P316">
        <f t="shared" si="173"/>
        <v>-0.12010090684235467</v>
      </c>
      <c r="Q316">
        <f t="shared" si="174"/>
        <v>400.13941935483899</v>
      </c>
      <c r="R316">
        <f t="shared" si="175"/>
        <v>448.09427973157091</v>
      </c>
      <c r="S316">
        <f t="shared" si="176"/>
        <v>44.626748304555292</v>
      </c>
      <c r="T316">
        <f t="shared" si="177"/>
        <v>39.850812567784665</v>
      </c>
      <c r="U316">
        <f t="shared" si="178"/>
        <v>3.4930408093971034E-3</v>
      </c>
      <c r="V316">
        <f t="shared" si="179"/>
        <v>2.2500733207095154</v>
      </c>
      <c r="W316">
        <f t="shared" si="180"/>
        <v>3.4900310357987409E-3</v>
      </c>
      <c r="X316">
        <f t="shared" si="181"/>
        <v>2.1815395912457608E-3</v>
      </c>
      <c r="Y316">
        <f t="shared" si="182"/>
        <v>0</v>
      </c>
      <c r="Z316">
        <f t="shared" si="183"/>
        <v>31.310360010585111</v>
      </c>
      <c r="AA316">
        <f t="shared" si="184"/>
        <v>30.988932258064501</v>
      </c>
      <c r="AB316">
        <f t="shared" si="185"/>
        <v>4.5085321612378815</v>
      </c>
      <c r="AC316">
        <f t="shared" si="186"/>
        <v>76.356026354838633</v>
      </c>
      <c r="AD316">
        <f t="shared" si="187"/>
        <v>3.5085458263254097</v>
      </c>
      <c r="AE316">
        <f t="shared" si="188"/>
        <v>4.5949822087658641</v>
      </c>
      <c r="AF316">
        <f t="shared" si="189"/>
        <v>0.9999863349124718</v>
      </c>
      <c r="AG316">
        <f t="shared" si="190"/>
        <v>-1.6101922940217377</v>
      </c>
      <c r="AH316">
        <f t="shared" si="191"/>
        <v>40.454752661791126</v>
      </c>
      <c r="AI316">
        <f t="shared" si="192"/>
        <v>4.0436355659469561</v>
      </c>
      <c r="AJ316">
        <f t="shared" si="193"/>
        <v>42.888195933716347</v>
      </c>
      <c r="AK316">
        <v>-4.1185721251438399E-2</v>
      </c>
      <c r="AL316">
        <v>4.6234580172086301E-2</v>
      </c>
      <c r="AM316">
        <v>3.4553518047287799</v>
      </c>
      <c r="AN316">
        <v>9</v>
      </c>
      <c r="AO316">
        <v>2</v>
      </c>
      <c r="AP316">
        <f t="shared" si="194"/>
        <v>1</v>
      </c>
      <c r="AQ316">
        <f t="shared" si="195"/>
        <v>0</v>
      </c>
      <c r="AR316">
        <f t="shared" si="196"/>
        <v>51773.897242213796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-0.12010090684235467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1581446907.37097</v>
      </c>
      <c r="BY316">
        <v>400.13941935483899</v>
      </c>
      <c r="BZ316">
        <v>399.98119354838701</v>
      </c>
      <c r="CA316">
        <v>35.229080645161297</v>
      </c>
      <c r="CB316">
        <v>35.176245161290304</v>
      </c>
      <c r="CC316">
        <v>400.02664516128999</v>
      </c>
      <c r="CD316">
        <v>99.392306451612896</v>
      </c>
      <c r="CE316">
        <v>0.200012225806452</v>
      </c>
      <c r="CF316">
        <v>31.322425806451601</v>
      </c>
      <c r="CG316">
        <v>30.988932258064501</v>
      </c>
      <c r="CH316">
        <v>999.9</v>
      </c>
      <c r="CI316">
        <v>0</v>
      </c>
      <c r="CJ316">
        <v>0</v>
      </c>
      <c r="CK316">
        <v>9992.8629032258104</v>
      </c>
      <c r="CL316">
        <v>0</v>
      </c>
      <c r="CM316">
        <v>3.0700022580645201</v>
      </c>
      <c r="CN316">
        <v>0</v>
      </c>
      <c r="CO316">
        <v>0</v>
      </c>
      <c r="CP316">
        <v>0</v>
      </c>
      <c r="CQ316">
        <v>0</v>
      </c>
      <c r="CR316">
        <v>1.0096774193548399</v>
      </c>
      <c r="CS316">
        <v>0</v>
      </c>
      <c r="CT316">
        <v>218.509677419355</v>
      </c>
      <c r="CU316">
        <v>-1.6116140680042599E-17</v>
      </c>
      <c r="CV316">
        <v>40.061999999999998</v>
      </c>
      <c r="CW316">
        <v>45.25</v>
      </c>
      <c r="CX316">
        <v>42.814032258064501</v>
      </c>
      <c r="CY316">
        <v>43.870935483871001</v>
      </c>
      <c r="CZ316">
        <v>41.125</v>
      </c>
      <c r="DA316">
        <v>0</v>
      </c>
      <c r="DB316">
        <v>0</v>
      </c>
      <c r="DC316">
        <v>0</v>
      </c>
      <c r="DD316">
        <v>1581446916.2</v>
      </c>
      <c r="DE316">
        <v>1.67307692307692</v>
      </c>
      <c r="DF316">
        <v>-23.360683884132001</v>
      </c>
      <c r="DG316">
        <v>67.818803758643796</v>
      </c>
      <c r="DH316">
        <v>219.01153846153801</v>
      </c>
      <c r="DI316">
        <v>15</v>
      </c>
      <c r="DJ316">
        <v>100</v>
      </c>
      <c r="DK316">
        <v>100</v>
      </c>
      <c r="DL316">
        <v>3.0190000000000001</v>
      </c>
      <c r="DM316">
        <v>0.58099999999999996</v>
      </c>
      <c r="DN316">
        <v>2</v>
      </c>
      <c r="DO316">
        <v>387.19400000000002</v>
      </c>
      <c r="DP316">
        <v>604.44899999999996</v>
      </c>
      <c r="DQ316">
        <v>30.671199999999999</v>
      </c>
      <c r="DR316">
        <v>31.567699999999999</v>
      </c>
      <c r="DS316">
        <v>30</v>
      </c>
      <c r="DT316">
        <v>31.4742</v>
      </c>
      <c r="DU316">
        <v>31.479900000000001</v>
      </c>
      <c r="DV316">
        <v>21.130800000000001</v>
      </c>
      <c r="DW316">
        <v>13.244400000000001</v>
      </c>
      <c r="DX316">
        <v>100</v>
      </c>
      <c r="DY316">
        <v>30.679500000000001</v>
      </c>
      <c r="DZ316">
        <v>400</v>
      </c>
      <c r="EA316">
        <v>35.182600000000001</v>
      </c>
      <c r="EB316">
        <v>99.9803</v>
      </c>
      <c r="EC316">
        <v>100.497</v>
      </c>
    </row>
    <row r="317" spans="1:133" x14ac:dyDescent="0.35">
      <c r="A317">
        <v>301</v>
      </c>
      <c r="B317">
        <v>1581446921</v>
      </c>
      <c r="C317">
        <v>1500.4000000953699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1581446912.37097</v>
      </c>
      <c r="O317">
        <f t="shared" si="172"/>
        <v>3.4970597409667585E-5</v>
      </c>
      <c r="P317">
        <f t="shared" si="173"/>
        <v>-0.11769449549296415</v>
      </c>
      <c r="Q317">
        <f t="shared" si="174"/>
        <v>400.15680645161302</v>
      </c>
      <c r="R317">
        <f t="shared" si="175"/>
        <v>449.30047514863645</v>
      </c>
      <c r="S317">
        <f t="shared" si="176"/>
        <v>44.74679514187202</v>
      </c>
      <c r="T317">
        <f t="shared" si="177"/>
        <v>39.852472083392591</v>
      </c>
      <c r="U317">
        <f t="shared" si="178"/>
        <v>3.35064356114013E-3</v>
      </c>
      <c r="V317">
        <f t="shared" si="179"/>
        <v>2.2501849103193603</v>
      </c>
      <c r="W317">
        <f t="shared" si="180"/>
        <v>3.3478742106378893E-3</v>
      </c>
      <c r="X317">
        <f t="shared" si="181"/>
        <v>2.0926700003049792E-3</v>
      </c>
      <c r="Y317">
        <f t="shared" si="182"/>
        <v>0</v>
      </c>
      <c r="Z317">
        <f t="shared" si="183"/>
        <v>31.311286132451027</v>
      </c>
      <c r="AA317">
        <f t="shared" si="184"/>
        <v>30.9870451612903</v>
      </c>
      <c r="AB317">
        <f t="shared" si="185"/>
        <v>4.5080470369773566</v>
      </c>
      <c r="AC317">
        <f t="shared" si="186"/>
        <v>76.377614173323778</v>
      </c>
      <c r="AD317">
        <f t="shared" si="187"/>
        <v>3.509620856137317</v>
      </c>
      <c r="AE317">
        <f t="shared" si="188"/>
        <v>4.5950909754433171</v>
      </c>
      <c r="AF317">
        <f t="shared" si="189"/>
        <v>0.99842618084003965</v>
      </c>
      <c r="AG317">
        <f t="shared" si="190"/>
        <v>-1.5422033457663404</v>
      </c>
      <c r="AH317">
        <f t="shared" si="191"/>
        <v>40.736167822703507</v>
      </c>
      <c r="AI317">
        <f t="shared" si="192"/>
        <v>4.0715328409330214</v>
      </c>
      <c r="AJ317">
        <f t="shared" si="193"/>
        <v>43.265497317870185</v>
      </c>
      <c r="AK317">
        <v>-4.11887255605232E-2</v>
      </c>
      <c r="AL317">
        <v>4.62379527722259E-2</v>
      </c>
      <c r="AM317">
        <v>3.4555513138648402</v>
      </c>
      <c r="AN317">
        <v>9</v>
      </c>
      <c r="AO317">
        <v>2</v>
      </c>
      <c r="AP317">
        <f t="shared" si="194"/>
        <v>1</v>
      </c>
      <c r="AQ317">
        <f t="shared" si="195"/>
        <v>0</v>
      </c>
      <c r="AR317">
        <f t="shared" si="196"/>
        <v>51777.445526056363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-0.11769449549296415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1581446912.37097</v>
      </c>
      <c r="BY317">
        <v>400.15680645161302</v>
      </c>
      <c r="BZ317">
        <v>400.00125806451598</v>
      </c>
      <c r="CA317">
        <v>35.239938709677403</v>
      </c>
      <c r="CB317">
        <v>35.189332258064503</v>
      </c>
      <c r="CC317">
        <v>400.00712903225798</v>
      </c>
      <c r="CD317">
        <v>99.392125806451602</v>
      </c>
      <c r="CE317">
        <v>0.200012677419355</v>
      </c>
      <c r="CF317">
        <v>31.3228419354839</v>
      </c>
      <c r="CG317">
        <v>30.9870451612903</v>
      </c>
      <c r="CH317">
        <v>999.9</v>
      </c>
      <c r="CI317">
        <v>0</v>
      </c>
      <c r="CJ317">
        <v>0</v>
      </c>
      <c r="CK317">
        <v>9993.61</v>
      </c>
      <c r="CL317">
        <v>0</v>
      </c>
      <c r="CM317">
        <v>3.1164716129032302</v>
      </c>
      <c r="CN317">
        <v>0</v>
      </c>
      <c r="CO317">
        <v>0</v>
      </c>
      <c r="CP317">
        <v>0</v>
      </c>
      <c r="CQ317">
        <v>0</v>
      </c>
      <c r="CR317">
        <v>0.47096774193548402</v>
      </c>
      <c r="CS317">
        <v>0</v>
      </c>
      <c r="CT317">
        <v>223.129032258065</v>
      </c>
      <c r="CU317">
        <v>6.7741935483870905E-2</v>
      </c>
      <c r="CV317">
        <v>40.061999999999998</v>
      </c>
      <c r="CW317">
        <v>45.25</v>
      </c>
      <c r="CX317">
        <v>42.811999999999998</v>
      </c>
      <c r="CY317">
        <v>43.866870967741903</v>
      </c>
      <c r="CZ317">
        <v>41.125</v>
      </c>
      <c r="DA317">
        <v>0</v>
      </c>
      <c r="DB317">
        <v>0</v>
      </c>
      <c r="DC317">
        <v>0</v>
      </c>
      <c r="DD317">
        <v>1581446921</v>
      </c>
      <c r="DE317">
        <v>1.28076923076923</v>
      </c>
      <c r="DF317">
        <v>-10.034187939100701</v>
      </c>
      <c r="DG317">
        <v>62.779487325151699</v>
      </c>
      <c r="DH317">
        <v>223.64230769230801</v>
      </c>
      <c r="DI317">
        <v>15</v>
      </c>
      <c r="DJ317">
        <v>100</v>
      </c>
      <c r="DK317">
        <v>100</v>
      </c>
      <c r="DL317">
        <v>3.0190000000000001</v>
      </c>
      <c r="DM317">
        <v>0.58099999999999996</v>
      </c>
      <c r="DN317">
        <v>2</v>
      </c>
      <c r="DO317">
        <v>387.17700000000002</v>
      </c>
      <c r="DP317">
        <v>604.40700000000004</v>
      </c>
      <c r="DQ317">
        <v>30.680599999999998</v>
      </c>
      <c r="DR317">
        <v>31.5656</v>
      </c>
      <c r="DS317">
        <v>30</v>
      </c>
      <c r="DT317">
        <v>31.473500000000001</v>
      </c>
      <c r="DU317">
        <v>31.479900000000001</v>
      </c>
      <c r="DV317">
        <v>21.1313</v>
      </c>
      <c r="DW317">
        <v>13.244400000000001</v>
      </c>
      <c r="DX317">
        <v>100</v>
      </c>
      <c r="DY317">
        <v>30.689900000000002</v>
      </c>
      <c r="DZ317">
        <v>400</v>
      </c>
      <c r="EA317">
        <v>35.182600000000001</v>
      </c>
      <c r="EB317">
        <v>99.980999999999995</v>
      </c>
      <c r="EC317">
        <v>100.499</v>
      </c>
    </row>
    <row r="318" spans="1:133" x14ac:dyDescent="0.35">
      <c r="A318">
        <v>302</v>
      </c>
      <c r="B318">
        <v>1581446926</v>
      </c>
      <c r="C318">
        <v>1505.4000000953699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1581446917.37097</v>
      </c>
      <c r="O318">
        <f t="shared" si="172"/>
        <v>4.0570966024895418E-5</v>
      </c>
      <c r="P318">
        <f t="shared" si="173"/>
        <v>-0.12361489097457408</v>
      </c>
      <c r="Q318">
        <f t="shared" si="174"/>
        <v>400.17893548387099</v>
      </c>
      <c r="R318">
        <f t="shared" si="175"/>
        <v>443.99252857396999</v>
      </c>
      <c r="S318">
        <f t="shared" si="176"/>
        <v>44.218158115794296</v>
      </c>
      <c r="T318">
        <f t="shared" si="177"/>
        <v>39.854669403266776</v>
      </c>
      <c r="U318">
        <f t="shared" si="178"/>
        <v>3.8920538607780954E-3</v>
      </c>
      <c r="V318">
        <f t="shared" si="179"/>
        <v>2.2511731841888256</v>
      </c>
      <c r="W318">
        <f t="shared" si="180"/>
        <v>3.8883194162145727E-3</v>
      </c>
      <c r="X318">
        <f t="shared" si="181"/>
        <v>2.4305348539172952E-3</v>
      </c>
      <c r="Y318">
        <f t="shared" si="182"/>
        <v>0</v>
      </c>
      <c r="Z318">
        <f t="shared" si="183"/>
        <v>31.309240875293728</v>
      </c>
      <c r="AA318">
        <f t="shared" si="184"/>
        <v>30.986599999999999</v>
      </c>
      <c r="AB318">
        <f t="shared" si="185"/>
        <v>4.5079326040364132</v>
      </c>
      <c r="AC318">
        <f t="shared" si="186"/>
        <v>76.400123383244051</v>
      </c>
      <c r="AD318">
        <f t="shared" si="187"/>
        <v>3.5106152360832716</v>
      </c>
      <c r="AE318">
        <f t="shared" si="188"/>
        <v>4.5950386997060981</v>
      </c>
      <c r="AF318">
        <f t="shared" si="189"/>
        <v>0.99731736795314152</v>
      </c>
      <c r="AG318">
        <f t="shared" si="190"/>
        <v>-1.789179601697888</v>
      </c>
      <c r="AH318">
        <f t="shared" si="191"/>
        <v>40.783813075645291</v>
      </c>
      <c r="AI318">
        <f t="shared" si="192"/>
        <v>4.0744924571672874</v>
      </c>
      <c r="AJ318">
        <f t="shared" si="193"/>
        <v>43.069125931114691</v>
      </c>
      <c r="AK318">
        <v>-4.12153385818817E-2</v>
      </c>
      <c r="AL318">
        <v>4.6267828220129502E-2</v>
      </c>
      <c r="AM318">
        <v>3.45731840381579</v>
      </c>
      <c r="AN318">
        <v>9</v>
      </c>
      <c r="AO318">
        <v>2</v>
      </c>
      <c r="AP318">
        <f t="shared" si="194"/>
        <v>1</v>
      </c>
      <c r="AQ318">
        <f t="shared" si="195"/>
        <v>0</v>
      </c>
      <c r="AR318">
        <f t="shared" si="196"/>
        <v>51809.56944533252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-0.12361489097457408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1581446917.37097</v>
      </c>
      <c r="BY318">
        <v>400.17893548387099</v>
      </c>
      <c r="BZ318">
        <v>400.017870967742</v>
      </c>
      <c r="CA318">
        <v>35.249929032258102</v>
      </c>
      <c r="CB318">
        <v>35.191219354838701</v>
      </c>
      <c r="CC318">
        <v>400.01080645161301</v>
      </c>
      <c r="CD318">
        <v>99.392148387096697</v>
      </c>
      <c r="CE318">
        <v>0.19997370967741901</v>
      </c>
      <c r="CF318">
        <v>31.322641935483901</v>
      </c>
      <c r="CG318">
        <v>30.986599999999999</v>
      </c>
      <c r="CH318">
        <v>999.9</v>
      </c>
      <c r="CI318">
        <v>0</v>
      </c>
      <c r="CJ318">
        <v>0</v>
      </c>
      <c r="CK318">
        <v>10000.064838709701</v>
      </c>
      <c r="CL318">
        <v>0</v>
      </c>
      <c r="CM318">
        <v>3.1539790322580701</v>
      </c>
      <c r="CN318">
        <v>0</v>
      </c>
      <c r="CO318">
        <v>0</v>
      </c>
      <c r="CP318">
        <v>0</v>
      </c>
      <c r="CQ318">
        <v>0</v>
      </c>
      <c r="CR318">
        <v>1.2064516129032301</v>
      </c>
      <c r="CS318">
        <v>0</v>
      </c>
      <c r="CT318">
        <v>228.14193548387101</v>
      </c>
      <c r="CU318">
        <v>-0.25483870967741901</v>
      </c>
      <c r="CV318">
        <v>40.061999999999998</v>
      </c>
      <c r="CW318">
        <v>45.25</v>
      </c>
      <c r="CX318">
        <v>42.811999999999998</v>
      </c>
      <c r="CY318">
        <v>43.866870967741903</v>
      </c>
      <c r="CZ318">
        <v>41.125</v>
      </c>
      <c r="DA318">
        <v>0</v>
      </c>
      <c r="DB318">
        <v>0</v>
      </c>
      <c r="DC318">
        <v>0</v>
      </c>
      <c r="DD318">
        <v>1581446926.4000001</v>
      </c>
      <c r="DE318">
        <v>1.35</v>
      </c>
      <c r="DF318">
        <v>6.9367522703899596</v>
      </c>
      <c r="DG318">
        <v>60.259829301326</v>
      </c>
      <c r="DH318">
        <v>229.83076923076899</v>
      </c>
      <c r="DI318">
        <v>15</v>
      </c>
      <c r="DJ318">
        <v>100</v>
      </c>
      <c r="DK318">
        <v>100</v>
      </c>
      <c r="DL318">
        <v>3.0190000000000001</v>
      </c>
      <c r="DM318">
        <v>0.58099999999999996</v>
      </c>
      <c r="DN318">
        <v>2</v>
      </c>
      <c r="DO318">
        <v>386.99299999999999</v>
      </c>
      <c r="DP318">
        <v>604.52599999999995</v>
      </c>
      <c r="DQ318">
        <v>30.691600000000001</v>
      </c>
      <c r="DR318">
        <v>31.5656</v>
      </c>
      <c r="DS318">
        <v>29.9999</v>
      </c>
      <c r="DT318">
        <v>31.473500000000001</v>
      </c>
      <c r="DU318">
        <v>31.4771</v>
      </c>
      <c r="DV318">
        <v>21.1309</v>
      </c>
      <c r="DW318">
        <v>13.244400000000001</v>
      </c>
      <c r="DX318">
        <v>100</v>
      </c>
      <c r="DY318">
        <v>30.696400000000001</v>
      </c>
      <c r="DZ318">
        <v>400</v>
      </c>
      <c r="EA318">
        <v>35.182600000000001</v>
      </c>
      <c r="EB318">
        <v>99.98</v>
      </c>
      <c r="EC318">
        <v>100.499</v>
      </c>
    </row>
    <row r="319" spans="1:133" x14ac:dyDescent="0.35">
      <c r="A319">
        <v>303</v>
      </c>
      <c r="B319">
        <v>1581446931</v>
      </c>
      <c r="C319">
        <v>1510.4000000953699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1581446922.37097</v>
      </c>
      <c r="O319">
        <f t="shared" si="172"/>
        <v>4.7196082724281127E-5</v>
      </c>
      <c r="P319">
        <f t="shared" si="173"/>
        <v>-0.14665279527341088</v>
      </c>
      <c r="Q319">
        <f t="shared" si="174"/>
        <v>400.182064516129</v>
      </c>
      <c r="R319">
        <f t="shared" si="175"/>
        <v>444.95326243388877</v>
      </c>
      <c r="S319">
        <f t="shared" si="176"/>
        <v>44.31403932321539</v>
      </c>
      <c r="T319">
        <f t="shared" si="177"/>
        <v>39.855160621612768</v>
      </c>
      <c r="U319">
        <f t="shared" si="178"/>
        <v>4.5325738644170213E-3</v>
      </c>
      <c r="V319">
        <f t="shared" si="179"/>
        <v>2.253601003829016</v>
      </c>
      <c r="W319">
        <f t="shared" si="180"/>
        <v>4.5275154255234396E-3</v>
      </c>
      <c r="X319">
        <f t="shared" si="181"/>
        <v>2.8301511410123671E-3</v>
      </c>
      <c r="Y319">
        <f t="shared" si="182"/>
        <v>0</v>
      </c>
      <c r="Z319">
        <f t="shared" si="183"/>
        <v>31.307400053501564</v>
      </c>
      <c r="AA319">
        <f t="shared" si="184"/>
        <v>30.986403225806502</v>
      </c>
      <c r="AB319">
        <f t="shared" si="185"/>
        <v>4.5078820221660205</v>
      </c>
      <c r="AC319">
        <f t="shared" si="186"/>
        <v>76.417921638719918</v>
      </c>
      <c r="AD319">
        <f t="shared" si="187"/>
        <v>3.5114994383064708</v>
      </c>
      <c r="AE319">
        <f t="shared" si="188"/>
        <v>4.5951255451669359</v>
      </c>
      <c r="AF319">
        <f t="shared" si="189"/>
        <v>0.9963825838595497</v>
      </c>
      <c r="AG319">
        <f t="shared" si="190"/>
        <v>-2.0813472481407977</v>
      </c>
      <c r="AH319">
        <f t="shared" si="191"/>
        <v>40.892072514166621</v>
      </c>
      <c r="AI319">
        <f t="shared" si="192"/>
        <v>4.0809096787382924</v>
      </c>
      <c r="AJ319">
        <f t="shared" si="193"/>
        <v>42.891634944764114</v>
      </c>
      <c r="AK319">
        <v>-4.1280761785005698E-2</v>
      </c>
      <c r="AL319">
        <v>4.6341271497023599E-2</v>
      </c>
      <c r="AM319">
        <v>3.4616607991070798</v>
      </c>
      <c r="AN319">
        <v>9</v>
      </c>
      <c r="AO319">
        <v>2</v>
      </c>
      <c r="AP319">
        <f t="shared" si="194"/>
        <v>1</v>
      </c>
      <c r="AQ319">
        <f t="shared" si="195"/>
        <v>0</v>
      </c>
      <c r="AR319">
        <f t="shared" si="196"/>
        <v>51888.383757243908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-0.14665279527341088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1581446922.37097</v>
      </c>
      <c r="BY319">
        <v>400.182064516129</v>
      </c>
      <c r="BZ319">
        <v>399.99041935483899</v>
      </c>
      <c r="CA319">
        <v>35.258648387096798</v>
      </c>
      <c r="CB319">
        <v>35.1903516129032</v>
      </c>
      <c r="CC319">
        <v>400.00729032258101</v>
      </c>
      <c r="CD319">
        <v>99.392648387096799</v>
      </c>
      <c r="CE319">
        <v>0.199922483870968</v>
      </c>
      <c r="CF319">
        <v>31.322974193548401</v>
      </c>
      <c r="CG319">
        <v>30.986403225806502</v>
      </c>
      <c r="CH319">
        <v>999.9</v>
      </c>
      <c r="CI319">
        <v>0</v>
      </c>
      <c r="CJ319">
        <v>0</v>
      </c>
      <c r="CK319">
        <v>10015.888064516101</v>
      </c>
      <c r="CL319">
        <v>0</v>
      </c>
      <c r="CM319">
        <v>3.2059529032258101</v>
      </c>
      <c r="CN319">
        <v>0</v>
      </c>
      <c r="CO319">
        <v>0</v>
      </c>
      <c r="CP319">
        <v>0</v>
      </c>
      <c r="CQ319">
        <v>0</v>
      </c>
      <c r="CR319">
        <v>2.41290322580645</v>
      </c>
      <c r="CS319">
        <v>0</v>
      </c>
      <c r="CT319">
        <v>243.67096774193499</v>
      </c>
      <c r="CU319">
        <v>-0.33548387096774201</v>
      </c>
      <c r="CV319">
        <v>40.061999999999998</v>
      </c>
      <c r="CW319">
        <v>45.25</v>
      </c>
      <c r="CX319">
        <v>42.811999999999998</v>
      </c>
      <c r="CY319">
        <v>43.866870967741903</v>
      </c>
      <c r="CZ319">
        <v>41.125</v>
      </c>
      <c r="DA319">
        <v>0</v>
      </c>
      <c r="DB319">
        <v>0</v>
      </c>
      <c r="DC319">
        <v>0</v>
      </c>
      <c r="DD319">
        <v>1581446931.2</v>
      </c>
      <c r="DE319">
        <v>2.7923076923076899</v>
      </c>
      <c r="DF319">
        <v>21.55897463933</v>
      </c>
      <c r="DG319">
        <v>286.41709413241102</v>
      </c>
      <c r="DH319">
        <v>245.573076923077</v>
      </c>
      <c r="DI319">
        <v>15</v>
      </c>
      <c r="DJ319">
        <v>100</v>
      </c>
      <c r="DK319">
        <v>100</v>
      </c>
      <c r="DL319">
        <v>3.0190000000000001</v>
      </c>
      <c r="DM319">
        <v>0.58099999999999996</v>
      </c>
      <c r="DN319">
        <v>2</v>
      </c>
      <c r="DO319">
        <v>386.99900000000002</v>
      </c>
      <c r="DP319">
        <v>604.46199999999999</v>
      </c>
      <c r="DQ319">
        <v>30.699300000000001</v>
      </c>
      <c r="DR319">
        <v>31.5656</v>
      </c>
      <c r="DS319">
        <v>29.9999</v>
      </c>
      <c r="DT319">
        <v>31.472200000000001</v>
      </c>
      <c r="DU319">
        <v>31.4771</v>
      </c>
      <c r="DV319">
        <v>21.131</v>
      </c>
      <c r="DW319">
        <v>13.244400000000001</v>
      </c>
      <c r="DX319">
        <v>100</v>
      </c>
      <c r="DY319">
        <v>30.707999999999998</v>
      </c>
      <c r="DZ319">
        <v>400</v>
      </c>
      <c r="EA319">
        <v>35.182600000000001</v>
      </c>
      <c r="EB319">
        <v>99.982399999999998</v>
      </c>
      <c r="EC319">
        <v>100.5</v>
      </c>
    </row>
    <row r="320" spans="1:133" x14ac:dyDescent="0.35">
      <c r="A320">
        <v>304</v>
      </c>
      <c r="B320">
        <v>1581446936</v>
      </c>
      <c r="C320">
        <v>1515.4000000953699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1581446927.37097</v>
      </c>
      <c r="O320">
        <f t="shared" si="172"/>
        <v>5.1969627532679517E-5</v>
      </c>
      <c r="P320">
        <f t="shared" si="173"/>
        <v>-0.14743004836887785</v>
      </c>
      <c r="Q320">
        <f t="shared" si="174"/>
        <v>400.18445161290299</v>
      </c>
      <c r="R320">
        <f t="shared" si="175"/>
        <v>440.46965588783223</v>
      </c>
      <c r="S320">
        <f t="shared" si="176"/>
        <v>43.867755990919129</v>
      </c>
      <c r="T320">
        <f t="shared" si="177"/>
        <v>39.855626012033682</v>
      </c>
      <c r="U320">
        <f t="shared" si="178"/>
        <v>4.9931265000008537E-3</v>
      </c>
      <c r="V320">
        <f t="shared" si="179"/>
        <v>2.252893106592841</v>
      </c>
      <c r="W320">
        <f t="shared" si="180"/>
        <v>4.9869866897799854E-3</v>
      </c>
      <c r="X320">
        <f t="shared" si="181"/>
        <v>3.1174176773808428E-3</v>
      </c>
      <c r="Y320">
        <f t="shared" si="182"/>
        <v>0</v>
      </c>
      <c r="Z320">
        <f t="shared" si="183"/>
        <v>31.306119946931034</v>
      </c>
      <c r="AA320">
        <f t="shared" si="184"/>
        <v>30.988035483870998</v>
      </c>
      <c r="AB320">
        <f t="shared" si="185"/>
        <v>4.5083016178852828</v>
      </c>
      <c r="AC320">
        <f t="shared" si="186"/>
        <v>76.432470085526603</v>
      </c>
      <c r="AD320">
        <f t="shared" si="187"/>
        <v>3.5122278922928389</v>
      </c>
      <c r="AE320">
        <f t="shared" si="188"/>
        <v>4.5952039602576198</v>
      </c>
      <c r="AF320">
        <f t="shared" si="189"/>
        <v>0.99607372559244389</v>
      </c>
      <c r="AG320">
        <f t="shared" si="190"/>
        <v>-2.2918605741911668</v>
      </c>
      <c r="AH320">
        <f t="shared" si="191"/>
        <v>40.717414203073645</v>
      </c>
      <c r="AI320">
        <f t="shared" si="192"/>
        <v>4.0647948270143077</v>
      </c>
      <c r="AJ320">
        <f t="shared" si="193"/>
        <v>42.490348455896786</v>
      </c>
      <c r="AK320">
        <v>-4.1261679253848903E-2</v>
      </c>
      <c r="AL320">
        <v>4.6319849684078603E-2</v>
      </c>
      <c r="AM320">
        <v>3.46039446162693</v>
      </c>
      <c r="AN320">
        <v>8</v>
      </c>
      <c r="AO320">
        <v>2</v>
      </c>
      <c r="AP320">
        <f t="shared" si="194"/>
        <v>1</v>
      </c>
      <c r="AQ320">
        <f t="shared" si="195"/>
        <v>0</v>
      </c>
      <c r="AR320">
        <f t="shared" si="196"/>
        <v>51865.345179764758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-0.14743004836887785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1581446927.37097</v>
      </c>
      <c r="BY320">
        <v>400.18445161290299</v>
      </c>
      <c r="BZ320">
        <v>399.99451612903198</v>
      </c>
      <c r="CA320">
        <v>35.265761290322601</v>
      </c>
      <c r="CB320">
        <v>35.190561290322599</v>
      </c>
      <c r="CC320">
        <v>400.02829032258097</v>
      </c>
      <c r="CD320">
        <v>99.393141935483897</v>
      </c>
      <c r="CE320">
        <v>0.199997806451613</v>
      </c>
      <c r="CF320">
        <v>31.3232741935484</v>
      </c>
      <c r="CG320">
        <v>30.988035483870998</v>
      </c>
      <c r="CH320">
        <v>999.9</v>
      </c>
      <c r="CI320">
        <v>0</v>
      </c>
      <c r="CJ320">
        <v>0</v>
      </c>
      <c r="CK320">
        <v>10011.2083870968</v>
      </c>
      <c r="CL320">
        <v>0</v>
      </c>
      <c r="CM320">
        <v>3.33810677419355</v>
      </c>
      <c r="CN320">
        <v>0</v>
      </c>
      <c r="CO320">
        <v>0</v>
      </c>
      <c r="CP320">
        <v>0</v>
      </c>
      <c r="CQ320">
        <v>0</v>
      </c>
      <c r="CR320">
        <v>2.69354838709677</v>
      </c>
      <c r="CS320">
        <v>0</v>
      </c>
      <c r="CT320">
        <v>265.7</v>
      </c>
      <c r="CU320">
        <v>-0.70322580645161303</v>
      </c>
      <c r="CV320">
        <v>40.061999999999998</v>
      </c>
      <c r="CW320">
        <v>45.25</v>
      </c>
      <c r="CX320">
        <v>42.811999999999998</v>
      </c>
      <c r="CY320">
        <v>43.875</v>
      </c>
      <c r="CZ320">
        <v>41.125</v>
      </c>
      <c r="DA320">
        <v>0</v>
      </c>
      <c r="DB320">
        <v>0</v>
      </c>
      <c r="DC320">
        <v>0</v>
      </c>
      <c r="DD320">
        <v>1581446936</v>
      </c>
      <c r="DE320">
        <v>4.3038461538461501</v>
      </c>
      <c r="DF320">
        <v>9.00854702214356</v>
      </c>
      <c r="DG320">
        <v>408.86837542806899</v>
      </c>
      <c r="DH320">
        <v>268.80769230769198</v>
      </c>
      <c r="DI320">
        <v>15</v>
      </c>
      <c r="DJ320">
        <v>100</v>
      </c>
      <c r="DK320">
        <v>100</v>
      </c>
      <c r="DL320">
        <v>3.0190000000000001</v>
      </c>
      <c r="DM320">
        <v>0.58099999999999996</v>
      </c>
      <c r="DN320">
        <v>2</v>
      </c>
      <c r="DO320">
        <v>387.27800000000002</v>
      </c>
      <c r="DP320">
        <v>604.399</v>
      </c>
      <c r="DQ320">
        <v>30.71</v>
      </c>
      <c r="DR320">
        <v>31.562899999999999</v>
      </c>
      <c r="DS320">
        <v>30.0001</v>
      </c>
      <c r="DT320">
        <v>31.470800000000001</v>
      </c>
      <c r="DU320">
        <v>31.4771</v>
      </c>
      <c r="DV320">
        <v>21.131</v>
      </c>
      <c r="DW320">
        <v>13.244400000000001</v>
      </c>
      <c r="DX320">
        <v>100</v>
      </c>
      <c r="DY320">
        <v>30.715399999999999</v>
      </c>
      <c r="DZ320">
        <v>400</v>
      </c>
      <c r="EA320">
        <v>35.182600000000001</v>
      </c>
      <c r="EB320">
        <v>99.9803</v>
      </c>
      <c r="EC320">
        <v>100.499</v>
      </c>
    </row>
    <row r="321" spans="1:133" x14ac:dyDescent="0.35">
      <c r="A321">
        <v>305</v>
      </c>
      <c r="B321">
        <v>1581446941</v>
      </c>
      <c r="C321">
        <v>1520.4000000953699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1581446932.37097</v>
      </c>
      <c r="O321">
        <f t="shared" si="172"/>
        <v>5.6021027684874505E-5</v>
      </c>
      <c r="P321">
        <f t="shared" si="173"/>
        <v>-0.13120048259838513</v>
      </c>
      <c r="Q321">
        <f t="shared" si="174"/>
        <v>400.16990322580602</v>
      </c>
      <c r="R321">
        <f t="shared" si="175"/>
        <v>432.25493885242759</v>
      </c>
      <c r="S321">
        <f t="shared" si="176"/>
        <v>43.049959755998302</v>
      </c>
      <c r="T321">
        <f t="shared" si="177"/>
        <v>39.854485584753739</v>
      </c>
      <c r="U321">
        <f t="shared" si="178"/>
        <v>5.3860114790415083E-3</v>
      </c>
      <c r="V321">
        <f t="shared" si="179"/>
        <v>2.2535006996357723</v>
      </c>
      <c r="W321">
        <f t="shared" si="180"/>
        <v>5.3788701006995485E-3</v>
      </c>
      <c r="X321">
        <f t="shared" si="181"/>
        <v>3.3624346343892088E-3</v>
      </c>
      <c r="Y321">
        <f t="shared" si="182"/>
        <v>0</v>
      </c>
      <c r="Z321">
        <f t="shared" si="183"/>
        <v>31.307264645038369</v>
      </c>
      <c r="AA321">
        <f t="shared" si="184"/>
        <v>30.988609677419401</v>
      </c>
      <c r="AB321">
        <f t="shared" si="185"/>
        <v>4.5084492307918254</v>
      </c>
      <c r="AC321">
        <f t="shared" si="186"/>
        <v>76.437376920432015</v>
      </c>
      <c r="AD321">
        <f t="shared" si="187"/>
        <v>3.5129483809083388</v>
      </c>
      <c r="AE321">
        <f t="shared" si="188"/>
        <v>4.5958515616844959</v>
      </c>
      <c r="AF321">
        <f t="shared" si="189"/>
        <v>0.99550084988348653</v>
      </c>
      <c r="AG321">
        <f t="shared" si="190"/>
        <v>-2.4705273209029657</v>
      </c>
      <c r="AH321">
        <f t="shared" si="191"/>
        <v>40.9596197607232</v>
      </c>
      <c r="AI321">
        <f t="shared" si="192"/>
        <v>4.0879331197720532</v>
      </c>
      <c r="AJ321">
        <f t="shared" si="193"/>
        <v>42.577025559592286</v>
      </c>
      <c r="AK321">
        <v>-4.1278057589949201E-2</v>
      </c>
      <c r="AL321">
        <v>4.6338235801172203E-2</v>
      </c>
      <c r="AM321">
        <v>3.4614813580669099</v>
      </c>
      <c r="AN321">
        <v>9</v>
      </c>
      <c r="AO321">
        <v>2</v>
      </c>
      <c r="AP321">
        <f t="shared" si="194"/>
        <v>1</v>
      </c>
      <c r="AQ321">
        <f t="shared" si="195"/>
        <v>0</v>
      </c>
      <c r="AR321">
        <f t="shared" si="196"/>
        <v>51884.679060577953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-0.13120048259838513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1581446932.37097</v>
      </c>
      <c r="BY321">
        <v>400.16990322580602</v>
      </c>
      <c r="BZ321">
        <v>400.006741935484</v>
      </c>
      <c r="CA321">
        <v>35.272722580645201</v>
      </c>
      <c r="CB321">
        <v>35.1916612903226</v>
      </c>
      <c r="CC321">
        <v>400.030741935484</v>
      </c>
      <c r="CD321">
        <v>99.393935483870905</v>
      </c>
      <c r="CE321">
        <v>0.199975161290323</v>
      </c>
      <c r="CF321">
        <v>31.325751612903201</v>
      </c>
      <c r="CG321">
        <v>30.988609677419401</v>
      </c>
      <c r="CH321">
        <v>999.9</v>
      </c>
      <c r="CI321">
        <v>0</v>
      </c>
      <c r="CJ321">
        <v>0</v>
      </c>
      <c r="CK321">
        <v>10015.1022580645</v>
      </c>
      <c r="CL321">
        <v>0</v>
      </c>
      <c r="CM321">
        <v>3.4553254838709702</v>
      </c>
      <c r="CN321">
        <v>0</v>
      </c>
      <c r="CO321">
        <v>0</v>
      </c>
      <c r="CP321">
        <v>0</v>
      </c>
      <c r="CQ321">
        <v>0</v>
      </c>
      <c r="CR321">
        <v>3.7225806451612899</v>
      </c>
      <c r="CS321">
        <v>0</v>
      </c>
      <c r="CT321">
        <v>278.80322580645202</v>
      </c>
      <c r="CU321">
        <v>-0.81935483870967696</v>
      </c>
      <c r="CV321">
        <v>40.061999999999998</v>
      </c>
      <c r="CW321">
        <v>45.25</v>
      </c>
      <c r="CX321">
        <v>42.811999999999998</v>
      </c>
      <c r="CY321">
        <v>43.875</v>
      </c>
      <c r="CZ321">
        <v>41.125</v>
      </c>
      <c r="DA321">
        <v>0</v>
      </c>
      <c r="DB321">
        <v>0</v>
      </c>
      <c r="DC321">
        <v>0</v>
      </c>
      <c r="DD321">
        <v>1581446941.4000001</v>
      </c>
      <c r="DE321">
        <v>3.2807692307692302</v>
      </c>
      <c r="DF321">
        <v>-13.2136752216494</v>
      </c>
      <c r="DG321">
        <v>11.815384260934501</v>
      </c>
      <c r="DH321">
        <v>284.20769230769201</v>
      </c>
      <c r="DI321">
        <v>15</v>
      </c>
      <c r="DJ321">
        <v>100</v>
      </c>
      <c r="DK321">
        <v>100</v>
      </c>
      <c r="DL321">
        <v>3.0190000000000001</v>
      </c>
      <c r="DM321">
        <v>0.58099999999999996</v>
      </c>
      <c r="DN321">
        <v>2</v>
      </c>
      <c r="DO321">
        <v>387.17399999999998</v>
      </c>
      <c r="DP321">
        <v>604.43499999999995</v>
      </c>
      <c r="DQ321">
        <v>30.7178</v>
      </c>
      <c r="DR321">
        <v>31.562899999999999</v>
      </c>
      <c r="DS321">
        <v>30.0001</v>
      </c>
      <c r="DT321">
        <v>31.470800000000001</v>
      </c>
      <c r="DU321">
        <v>31.474499999999999</v>
      </c>
      <c r="DV321">
        <v>21.1296</v>
      </c>
      <c r="DW321">
        <v>13.244400000000001</v>
      </c>
      <c r="DX321">
        <v>100</v>
      </c>
      <c r="DY321">
        <v>30.7227</v>
      </c>
      <c r="DZ321">
        <v>400</v>
      </c>
      <c r="EA321">
        <v>35.180599999999998</v>
      </c>
      <c r="EB321">
        <v>99.982200000000006</v>
      </c>
      <c r="EC321">
        <v>100.5</v>
      </c>
    </row>
    <row r="322" spans="1:133" x14ac:dyDescent="0.35">
      <c r="A322">
        <v>306</v>
      </c>
      <c r="B322">
        <v>1581446946</v>
      </c>
      <c r="C322">
        <v>1525.4000000953699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1581446937.37097</v>
      </c>
      <c r="O322">
        <f t="shared" si="172"/>
        <v>7.1113968801329573E-5</v>
      </c>
      <c r="P322">
        <f t="shared" si="173"/>
        <v>-0.25948062843145714</v>
      </c>
      <c r="Q322">
        <f t="shared" si="174"/>
        <v>400.35816129032298</v>
      </c>
      <c r="R322">
        <f t="shared" si="175"/>
        <v>453.95934236837411</v>
      </c>
      <c r="S322">
        <f t="shared" si="176"/>
        <v>45.211853225616139</v>
      </c>
      <c r="T322">
        <f t="shared" si="177"/>
        <v>39.873470455526572</v>
      </c>
      <c r="U322">
        <f t="shared" si="178"/>
        <v>6.8486513530391499E-3</v>
      </c>
      <c r="V322">
        <f t="shared" si="179"/>
        <v>2.2533189314847935</v>
      </c>
      <c r="W322">
        <f t="shared" si="180"/>
        <v>6.8371082186761203E-3</v>
      </c>
      <c r="X322">
        <f t="shared" si="181"/>
        <v>4.2742280985756846E-3</v>
      </c>
      <c r="Y322">
        <f t="shared" si="182"/>
        <v>0</v>
      </c>
      <c r="Z322">
        <f t="shared" si="183"/>
        <v>31.3056790913535</v>
      </c>
      <c r="AA322">
        <f t="shared" si="184"/>
        <v>30.992761290322601</v>
      </c>
      <c r="AB322">
        <f t="shared" si="185"/>
        <v>4.5095166471299954</v>
      </c>
      <c r="AC322">
        <f t="shared" si="186"/>
        <v>76.474871753232506</v>
      </c>
      <c r="AD322">
        <f t="shared" si="187"/>
        <v>3.5153507239859509</v>
      </c>
      <c r="AE322">
        <f t="shared" si="188"/>
        <v>4.5967396131492837</v>
      </c>
      <c r="AF322">
        <f t="shared" si="189"/>
        <v>0.99416592314404451</v>
      </c>
      <c r="AG322">
        <f t="shared" si="190"/>
        <v>-3.1361260241386342</v>
      </c>
      <c r="AH322">
        <f t="shared" si="191"/>
        <v>40.864617434914372</v>
      </c>
      <c r="AI322">
        <f t="shared" si="192"/>
        <v>4.0789323385629883</v>
      </c>
      <c r="AJ322">
        <f t="shared" si="193"/>
        <v>41.807423749338724</v>
      </c>
      <c r="AK322">
        <v>-4.1273157409974899E-2</v>
      </c>
      <c r="AL322">
        <v>4.63327349198717E-2</v>
      </c>
      <c r="AM322">
        <v>3.4611561887246598</v>
      </c>
      <c r="AN322">
        <v>9</v>
      </c>
      <c r="AO322">
        <v>2</v>
      </c>
      <c r="AP322">
        <f t="shared" si="194"/>
        <v>1</v>
      </c>
      <c r="AQ322">
        <f t="shared" si="195"/>
        <v>0</v>
      </c>
      <c r="AR322">
        <f t="shared" si="196"/>
        <v>51878.207425052118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-0.25948062843145714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1581446937.37097</v>
      </c>
      <c r="BY322">
        <v>400.35816129032298</v>
      </c>
      <c r="BZ322">
        <v>400.01167741935501</v>
      </c>
      <c r="CA322">
        <v>35.296635483871</v>
      </c>
      <c r="CB322">
        <v>35.193738709677397</v>
      </c>
      <c r="CC322">
        <v>400.03519354838699</v>
      </c>
      <c r="CD322">
        <v>99.394532258064501</v>
      </c>
      <c r="CE322">
        <v>0.19996664516129001</v>
      </c>
      <c r="CF322">
        <v>31.329148387096801</v>
      </c>
      <c r="CG322">
        <v>30.992761290322601</v>
      </c>
      <c r="CH322">
        <v>999.9</v>
      </c>
      <c r="CI322">
        <v>0</v>
      </c>
      <c r="CJ322">
        <v>0</v>
      </c>
      <c r="CK322">
        <v>10013.853225806501</v>
      </c>
      <c r="CL322">
        <v>0</v>
      </c>
      <c r="CM322">
        <v>3.42383451612903</v>
      </c>
      <c r="CN322">
        <v>0</v>
      </c>
      <c r="CO322">
        <v>0</v>
      </c>
      <c r="CP322">
        <v>0</v>
      </c>
      <c r="CQ322">
        <v>0</v>
      </c>
      <c r="CR322">
        <v>3.8096774193548399</v>
      </c>
      <c r="CS322">
        <v>0</v>
      </c>
      <c r="CT322">
        <v>279.14193548387101</v>
      </c>
      <c r="CU322">
        <v>-0.66129032258064502</v>
      </c>
      <c r="CV322">
        <v>40.061999999999998</v>
      </c>
      <c r="CW322">
        <v>45.25</v>
      </c>
      <c r="CX322">
        <v>42.811999999999998</v>
      </c>
      <c r="CY322">
        <v>43.875</v>
      </c>
      <c r="CZ322">
        <v>41.125</v>
      </c>
      <c r="DA322">
        <v>0</v>
      </c>
      <c r="DB322">
        <v>0</v>
      </c>
      <c r="DC322">
        <v>0</v>
      </c>
      <c r="DD322">
        <v>1581446946.2</v>
      </c>
      <c r="DE322">
        <v>3.68846153846154</v>
      </c>
      <c r="DF322">
        <v>-17.753846082798301</v>
      </c>
      <c r="DG322">
        <v>-302.06495757721899</v>
      </c>
      <c r="DH322">
        <v>276.84615384615398</v>
      </c>
      <c r="DI322">
        <v>15</v>
      </c>
      <c r="DJ322">
        <v>100</v>
      </c>
      <c r="DK322">
        <v>100</v>
      </c>
      <c r="DL322">
        <v>3.2160000000000002</v>
      </c>
      <c r="DM322">
        <v>0.59799999999999998</v>
      </c>
      <c r="DN322">
        <v>2</v>
      </c>
      <c r="DO322">
        <v>387.13400000000001</v>
      </c>
      <c r="DP322">
        <v>604.49599999999998</v>
      </c>
      <c r="DQ322">
        <v>30.724699999999999</v>
      </c>
      <c r="DR322">
        <v>31.562899999999999</v>
      </c>
      <c r="DS322">
        <v>30.0001</v>
      </c>
      <c r="DT322">
        <v>31.470800000000001</v>
      </c>
      <c r="DU322">
        <v>31.474299999999999</v>
      </c>
      <c r="DV322">
        <v>21.1296</v>
      </c>
      <c r="DW322">
        <v>13.244400000000001</v>
      </c>
      <c r="DX322">
        <v>100</v>
      </c>
      <c r="DY322">
        <v>30.7239</v>
      </c>
      <c r="DZ322">
        <v>400</v>
      </c>
      <c r="EA322">
        <v>35.173000000000002</v>
      </c>
      <c r="EB322">
        <v>99.981700000000004</v>
      </c>
      <c r="EC322">
        <v>100.499</v>
      </c>
    </row>
    <row r="323" spans="1:133" x14ac:dyDescent="0.35">
      <c r="A323">
        <v>307</v>
      </c>
      <c r="B323">
        <v>1581446965</v>
      </c>
      <c r="C323">
        <v>1544.4000000953699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1581446937.37097</v>
      </c>
      <c r="O323">
        <f t="shared" si="172"/>
        <v>5.9363890915259312E-5</v>
      </c>
      <c r="P323">
        <f t="shared" si="173"/>
        <v>-0.123419805619086</v>
      </c>
      <c r="Q323">
        <f t="shared" si="174"/>
        <v>400.16116129032298</v>
      </c>
      <c r="R323">
        <f t="shared" si="175"/>
        <v>427.91127035955321</v>
      </c>
      <c r="S323">
        <f t="shared" si="176"/>
        <v>42.617608546502481</v>
      </c>
      <c r="T323">
        <f t="shared" si="177"/>
        <v>39.853850339242634</v>
      </c>
      <c r="U323">
        <f t="shared" si="178"/>
        <v>5.7057823267046325E-3</v>
      </c>
      <c r="V323">
        <f t="shared" si="179"/>
        <v>2.2533189314847935</v>
      </c>
      <c r="W323">
        <f t="shared" si="180"/>
        <v>5.6977678355393871E-3</v>
      </c>
      <c r="X323">
        <f t="shared" si="181"/>
        <v>3.5618240137832097E-3</v>
      </c>
      <c r="Y323">
        <f t="shared" si="182"/>
        <v>0</v>
      </c>
      <c r="Z323">
        <f t="shared" si="183"/>
        <v>31.309556895638131</v>
      </c>
      <c r="AA323">
        <f t="shared" si="184"/>
        <v>30.992761290322601</v>
      </c>
      <c r="AB323">
        <f t="shared" si="185"/>
        <v>4.5095166471299954</v>
      </c>
      <c r="AC323">
        <f t="shared" si="186"/>
        <v>76.438038984273575</v>
      </c>
      <c r="AD323">
        <f t="shared" si="187"/>
        <v>3.5136576175045962</v>
      </c>
      <c r="AE323">
        <f t="shared" si="188"/>
        <v>4.5967396131492837</v>
      </c>
      <c r="AF323">
        <f t="shared" si="189"/>
        <v>0.99585902962539929</v>
      </c>
      <c r="AG323">
        <f t="shared" si="190"/>
        <v>-2.6179475893629358</v>
      </c>
      <c r="AH323">
        <f t="shared" si="191"/>
        <v>40.864617434914372</v>
      </c>
      <c r="AI323">
        <f t="shared" si="192"/>
        <v>4.0789323385629883</v>
      </c>
      <c r="AJ323">
        <f t="shared" si="193"/>
        <v>42.325602184114423</v>
      </c>
      <c r="AK323">
        <v>-4.1273157409974899E-2</v>
      </c>
      <c r="AL323">
        <v>4.63327349198717E-2</v>
      </c>
      <c r="AM323">
        <v>3.4611561887246598</v>
      </c>
      <c r="AN323">
        <v>124</v>
      </c>
      <c r="AO323">
        <v>31</v>
      </c>
      <c r="AP323">
        <f t="shared" si="194"/>
        <v>1</v>
      </c>
      <c r="AQ323">
        <f t="shared" si="195"/>
        <v>0</v>
      </c>
      <c r="AR323">
        <f t="shared" si="196"/>
        <v>51878.207425052118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-0.123419805619086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1581446937.37097</v>
      </c>
      <c r="BY323">
        <v>400.16116129032298</v>
      </c>
      <c r="BZ323">
        <v>400.01167741935501</v>
      </c>
      <c r="CA323">
        <v>35.279635483870997</v>
      </c>
      <c r="CB323">
        <v>35.193738709677397</v>
      </c>
      <c r="CC323">
        <v>400.03519354838699</v>
      </c>
      <c r="CD323">
        <v>99.394532258064501</v>
      </c>
      <c r="CE323">
        <v>0.19996664516129001</v>
      </c>
      <c r="CF323">
        <v>31.329148387096801</v>
      </c>
      <c r="CG323">
        <v>30.992761290322601</v>
      </c>
      <c r="CH323">
        <v>999.9</v>
      </c>
      <c r="CI323">
        <v>0</v>
      </c>
      <c r="CJ323">
        <v>0</v>
      </c>
      <c r="CK323">
        <v>10013.853225806501</v>
      </c>
      <c r="CL323">
        <v>0</v>
      </c>
      <c r="CM323">
        <v>3.42383451612903</v>
      </c>
      <c r="CN323">
        <v>0</v>
      </c>
      <c r="CO323">
        <v>0</v>
      </c>
      <c r="CP323">
        <v>0</v>
      </c>
      <c r="CQ323">
        <v>0</v>
      </c>
      <c r="CR323">
        <v>3.8096774193548399</v>
      </c>
      <c r="CS323">
        <v>0</v>
      </c>
      <c r="CT323">
        <v>279.14193548387101</v>
      </c>
      <c r="CU323">
        <v>-0.66129032258064502</v>
      </c>
      <c r="CV323">
        <v>40.061999999999998</v>
      </c>
      <c r="CW323">
        <v>45.25</v>
      </c>
      <c r="CX323">
        <v>42.811999999999998</v>
      </c>
      <c r="CY323">
        <v>43.875</v>
      </c>
      <c r="CZ323">
        <v>41.125</v>
      </c>
      <c r="DA323">
        <v>0</v>
      </c>
      <c r="DB323">
        <v>0</v>
      </c>
      <c r="DC323">
        <v>0</v>
      </c>
      <c r="DD323">
        <v>1581446965.4000001</v>
      </c>
      <c r="DE323">
        <v>3.2730769230769199</v>
      </c>
      <c r="DF323">
        <v>18.697435773840599</v>
      </c>
      <c r="DG323">
        <v>48.806837322037197</v>
      </c>
      <c r="DH323">
        <v>254.75384615384601</v>
      </c>
      <c r="DI323">
        <v>15</v>
      </c>
      <c r="DJ323">
        <v>100</v>
      </c>
      <c r="DK323">
        <v>100</v>
      </c>
      <c r="DL323">
        <v>3.2160000000000002</v>
      </c>
      <c r="DM323">
        <v>0.59799999999999998</v>
      </c>
      <c r="DN323">
        <v>2</v>
      </c>
      <c r="DO323">
        <v>267.185</v>
      </c>
      <c r="DP323">
        <v>262.07</v>
      </c>
      <c r="DQ323">
        <v>30.671600000000002</v>
      </c>
      <c r="DR323">
        <v>31.560099999999998</v>
      </c>
      <c r="DS323">
        <v>30.0002</v>
      </c>
      <c r="DT323">
        <v>31.470800000000001</v>
      </c>
      <c r="DU323">
        <v>31.4909</v>
      </c>
      <c r="DV323">
        <v>21.1296</v>
      </c>
      <c r="DW323">
        <v>13.244400000000001</v>
      </c>
      <c r="DX323">
        <v>100</v>
      </c>
      <c r="DY323">
        <v>30.650300000000001</v>
      </c>
      <c r="DZ323">
        <v>400</v>
      </c>
      <c r="EA323">
        <v>35.180399999999999</v>
      </c>
      <c r="EB323">
        <v>99.979799999999997</v>
      </c>
      <c r="EC323">
        <v>100.498</v>
      </c>
    </row>
    <row r="324" spans="1:133" x14ac:dyDescent="0.35">
      <c r="A324">
        <v>308</v>
      </c>
      <c r="B324">
        <v>1581446970</v>
      </c>
      <c r="C324">
        <v>1549.4000000953699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1581446947.8871</v>
      </c>
      <c r="O324">
        <f t="shared" si="172"/>
        <v>4.9330344591184177E-5</v>
      </c>
      <c r="P324">
        <f t="shared" si="173"/>
        <v>-0.10799017588744379</v>
      </c>
      <c r="Q324">
        <f t="shared" si="174"/>
        <v>400.14316129032301</v>
      </c>
      <c r="R324">
        <f t="shared" si="175"/>
        <v>429.81015940648126</v>
      </c>
      <c r="S324">
        <f t="shared" si="176"/>
        <v>42.806490541017219</v>
      </c>
      <c r="T324">
        <f t="shared" si="177"/>
        <v>39.851837081933454</v>
      </c>
      <c r="U324">
        <f t="shared" si="178"/>
        <v>4.724796142903092E-3</v>
      </c>
      <c r="V324">
        <f t="shared" si="179"/>
        <v>2.2520000625256427</v>
      </c>
      <c r="W324">
        <f t="shared" si="180"/>
        <v>4.7192959373134778E-3</v>
      </c>
      <c r="X324">
        <f t="shared" si="181"/>
        <v>2.9500535879122373E-3</v>
      </c>
      <c r="Y324">
        <f t="shared" si="182"/>
        <v>0</v>
      </c>
      <c r="Z324">
        <f t="shared" si="183"/>
        <v>31.321049978688837</v>
      </c>
      <c r="AA324">
        <f t="shared" si="184"/>
        <v>31.000751612903201</v>
      </c>
      <c r="AB324">
        <f t="shared" si="185"/>
        <v>4.5115716491678013</v>
      </c>
      <c r="AC324">
        <f t="shared" si="186"/>
        <v>76.376461555801441</v>
      </c>
      <c r="AD324">
        <f t="shared" si="187"/>
        <v>3.5124629630141553</v>
      </c>
      <c r="AE324">
        <f t="shared" si="188"/>
        <v>4.5988815028409151</v>
      </c>
      <c r="AF324">
        <f t="shared" si="189"/>
        <v>0.99910868615364601</v>
      </c>
      <c r="AG324">
        <f t="shared" si="190"/>
        <v>-2.1754681964712224</v>
      </c>
      <c r="AH324">
        <f t="shared" si="191"/>
        <v>40.864981314622014</v>
      </c>
      <c r="AI324">
        <f t="shared" si="192"/>
        <v>4.0816831685005974</v>
      </c>
      <c r="AJ324">
        <f t="shared" si="193"/>
        <v>42.771196286651389</v>
      </c>
      <c r="AK324">
        <v>-4.12376135465213E-2</v>
      </c>
      <c r="AL324">
        <v>4.6292833819331601E-2</v>
      </c>
      <c r="AM324">
        <v>3.4587971472844199</v>
      </c>
      <c r="AN324">
        <v>11</v>
      </c>
      <c r="AO324">
        <v>3</v>
      </c>
      <c r="AP324">
        <f t="shared" si="194"/>
        <v>1</v>
      </c>
      <c r="AQ324">
        <f t="shared" si="195"/>
        <v>0</v>
      </c>
      <c r="AR324">
        <f t="shared" si="196"/>
        <v>51833.963415043967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-0.10799017588744379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1581446947.8871</v>
      </c>
      <c r="BY324">
        <v>400.14316129032301</v>
      </c>
      <c r="BZ324">
        <v>400.01080645161301</v>
      </c>
      <c r="CA324">
        <v>35.267835483871004</v>
      </c>
      <c r="CB324">
        <v>35.196461290322603</v>
      </c>
      <c r="CC324">
        <v>400.06535483870999</v>
      </c>
      <c r="CD324">
        <v>99.394167741935505</v>
      </c>
      <c r="CE324">
        <v>0.19977996774193499</v>
      </c>
      <c r="CF324">
        <v>31.3373387096774</v>
      </c>
      <c r="CG324">
        <v>31.000751612903201</v>
      </c>
      <c r="CH324">
        <v>999.9</v>
      </c>
      <c r="CI324">
        <v>0</v>
      </c>
      <c r="CJ324">
        <v>0</v>
      </c>
      <c r="CK324">
        <v>10005.266129032299</v>
      </c>
      <c r="CL324">
        <v>0</v>
      </c>
      <c r="CM324">
        <v>3.38436290322581</v>
      </c>
      <c r="CN324">
        <v>0</v>
      </c>
      <c r="CO324">
        <v>0</v>
      </c>
      <c r="CP324">
        <v>0</v>
      </c>
      <c r="CQ324">
        <v>0</v>
      </c>
      <c r="CR324">
        <v>3.9322580645161298</v>
      </c>
      <c r="CS324">
        <v>0</v>
      </c>
      <c r="CT324">
        <v>283.55806451612898</v>
      </c>
      <c r="CU324">
        <v>-0.48064516129032298</v>
      </c>
      <c r="CV324">
        <v>40.061999999999998</v>
      </c>
      <c r="CW324">
        <v>45.25</v>
      </c>
      <c r="CX324">
        <v>42.811999999999998</v>
      </c>
      <c r="CY324">
        <v>43.866870967741903</v>
      </c>
      <c r="CZ324">
        <v>41.125</v>
      </c>
      <c r="DA324">
        <v>0</v>
      </c>
      <c r="DB324">
        <v>0</v>
      </c>
      <c r="DC324">
        <v>0</v>
      </c>
      <c r="DD324">
        <v>1581446970.2</v>
      </c>
      <c r="DE324">
        <v>3.3269230769230802</v>
      </c>
      <c r="DF324">
        <v>-2.7111110497311399</v>
      </c>
      <c r="DG324">
        <v>408.60854689833002</v>
      </c>
      <c r="DH324">
        <v>277.01538461538502</v>
      </c>
      <c r="DI324">
        <v>15</v>
      </c>
      <c r="DJ324">
        <v>100</v>
      </c>
      <c r="DK324">
        <v>100</v>
      </c>
      <c r="DL324">
        <v>3.2160000000000002</v>
      </c>
      <c r="DM324">
        <v>0.59799999999999998</v>
      </c>
      <c r="DN324">
        <v>2</v>
      </c>
      <c r="DO324">
        <v>384.39299999999997</v>
      </c>
      <c r="DP324">
        <v>597.44899999999996</v>
      </c>
      <c r="DQ324">
        <v>30.6494</v>
      </c>
      <c r="DR324">
        <v>31.560099999999998</v>
      </c>
      <c r="DS324">
        <v>30.0001</v>
      </c>
      <c r="DT324">
        <v>31.470800000000001</v>
      </c>
      <c r="DU324">
        <v>31.4846</v>
      </c>
      <c r="DV324">
        <v>21.1325</v>
      </c>
      <c r="DW324">
        <v>13.244400000000001</v>
      </c>
      <c r="DX324">
        <v>100</v>
      </c>
      <c r="DY324">
        <v>30.634499999999999</v>
      </c>
      <c r="DZ324">
        <v>400</v>
      </c>
      <c r="EA324">
        <v>35.140099999999997</v>
      </c>
      <c r="EB324">
        <v>99.979299999999995</v>
      </c>
      <c r="EC324">
        <v>100.497</v>
      </c>
    </row>
    <row r="325" spans="1:133" x14ac:dyDescent="0.35">
      <c r="A325">
        <v>309</v>
      </c>
      <c r="B325">
        <v>1581446975</v>
      </c>
      <c r="C325">
        <v>1554.4000000953699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1581446958.40323</v>
      </c>
      <c r="O325">
        <f t="shared" si="172"/>
        <v>5.3632895635520003E-5</v>
      </c>
      <c r="P325">
        <f t="shared" si="173"/>
        <v>-0.15541300281927467</v>
      </c>
      <c r="Q325">
        <f t="shared" si="174"/>
        <v>400.19119354838699</v>
      </c>
      <c r="R325">
        <f t="shared" si="175"/>
        <v>441.64272340184789</v>
      </c>
      <c r="S325">
        <f t="shared" si="176"/>
        <v>43.984522483818239</v>
      </c>
      <c r="T325">
        <f t="shared" si="177"/>
        <v>39.856240390128512</v>
      </c>
      <c r="U325">
        <f t="shared" si="178"/>
        <v>5.133012506072566E-3</v>
      </c>
      <c r="V325">
        <f t="shared" si="179"/>
        <v>2.252192211603508</v>
      </c>
      <c r="W325">
        <f t="shared" si="180"/>
        <v>5.1265220793963121E-3</v>
      </c>
      <c r="X325">
        <f t="shared" si="181"/>
        <v>3.2046587419997715E-3</v>
      </c>
      <c r="Y325">
        <f t="shared" si="182"/>
        <v>0</v>
      </c>
      <c r="Z325">
        <f t="shared" si="183"/>
        <v>31.326637225651261</v>
      </c>
      <c r="AA325">
        <f t="shared" si="184"/>
        <v>31.007080645161299</v>
      </c>
      <c r="AB325">
        <f t="shared" si="185"/>
        <v>4.5131999688675934</v>
      </c>
      <c r="AC325">
        <f t="shared" si="186"/>
        <v>76.363333666022925</v>
      </c>
      <c r="AD325">
        <f t="shared" si="187"/>
        <v>3.513258951378107</v>
      </c>
      <c r="AE325">
        <f t="shared" si="188"/>
        <v>4.6007144826120854</v>
      </c>
      <c r="AF325">
        <f t="shared" si="189"/>
        <v>0.99994101748948649</v>
      </c>
      <c r="AG325">
        <f t="shared" si="190"/>
        <v>-2.365210697526432</v>
      </c>
      <c r="AH325">
        <f t="shared" si="191"/>
        <v>40.950720452251957</v>
      </c>
      <c r="AI325">
        <f t="shared" si="192"/>
        <v>4.0901669914972913</v>
      </c>
      <c r="AJ325">
        <f t="shared" si="193"/>
        <v>42.67567674622282</v>
      </c>
      <c r="AK325">
        <v>-4.1242790839765099E-2</v>
      </c>
      <c r="AL325">
        <v>4.6298645784553602E-2</v>
      </c>
      <c r="AM325">
        <v>3.4591408071277301</v>
      </c>
      <c r="AN325">
        <v>9</v>
      </c>
      <c r="AO325">
        <v>2</v>
      </c>
      <c r="AP325">
        <f t="shared" si="194"/>
        <v>1</v>
      </c>
      <c r="AQ325">
        <f t="shared" si="195"/>
        <v>0</v>
      </c>
      <c r="AR325">
        <f t="shared" si="196"/>
        <v>51838.99060740252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-0.15541300281927467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1581446958.40323</v>
      </c>
      <c r="BY325">
        <v>400.19119354838699</v>
      </c>
      <c r="BZ325">
        <v>399.99029032258102</v>
      </c>
      <c r="CA325">
        <v>35.276164516129001</v>
      </c>
      <c r="CB325">
        <v>35.198561290322601</v>
      </c>
      <c r="CC325">
        <v>400.042129032258</v>
      </c>
      <c r="CD325">
        <v>99.393229032258105</v>
      </c>
      <c r="CE325">
        <v>0.19976809677419399</v>
      </c>
      <c r="CF325">
        <v>31.344345161290299</v>
      </c>
      <c r="CG325">
        <v>31.007080645161299</v>
      </c>
      <c r="CH325">
        <v>999.9</v>
      </c>
      <c r="CI325">
        <v>0</v>
      </c>
      <c r="CJ325">
        <v>0</v>
      </c>
      <c r="CK325">
        <v>10006.616774193501</v>
      </c>
      <c r="CL325">
        <v>0</v>
      </c>
      <c r="CM325">
        <v>3.4151293548387098</v>
      </c>
      <c r="CN325">
        <v>0</v>
      </c>
      <c r="CO325">
        <v>0</v>
      </c>
      <c r="CP325">
        <v>0</v>
      </c>
      <c r="CQ325">
        <v>0</v>
      </c>
      <c r="CR325">
        <v>3.9387096774193502</v>
      </c>
      <c r="CS325">
        <v>0</v>
      </c>
      <c r="CT325">
        <v>287.86451612903198</v>
      </c>
      <c r="CU325">
        <v>-0.56451612903225801</v>
      </c>
      <c r="CV325">
        <v>40.061999999999998</v>
      </c>
      <c r="CW325">
        <v>45.25</v>
      </c>
      <c r="CX325">
        <v>42.811999999999998</v>
      </c>
      <c r="CY325">
        <v>43.866870967741903</v>
      </c>
      <c r="CZ325">
        <v>41.125</v>
      </c>
      <c r="DA325">
        <v>0</v>
      </c>
      <c r="DB325">
        <v>0</v>
      </c>
      <c r="DC325">
        <v>0</v>
      </c>
      <c r="DD325">
        <v>1581446975</v>
      </c>
      <c r="DE325">
        <v>3.4461538461538499</v>
      </c>
      <c r="DF325">
        <v>-2.9196578894676799</v>
      </c>
      <c r="DG325">
        <v>324.16068256356499</v>
      </c>
      <c r="DH325">
        <v>296.657692307692</v>
      </c>
      <c r="DI325">
        <v>15</v>
      </c>
      <c r="DJ325">
        <v>100</v>
      </c>
      <c r="DK325">
        <v>100</v>
      </c>
      <c r="DL325">
        <v>3.2160000000000002</v>
      </c>
      <c r="DM325">
        <v>0.59799999999999998</v>
      </c>
      <c r="DN325">
        <v>2</v>
      </c>
      <c r="DO325">
        <v>386.56299999999999</v>
      </c>
      <c r="DP325">
        <v>602.39599999999996</v>
      </c>
      <c r="DQ325">
        <v>30.6328</v>
      </c>
      <c r="DR325">
        <v>31.560099999999998</v>
      </c>
      <c r="DS325">
        <v>30.0002</v>
      </c>
      <c r="DT325">
        <v>31.4694</v>
      </c>
      <c r="DU325">
        <v>31.475200000000001</v>
      </c>
      <c r="DV325">
        <v>21.1328</v>
      </c>
      <c r="DW325">
        <v>13.244400000000001</v>
      </c>
      <c r="DX325">
        <v>100</v>
      </c>
      <c r="DY325">
        <v>30.621200000000002</v>
      </c>
      <c r="DZ325">
        <v>400</v>
      </c>
      <c r="EA325">
        <v>35.128999999999998</v>
      </c>
      <c r="EB325">
        <v>99.980699999999999</v>
      </c>
      <c r="EC325">
        <v>100.499</v>
      </c>
    </row>
    <row r="326" spans="1:133" x14ac:dyDescent="0.35">
      <c r="A326">
        <v>310</v>
      </c>
      <c r="B326">
        <v>1581446980</v>
      </c>
      <c r="C326">
        <v>1559.4000000953699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1581446968.9193499</v>
      </c>
      <c r="O326">
        <f t="shared" si="172"/>
        <v>5.5809608159145846E-5</v>
      </c>
      <c r="P326">
        <f t="shared" si="173"/>
        <v>-0.197841812524749</v>
      </c>
      <c r="Q326">
        <f t="shared" si="174"/>
        <v>400.25064516128998</v>
      </c>
      <c r="R326">
        <f t="shared" si="175"/>
        <v>452.46544141047559</v>
      </c>
      <c r="S326">
        <f t="shared" si="176"/>
        <v>45.062126218449514</v>
      </c>
      <c r="T326">
        <f t="shared" si="177"/>
        <v>39.861928537679304</v>
      </c>
      <c r="U326">
        <f t="shared" si="178"/>
        <v>5.3392774269919833E-3</v>
      </c>
      <c r="V326">
        <f t="shared" si="179"/>
        <v>2.2509945808710361</v>
      </c>
      <c r="W326">
        <f t="shared" si="180"/>
        <v>5.3322515519052304E-3</v>
      </c>
      <c r="X326">
        <f t="shared" si="181"/>
        <v>3.3332876827261077E-3</v>
      </c>
      <c r="Y326">
        <f t="shared" si="182"/>
        <v>0</v>
      </c>
      <c r="Z326">
        <f t="shared" si="183"/>
        <v>31.330687128619488</v>
      </c>
      <c r="AA326">
        <f t="shared" si="184"/>
        <v>31.0106</v>
      </c>
      <c r="AB326">
        <f t="shared" si="185"/>
        <v>4.5141056422973769</v>
      </c>
      <c r="AC326">
        <f t="shared" si="186"/>
        <v>76.353053805625308</v>
      </c>
      <c r="AD326">
        <f t="shared" si="187"/>
        <v>3.5137405705631592</v>
      </c>
      <c r="AE326">
        <f t="shared" si="188"/>
        <v>4.6019646830475365</v>
      </c>
      <c r="AF326">
        <f t="shared" si="189"/>
        <v>1.0003650717342176</v>
      </c>
      <c r="AG326">
        <f t="shared" si="190"/>
        <v>-2.4612037198183319</v>
      </c>
      <c r="AH326">
        <f t="shared" si="191"/>
        <v>41.08161760536148</v>
      </c>
      <c r="AI326">
        <f t="shared" si="192"/>
        <v>4.1055921200588443</v>
      </c>
      <c r="AJ326">
        <f t="shared" si="193"/>
        <v>42.726006005601995</v>
      </c>
      <c r="AK326">
        <v>-4.1210528227314101E-2</v>
      </c>
      <c r="AL326">
        <v>4.6262428175717199E-2</v>
      </c>
      <c r="AM326">
        <v>3.4569990280000402</v>
      </c>
      <c r="AN326">
        <v>9</v>
      </c>
      <c r="AO326">
        <v>2</v>
      </c>
      <c r="AP326">
        <f t="shared" si="194"/>
        <v>1</v>
      </c>
      <c r="AQ326">
        <f t="shared" si="195"/>
        <v>0</v>
      </c>
      <c r="AR326">
        <f t="shared" si="196"/>
        <v>51799.272450053832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-0.197841812524749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1581446968.9193499</v>
      </c>
      <c r="BY326">
        <v>400.25064516128998</v>
      </c>
      <c r="BZ326">
        <v>399.98741935483901</v>
      </c>
      <c r="CA326">
        <v>35.281206451612903</v>
      </c>
      <c r="CB326">
        <v>35.200454838709703</v>
      </c>
      <c r="CC326">
        <v>400.04583870967701</v>
      </c>
      <c r="CD326">
        <v>99.392622580645195</v>
      </c>
      <c r="CE326">
        <v>0.19979287096774201</v>
      </c>
      <c r="CF326">
        <v>31.349122580645201</v>
      </c>
      <c r="CG326">
        <v>31.0106</v>
      </c>
      <c r="CH326">
        <v>999.9</v>
      </c>
      <c r="CI326">
        <v>0</v>
      </c>
      <c r="CJ326">
        <v>0</v>
      </c>
      <c r="CK326">
        <v>9998.85</v>
      </c>
      <c r="CL326">
        <v>0</v>
      </c>
      <c r="CM326">
        <v>3.5613645161290299</v>
      </c>
      <c r="CN326">
        <v>0</v>
      </c>
      <c r="CO326">
        <v>0</v>
      </c>
      <c r="CP326">
        <v>0</v>
      </c>
      <c r="CQ326">
        <v>0</v>
      </c>
      <c r="CR326">
        <v>4.0999999999999996</v>
      </c>
      <c r="CS326">
        <v>0</v>
      </c>
      <c r="CT326">
        <v>340.60322580645197</v>
      </c>
      <c r="CU326">
        <v>-0.65161290322580701</v>
      </c>
      <c r="CV326">
        <v>40.061999999999998</v>
      </c>
      <c r="CW326">
        <v>45.25</v>
      </c>
      <c r="CX326">
        <v>42.811999999999998</v>
      </c>
      <c r="CY326">
        <v>43.866870967741903</v>
      </c>
      <c r="CZ326">
        <v>41.125</v>
      </c>
      <c r="DA326">
        <v>0</v>
      </c>
      <c r="DB326">
        <v>0</v>
      </c>
      <c r="DC326">
        <v>0</v>
      </c>
      <c r="DD326">
        <v>1581446980.4000001</v>
      </c>
      <c r="DE326">
        <v>2.9461538461538499</v>
      </c>
      <c r="DF326">
        <v>-23.494016936410901</v>
      </c>
      <c r="DG326">
        <v>888.502564228133</v>
      </c>
      <c r="DH326">
        <v>363.32692307692298</v>
      </c>
      <c r="DI326">
        <v>15</v>
      </c>
      <c r="DJ326">
        <v>100</v>
      </c>
      <c r="DK326">
        <v>100</v>
      </c>
      <c r="DL326">
        <v>3.2160000000000002</v>
      </c>
      <c r="DM326">
        <v>0.59799999999999998</v>
      </c>
      <c r="DN326">
        <v>2</v>
      </c>
      <c r="DO326">
        <v>386.947</v>
      </c>
      <c r="DP326">
        <v>603.52499999999998</v>
      </c>
      <c r="DQ326">
        <v>30.618099999999998</v>
      </c>
      <c r="DR326">
        <v>31.560099999999998</v>
      </c>
      <c r="DS326">
        <v>30.0001</v>
      </c>
      <c r="DT326">
        <v>31.468</v>
      </c>
      <c r="DU326">
        <v>31.474299999999999</v>
      </c>
      <c r="DV326">
        <v>21.1296</v>
      </c>
      <c r="DW326">
        <v>13.244400000000001</v>
      </c>
      <c r="DX326">
        <v>100</v>
      </c>
      <c r="DY326">
        <v>30.611499999999999</v>
      </c>
      <c r="DZ326">
        <v>400</v>
      </c>
      <c r="EA326">
        <v>35.123800000000003</v>
      </c>
      <c r="EB326">
        <v>99.980900000000005</v>
      </c>
      <c r="EC326">
        <v>100.501</v>
      </c>
    </row>
    <row r="327" spans="1:133" x14ac:dyDescent="0.35">
      <c r="A327">
        <v>311</v>
      </c>
      <c r="B327">
        <v>1581446985</v>
      </c>
      <c r="C327">
        <v>1564.4000000953699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1581446976.37097</v>
      </c>
      <c r="O327">
        <f t="shared" si="172"/>
        <v>6.542784530030143E-5</v>
      </c>
      <c r="P327">
        <f t="shared" si="173"/>
        <v>-0.24678883410807495</v>
      </c>
      <c r="Q327">
        <f t="shared" si="174"/>
        <v>400.32838709677401</v>
      </c>
      <c r="R327">
        <f t="shared" si="175"/>
        <v>456.20534559983923</v>
      </c>
      <c r="S327">
        <f t="shared" si="176"/>
        <v>45.434391270831419</v>
      </c>
      <c r="T327">
        <f t="shared" si="177"/>
        <v>39.869494629135488</v>
      </c>
      <c r="U327">
        <f t="shared" si="178"/>
        <v>6.2725878966458206E-3</v>
      </c>
      <c r="V327">
        <f t="shared" si="179"/>
        <v>2.2510545107584679</v>
      </c>
      <c r="W327">
        <f t="shared" si="180"/>
        <v>6.2628937505429649E-3</v>
      </c>
      <c r="X327">
        <f t="shared" si="181"/>
        <v>3.9151783076631147E-3</v>
      </c>
      <c r="Y327">
        <f t="shared" si="182"/>
        <v>0</v>
      </c>
      <c r="Z327">
        <f t="shared" si="183"/>
        <v>31.327620162336824</v>
      </c>
      <c r="AA327">
        <f t="shared" si="184"/>
        <v>31.009396774193501</v>
      </c>
      <c r="AB327">
        <f t="shared" si="185"/>
        <v>4.5137959854529743</v>
      </c>
      <c r="AC327">
        <f t="shared" si="186"/>
        <v>76.386635017933997</v>
      </c>
      <c r="AD327">
        <f t="shared" si="187"/>
        <v>3.5153078928021855</v>
      </c>
      <c r="AE327">
        <f t="shared" si="188"/>
        <v>4.6019933879491672</v>
      </c>
      <c r="AF327">
        <f t="shared" si="189"/>
        <v>0.99848809265078886</v>
      </c>
      <c r="AG327">
        <f t="shared" si="190"/>
        <v>-2.885367977743293</v>
      </c>
      <c r="AH327">
        <f t="shared" si="191"/>
        <v>41.242043778212604</v>
      </c>
      <c r="AI327">
        <f t="shared" si="192"/>
        <v>4.1214927568647912</v>
      </c>
      <c r="AJ327">
        <f t="shared" si="193"/>
        <v>42.478168557334101</v>
      </c>
      <c r="AK327">
        <v>-4.1212142290989698E-2</v>
      </c>
      <c r="AL327">
        <v>4.6264240103592799E-2</v>
      </c>
      <c r="AM327">
        <v>3.4571061926125402</v>
      </c>
      <c r="AN327">
        <v>9</v>
      </c>
      <c r="AO327">
        <v>2</v>
      </c>
      <c r="AP327">
        <f t="shared" si="194"/>
        <v>1</v>
      </c>
      <c r="AQ327">
        <f t="shared" si="195"/>
        <v>0</v>
      </c>
      <c r="AR327">
        <f t="shared" si="196"/>
        <v>51801.188495331407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-0.24678883410807495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1581446976.37097</v>
      </c>
      <c r="BY327">
        <v>400.32838709677401</v>
      </c>
      <c r="BZ327">
        <v>399.99751612903202</v>
      </c>
      <c r="CA327">
        <v>35.2971</v>
      </c>
      <c r="CB327">
        <v>35.202429032258102</v>
      </c>
      <c r="CC327">
        <v>400.02822580645199</v>
      </c>
      <c r="CD327">
        <v>99.392096774193504</v>
      </c>
      <c r="CE327">
        <v>0.199878</v>
      </c>
      <c r="CF327">
        <v>31.3492322580645</v>
      </c>
      <c r="CG327">
        <v>31.009396774193501</v>
      </c>
      <c r="CH327">
        <v>999.9</v>
      </c>
      <c r="CI327">
        <v>0</v>
      </c>
      <c r="CJ327">
        <v>0</v>
      </c>
      <c r="CK327">
        <v>9999.2945161290299</v>
      </c>
      <c r="CL327">
        <v>0</v>
      </c>
      <c r="CM327">
        <v>4.1262499999999998</v>
      </c>
      <c r="CN327">
        <v>0</v>
      </c>
      <c r="CO327">
        <v>0</v>
      </c>
      <c r="CP327">
        <v>0</v>
      </c>
      <c r="CQ327">
        <v>0</v>
      </c>
      <c r="CR327">
        <v>3.78064516129032</v>
      </c>
      <c r="CS327">
        <v>0</v>
      </c>
      <c r="CT327">
        <v>428.687096774194</v>
      </c>
      <c r="CU327">
        <v>-0.63870967741935503</v>
      </c>
      <c r="CV327">
        <v>40.061999999999998</v>
      </c>
      <c r="CW327">
        <v>45.25</v>
      </c>
      <c r="CX327">
        <v>42.811999999999998</v>
      </c>
      <c r="CY327">
        <v>43.870935483871001</v>
      </c>
      <c r="CZ327">
        <v>41.125</v>
      </c>
      <c r="DA327">
        <v>0</v>
      </c>
      <c r="DB327">
        <v>0</v>
      </c>
      <c r="DC327">
        <v>0</v>
      </c>
      <c r="DD327">
        <v>1581446985.2</v>
      </c>
      <c r="DE327">
        <v>2.6</v>
      </c>
      <c r="DF327">
        <v>0.98461507187131003</v>
      </c>
      <c r="DG327">
        <v>1410.5196598897901</v>
      </c>
      <c r="DH327">
        <v>445.47307692307697</v>
      </c>
      <c r="DI327">
        <v>15</v>
      </c>
      <c r="DJ327">
        <v>100</v>
      </c>
      <c r="DK327">
        <v>100</v>
      </c>
      <c r="DL327">
        <v>3.2160000000000002</v>
      </c>
      <c r="DM327">
        <v>0.59799999999999998</v>
      </c>
      <c r="DN327">
        <v>2</v>
      </c>
      <c r="DO327">
        <v>386.98599999999999</v>
      </c>
      <c r="DP327">
        <v>603.904</v>
      </c>
      <c r="DQ327">
        <v>30.607600000000001</v>
      </c>
      <c r="DR327">
        <v>31.560099999999998</v>
      </c>
      <c r="DS327">
        <v>30.0001</v>
      </c>
      <c r="DT327">
        <v>31.468</v>
      </c>
      <c r="DU327">
        <v>31.472300000000001</v>
      </c>
      <c r="DV327">
        <v>21.130800000000001</v>
      </c>
      <c r="DW327">
        <v>13.518000000000001</v>
      </c>
      <c r="DX327">
        <v>100</v>
      </c>
      <c r="DY327">
        <v>30.6081</v>
      </c>
      <c r="DZ327">
        <v>400</v>
      </c>
      <c r="EA327">
        <v>35.114100000000001</v>
      </c>
      <c r="EB327">
        <v>99.9816</v>
      </c>
      <c r="EC327">
        <v>100.5</v>
      </c>
    </row>
    <row r="328" spans="1:133" x14ac:dyDescent="0.35">
      <c r="A328">
        <v>312</v>
      </c>
      <c r="B328">
        <v>1581446990</v>
      </c>
      <c r="C328">
        <v>1569.4000000953699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1581446981.37097</v>
      </c>
      <c r="O328">
        <f t="shared" si="172"/>
        <v>6.6879576024726284E-5</v>
      </c>
      <c r="P328">
        <f t="shared" si="173"/>
        <v>-0.25893523630302162</v>
      </c>
      <c r="Q328">
        <f t="shared" si="174"/>
        <v>400.35680645161301</v>
      </c>
      <c r="R328">
        <f t="shared" si="175"/>
        <v>457.80981332386602</v>
      </c>
      <c r="S328">
        <f t="shared" si="176"/>
        <v>45.594014610556222</v>
      </c>
      <c r="T328">
        <f t="shared" si="177"/>
        <v>39.872177379206221</v>
      </c>
      <c r="U328">
        <f t="shared" si="178"/>
        <v>6.4205690114719442E-3</v>
      </c>
      <c r="V328">
        <f t="shared" si="179"/>
        <v>2.2514694334438881</v>
      </c>
      <c r="W328">
        <f t="shared" si="180"/>
        <v>6.4104143352366524E-3</v>
      </c>
      <c r="X328">
        <f t="shared" si="181"/>
        <v>4.007419959243896E-3</v>
      </c>
      <c r="Y328">
        <f t="shared" si="182"/>
        <v>0</v>
      </c>
      <c r="Z328">
        <f t="shared" si="183"/>
        <v>31.324457178178278</v>
      </c>
      <c r="AA328">
        <f t="shared" si="184"/>
        <v>31.005835483871</v>
      </c>
      <c r="AB328">
        <f t="shared" si="185"/>
        <v>4.5128795760281646</v>
      </c>
      <c r="AC328">
        <f t="shared" si="186"/>
        <v>76.407389457322012</v>
      </c>
      <c r="AD328">
        <f t="shared" si="187"/>
        <v>3.51572569470938</v>
      </c>
      <c r="AE328">
        <f t="shared" si="188"/>
        <v>4.6012901627441645</v>
      </c>
      <c r="AF328">
        <f t="shared" si="189"/>
        <v>0.99715388131878457</v>
      </c>
      <c r="AG328">
        <f t="shared" si="190"/>
        <v>-2.9493893026904292</v>
      </c>
      <c r="AH328">
        <f t="shared" si="191"/>
        <v>41.355756343610416</v>
      </c>
      <c r="AI328">
        <f t="shared" si="192"/>
        <v>4.1319675809712537</v>
      </c>
      <c r="AJ328">
        <f t="shared" si="193"/>
        <v>42.538334621891238</v>
      </c>
      <c r="AK328">
        <v>-4.12233182772467E-2</v>
      </c>
      <c r="AL328">
        <v>4.6276786127236499E-2</v>
      </c>
      <c r="AM328">
        <v>3.4578481746613501</v>
      </c>
      <c r="AN328">
        <v>9</v>
      </c>
      <c r="AO328">
        <v>2</v>
      </c>
      <c r="AP328">
        <f t="shared" si="194"/>
        <v>1</v>
      </c>
      <c r="AQ328">
        <f t="shared" si="195"/>
        <v>0</v>
      </c>
      <c r="AR328">
        <f t="shared" si="196"/>
        <v>51815.108666995664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-0.25893523630302162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1581446981.37097</v>
      </c>
      <c r="BY328">
        <v>400.35680645161301</v>
      </c>
      <c r="BZ328">
        <v>400.00858064516098</v>
      </c>
      <c r="CA328">
        <v>35.301425806451597</v>
      </c>
      <c r="CB328">
        <v>35.204651612903199</v>
      </c>
      <c r="CC328">
        <v>400.01551612903199</v>
      </c>
      <c r="CD328">
        <v>99.391609677419297</v>
      </c>
      <c r="CE328">
        <v>0.199996451612903</v>
      </c>
      <c r="CF328">
        <v>31.346545161290301</v>
      </c>
      <c r="CG328">
        <v>31.005835483871</v>
      </c>
      <c r="CH328">
        <v>999.9</v>
      </c>
      <c r="CI328">
        <v>0</v>
      </c>
      <c r="CJ328">
        <v>0</v>
      </c>
      <c r="CK328">
        <v>10002.0551612903</v>
      </c>
      <c r="CL328">
        <v>0</v>
      </c>
      <c r="CM328">
        <v>4.7207496774193496</v>
      </c>
      <c r="CN328">
        <v>0</v>
      </c>
      <c r="CO328">
        <v>0</v>
      </c>
      <c r="CP328">
        <v>0</v>
      </c>
      <c r="CQ328">
        <v>0</v>
      </c>
      <c r="CR328">
        <v>1.9064516129032301</v>
      </c>
      <c r="CS328">
        <v>0</v>
      </c>
      <c r="CT328">
        <v>506.87741935483899</v>
      </c>
      <c r="CU328">
        <v>-0.59032258064516097</v>
      </c>
      <c r="CV328">
        <v>40.061999999999998</v>
      </c>
      <c r="CW328">
        <v>45.25</v>
      </c>
      <c r="CX328">
        <v>42.811999999999998</v>
      </c>
      <c r="CY328">
        <v>43.875</v>
      </c>
      <c r="CZ328">
        <v>41.125</v>
      </c>
      <c r="DA328">
        <v>0</v>
      </c>
      <c r="DB328">
        <v>0</v>
      </c>
      <c r="DC328">
        <v>0</v>
      </c>
      <c r="DD328">
        <v>1581446990</v>
      </c>
      <c r="DE328">
        <v>1.4615384615384599</v>
      </c>
      <c r="DF328">
        <v>1.6752132278107601</v>
      </c>
      <c r="DG328">
        <v>1058.69401611687</v>
      </c>
      <c r="DH328">
        <v>530.66923076923104</v>
      </c>
      <c r="DI328">
        <v>15</v>
      </c>
      <c r="DJ328">
        <v>100</v>
      </c>
      <c r="DK328">
        <v>100</v>
      </c>
      <c r="DL328">
        <v>3.2160000000000002</v>
      </c>
      <c r="DM328">
        <v>0.59799999999999998</v>
      </c>
      <c r="DN328">
        <v>2</v>
      </c>
      <c r="DO328">
        <v>387.17</v>
      </c>
      <c r="DP328">
        <v>603.98099999999999</v>
      </c>
      <c r="DQ328">
        <v>30.604099999999999</v>
      </c>
      <c r="DR328">
        <v>31.560099999999998</v>
      </c>
      <c r="DS328">
        <v>30</v>
      </c>
      <c r="DT328">
        <v>31.468</v>
      </c>
      <c r="DU328">
        <v>31.471599999999999</v>
      </c>
      <c r="DV328">
        <v>21.13</v>
      </c>
      <c r="DW328">
        <v>13.518000000000001</v>
      </c>
      <c r="DX328">
        <v>100</v>
      </c>
      <c r="DY328">
        <v>30.604600000000001</v>
      </c>
      <c r="DZ328">
        <v>400</v>
      </c>
      <c r="EA328">
        <v>35.098399999999998</v>
      </c>
      <c r="EB328">
        <v>99.982900000000001</v>
      </c>
      <c r="EC328">
        <v>100.499</v>
      </c>
    </row>
    <row r="329" spans="1:133" x14ac:dyDescent="0.35">
      <c r="A329">
        <v>313</v>
      </c>
      <c r="B329">
        <v>1581446995</v>
      </c>
      <c r="C329">
        <v>1574.4000000953699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1581446986.37097</v>
      </c>
      <c r="O329">
        <f t="shared" si="172"/>
        <v>6.971096890785081E-5</v>
      </c>
      <c r="P329">
        <f t="shared" si="173"/>
        <v>-0.26047857892822113</v>
      </c>
      <c r="Q329">
        <f t="shared" si="174"/>
        <v>400.36264516129</v>
      </c>
      <c r="R329">
        <f t="shared" si="175"/>
        <v>455.61387554816162</v>
      </c>
      <c r="S329">
        <f t="shared" si="176"/>
        <v>45.375144815883374</v>
      </c>
      <c r="T329">
        <f t="shared" si="177"/>
        <v>39.872606999088937</v>
      </c>
      <c r="U329">
        <f t="shared" si="178"/>
        <v>6.688546125346727E-3</v>
      </c>
      <c r="V329">
        <f t="shared" si="179"/>
        <v>2.2514791198925743</v>
      </c>
      <c r="W329">
        <f t="shared" si="180"/>
        <v>6.6775269352102899E-3</v>
      </c>
      <c r="X329">
        <f t="shared" si="181"/>
        <v>4.1744428314579489E-3</v>
      </c>
      <c r="Y329">
        <f t="shared" si="182"/>
        <v>0</v>
      </c>
      <c r="Z329">
        <f t="shared" si="183"/>
        <v>31.321638248388339</v>
      </c>
      <c r="AA329">
        <f t="shared" si="184"/>
        <v>31.0078806451613</v>
      </c>
      <c r="AB329">
        <f t="shared" si="185"/>
        <v>4.5134058275704945</v>
      </c>
      <c r="AC329">
        <f t="shared" si="186"/>
        <v>76.413267216013153</v>
      </c>
      <c r="AD329">
        <f t="shared" si="187"/>
        <v>3.5156194593571013</v>
      </c>
      <c r="AE329">
        <f t="shared" si="188"/>
        <v>4.6007972011179339</v>
      </c>
      <c r="AF329">
        <f t="shared" si="189"/>
        <v>0.99778636821339317</v>
      </c>
      <c r="AG329">
        <f t="shared" si="190"/>
        <v>-3.0742537288362208</v>
      </c>
      <c r="AH329">
        <f t="shared" si="191"/>
        <v>40.879021486519378</v>
      </c>
      <c r="AI329">
        <f t="shared" si="192"/>
        <v>4.0843213349864103</v>
      </c>
      <c r="AJ329">
        <f t="shared" si="193"/>
        <v>41.889089092669565</v>
      </c>
      <c r="AK329">
        <v>-4.1223579205047302E-2</v>
      </c>
      <c r="AL329">
        <v>4.6277079041551199E-2</v>
      </c>
      <c r="AM329">
        <v>3.45786549702497</v>
      </c>
      <c r="AN329">
        <v>9</v>
      </c>
      <c r="AO329">
        <v>2</v>
      </c>
      <c r="AP329">
        <f t="shared" si="194"/>
        <v>1</v>
      </c>
      <c r="AQ329">
        <f t="shared" si="195"/>
        <v>0</v>
      </c>
      <c r="AR329">
        <f t="shared" si="196"/>
        <v>51815.735896632148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-0.26047857892822113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1581446986.37097</v>
      </c>
      <c r="BY329">
        <v>400.36264516129</v>
      </c>
      <c r="BZ329">
        <v>400.01380645161299</v>
      </c>
      <c r="CA329">
        <v>35.300493548387102</v>
      </c>
      <c r="CB329">
        <v>35.199622580645197</v>
      </c>
      <c r="CC329">
        <v>400.01680645161298</v>
      </c>
      <c r="CD329">
        <v>99.391232258064505</v>
      </c>
      <c r="CE329">
        <v>0.19999454838709699</v>
      </c>
      <c r="CF329">
        <v>31.344661290322598</v>
      </c>
      <c r="CG329">
        <v>31.0078806451613</v>
      </c>
      <c r="CH329">
        <v>999.9</v>
      </c>
      <c r="CI329">
        <v>0</v>
      </c>
      <c r="CJ329">
        <v>0</v>
      </c>
      <c r="CK329">
        <v>10002.1564516129</v>
      </c>
      <c r="CL329">
        <v>0</v>
      </c>
      <c r="CM329">
        <v>5.2907132258064502</v>
      </c>
      <c r="CN329">
        <v>0</v>
      </c>
      <c r="CO329">
        <v>0</v>
      </c>
      <c r="CP329">
        <v>0</v>
      </c>
      <c r="CQ329">
        <v>0</v>
      </c>
      <c r="CR329">
        <v>2.54838709677419</v>
      </c>
      <c r="CS329">
        <v>0</v>
      </c>
      <c r="CT329">
        <v>571.76129032258098</v>
      </c>
      <c r="CU329">
        <v>-0.467741935483871</v>
      </c>
      <c r="CV329">
        <v>40.061999999999998</v>
      </c>
      <c r="CW329">
        <v>45.25</v>
      </c>
      <c r="CX329">
        <v>42.811999999999998</v>
      </c>
      <c r="CY329">
        <v>43.875</v>
      </c>
      <c r="CZ329">
        <v>41.125</v>
      </c>
      <c r="DA329">
        <v>0</v>
      </c>
      <c r="DB329">
        <v>0</v>
      </c>
      <c r="DC329">
        <v>0</v>
      </c>
      <c r="DD329">
        <v>1581446995.4000001</v>
      </c>
      <c r="DE329">
        <v>2.8961538461538501</v>
      </c>
      <c r="DF329">
        <v>19.005128074187599</v>
      </c>
      <c r="DG329">
        <v>-87.986325113528906</v>
      </c>
      <c r="DH329">
        <v>575.95384615384603</v>
      </c>
      <c r="DI329">
        <v>15</v>
      </c>
      <c r="DJ329">
        <v>100</v>
      </c>
      <c r="DK329">
        <v>100</v>
      </c>
      <c r="DL329">
        <v>3.2160000000000002</v>
      </c>
      <c r="DM329">
        <v>0.59799999999999998</v>
      </c>
      <c r="DN329">
        <v>2</v>
      </c>
      <c r="DO329">
        <v>387.26100000000002</v>
      </c>
      <c r="DP329">
        <v>604.04499999999996</v>
      </c>
      <c r="DQ329">
        <v>30.6022</v>
      </c>
      <c r="DR329">
        <v>31.560099999999998</v>
      </c>
      <c r="DS329">
        <v>30.0001</v>
      </c>
      <c r="DT329">
        <v>31.468</v>
      </c>
      <c r="DU329">
        <v>31.471599999999999</v>
      </c>
      <c r="DV329">
        <v>21.128299999999999</v>
      </c>
      <c r="DW329">
        <v>13.518000000000001</v>
      </c>
      <c r="DX329">
        <v>100</v>
      </c>
      <c r="DY329">
        <v>30.589200000000002</v>
      </c>
      <c r="DZ329">
        <v>400</v>
      </c>
      <c r="EA329">
        <v>35.091000000000001</v>
      </c>
      <c r="EB329">
        <v>99.979699999999994</v>
      </c>
      <c r="EC329">
        <v>100.499</v>
      </c>
    </row>
    <row r="330" spans="1:133" x14ac:dyDescent="0.35">
      <c r="A330">
        <v>314</v>
      </c>
      <c r="B330">
        <v>1581447000</v>
      </c>
      <c r="C330">
        <v>1579.4000000953699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1581446991.37097</v>
      </c>
      <c r="O330">
        <f t="shared" si="172"/>
        <v>7.5012598058475308E-5</v>
      </c>
      <c r="P330">
        <f t="shared" si="173"/>
        <v>-0.25872312483041793</v>
      </c>
      <c r="Q330">
        <f t="shared" si="174"/>
        <v>400.34887096774202</v>
      </c>
      <c r="R330">
        <f t="shared" si="175"/>
        <v>450.88098035051723</v>
      </c>
      <c r="S330">
        <f t="shared" si="176"/>
        <v>44.903683539803168</v>
      </c>
      <c r="T330">
        <f t="shared" si="177"/>
        <v>39.871140702092731</v>
      </c>
      <c r="U330">
        <f t="shared" si="178"/>
        <v>7.1919795051574691E-3</v>
      </c>
      <c r="V330">
        <f t="shared" si="179"/>
        <v>2.2517471324796867</v>
      </c>
      <c r="W330">
        <f t="shared" si="180"/>
        <v>7.1792423228921529E-3</v>
      </c>
      <c r="X330">
        <f t="shared" si="181"/>
        <v>4.4881689336635847E-3</v>
      </c>
      <c r="Y330">
        <f t="shared" si="182"/>
        <v>0</v>
      </c>
      <c r="Z330">
        <f t="shared" si="183"/>
        <v>31.319493207204346</v>
      </c>
      <c r="AA330">
        <f t="shared" si="184"/>
        <v>31.0110806451613</v>
      </c>
      <c r="AB330">
        <f t="shared" si="185"/>
        <v>4.5142293441711825</v>
      </c>
      <c r="AC330">
        <f t="shared" si="186"/>
        <v>76.414545090788863</v>
      </c>
      <c r="AD330">
        <f t="shared" si="187"/>
        <v>3.5155989182352729</v>
      </c>
      <c r="AE330">
        <f t="shared" si="188"/>
        <v>4.6006933811597719</v>
      </c>
      <c r="AF330">
        <f t="shared" si="189"/>
        <v>0.99863042593590956</v>
      </c>
      <c r="AG330">
        <f t="shared" si="190"/>
        <v>-3.308055574378761</v>
      </c>
      <c r="AH330">
        <f t="shared" si="191"/>
        <v>40.447252973468693</v>
      </c>
      <c r="AI330">
        <f t="shared" si="192"/>
        <v>4.0407571371273665</v>
      </c>
      <c r="AJ330">
        <f t="shared" si="193"/>
        <v>41.179954536217295</v>
      </c>
      <c r="AK330">
        <v>-4.12307991722747E-2</v>
      </c>
      <c r="AL330">
        <v>4.62851840872677E-2</v>
      </c>
      <c r="AM330">
        <v>3.4583447981579698</v>
      </c>
      <c r="AN330">
        <v>9</v>
      </c>
      <c r="AO330">
        <v>2</v>
      </c>
      <c r="AP330">
        <f t="shared" si="194"/>
        <v>1</v>
      </c>
      <c r="AQ330">
        <f t="shared" si="195"/>
        <v>0</v>
      </c>
      <c r="AR330">
        <f t="shared" si="196"/>
        <v>51824.502321444306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-0.25872312483041793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1581446991.37097</v>
      </c>
      <c r="BY330">
        <v>400.34887096774202</v>
      </c>
      <c r="BZ330">
        <v>400.00583870967802</v>
      </c>
      <c r="CA330">
        <v>35.300370967741898</v>
      </c>
      <c r="CB330">
        <v>35.191825806451597</v>
      </c>
      <c r="CC330">
        <v>400.00654838709698</v>
      </c>
      <c r="CD330">
        <v>99.391016129032295</v>
      </c>
      <c r="CE330">
        <v>0.19997461290322599</v>
      </c>
      <c r="CF330">
        <v>31.344264516129002</v>
      </c>
      <c r="CG330">
        <v>31.0110806451613</v>
      </c>
      <c r="CH330">
        <v>999.9</v>
      </c>
      <c r="CI330">
        <v>0</v>
      </c>
      <c r="CJ330">
        <v>0</v>
      </c>
      <c r="CK330">
        <v>10003.93</v>
      </c>
      <c r="CL330">
        <v>0</v>
      </c>
      <c r="CM330">
        <v>5.4309319354838701</v>
      </c>
      <c r="CN330">
        <v>0</v>
      </c>
      <c r="CO330">
        <v>0</v>
      </c>
      <c r="CP330">
        <v>0</v>
      </c>
      <c r="CQ330">
        <v>0</v>
      </c>
      <c r="CR330">
        <v>2.8096774193548399</v>
      </c>
      <c r="CS330">
        <v>0</v>
      </c>
      <c r="CT330">
        <v>521.816129032258</v>
      </c>
      <c r="CU330">
        <v>-0.51290322580645198</v>
      </c>
      <c r="CV330">
        <v>40.061999999999998</v>
      </c>
      <c r="CW330">
        <v>45.25</v>
      </c>
      <c r="CX330">
        <v>42.811999999999998</v>
      </c>
      <c r="CY330">
        <v>43.875</v>
      </c>
      <c r="CZ330">
        <v>41.125</v>
      </c>
      <c r="DA330">
        <v>0</v>
      </c>
      <c r="DB330">
        <v>0</v>
      </c>
      <c r="DC330">
        <v>0</v>
      </c>
      <c r="DD330">
        <v>1581447000.2</v>
      </c>
      <c r="DE330">
        <v>2.3615384615384598</v>
      </c>
      <c r="DF330">
        <v>8.2188036399395195</v>
      </c>
      <c r="DG330">
        <v>-1296.5333348463801</v>
      </c>
      <c r="DH330">
        <v>506.68461538461497</v>
      </c>
      <c r="DI330">
        <v>15</v>
      </c>
      <c r="DJ330">
        <v>100</v>
      </c>
      <c r="DK330">
        <v>100</v>
      </c>
      <c r="DL330">
        <v>3.2160000000000002</v>
      </c>
      <c r="DM330">
        <v>0.59799999999999998</v>
      </c>
      <c r="DN330">
        <v>2</v>
      </c>
      <c r="DO330">
        <v>387.22300000000001</v>
      </c>
      <c r="DP330">
        <v>603.98199999999997</v>
      </c>
      <c r="DQ330">
        <v>30.590199999999999</v>
      </c>
      <c r="DR330">
        <v>31.560099999999998</v>
      </c>
      <c r="DS330">
        <v>30.0002</v>
      </c>
      <c r="DT330">
        <v>31.468</v>
      </c>
      <c r="DU330">
        <v>31.471599999999999</v>
      </c>
      <c r="DV330">
        <v>21.131</v>
      </c>
      <c r="DW330">
        <v>13.811199999999999</v>
      </c>
      <c r="DX330">
        <v>100</v>
      </c>
      <c r="DY330">
        <v>30.573499999999999</v>
      </c>
      <c r="DZ330">
        <v>400</v>
      </c>
      <c r="EA330">
        <v>35.081499999999998</v>
      </c>
      <c r="EB330">
        <v>99.98</v>
      </c>
      <c r="EC330">
        <v>100.497</v>
      </c>
    </row>
    <row r="331" spans="1:133" x14ac:dyDescent="0.35">
      <c r="A331">
        <v>315</v>
      </c>
      <c r="B331">
        <v>1581447005</v>
      </c>
      <c r="C331">
        <v>1584.4000000953699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1581446996.37097</v>
      </c>
      <c r="O331">
        <f t="shared" si="172"/>
        <v>8.25353084637013E-5</v>
      </c>
      <c r="P331">
        <f t="shared" si="173"/>
        <v>-0.25760945927417772</v>
      </c>
      <c r="Q331">
        <f t="shared" si="174"/>
        <v>400.35341935483899</v>
      </c>
      <c r="R331">
        <f t="shared" si="175"/>
        <v>445.51802681174962</v>
      </c>
      <c r="S331">
        <f t="shared" si="176"/>
        <v>44.369743564705104</v>
      </c>
      <c r="T331">
        <f t="shared" si="177"/>
        <v>39.871739150822101</v>
      </c>
      <c r="U331">
        <f t="shared" si="178"/>
        <v>7.9026136989776129E-3</v>
      </c>
      <c r="V331">
        <f t="shared" si="179"/>
        <v>2.2520269678294165</v>
      </c>
      <c r="W331">
        <f t="shared" si="180"/>
        <v>7.8872398688746587E-3</v>
      </c>
      <c r="X331">
        <f t="shared" si="181"/>
        <v>4.9309036754420898E-3</v>
      </c>
      <c r="Y331">
        <f t="shared" si="182"/>
        <v>0</v>
      </c>
      <c r="Z331">
        <f t="shared" si="183"/>
        <v>31.318015321744127</v>
      </c>
      <c r="AA331">
        <f t="shared" si="184"/>
        <v>31.016706451612901</v>
      </c>
      <c r="AB331">
        <f t="shared" si="185"/>
        <v>4.5156774567945774</v>
      </c>
      <c r="AC331">
        <f t="shared" si="186"/>
        <v>76.408767279393459</v>
      </c>
      <c r="AD331">
        <f t="shared" si="187"/>
        <v>3.5155336780247608</v>
      </c>
      <c r="AE331">
        <f t="shared" si="188"/>
        <v>4.6009558892240614</v>
      </c>
      <c r="AF331">
        <f t="shared" si="189"/>
        <v>1.0001437787698166</v>
      </c>
      <c r="AG331">
        <f t="shared" si="190"/>
        <v>-3.6398071032492272</v>
      </c>
      <c r="AH331">
        <f t="shared" si="191"/>
        <v>39.891046123129179</v>
      </c>
      <c r="AI331">
        <f t="shared" si="192"/>
        <v>3.984826050663377</v>
      </c>
      <c r="AJ331">
        <f t="shared" si="193"/>
        <v>40.236065070543326</v>
      </c>
      <c r="AK331">
        <v>-4.1238338462905498E-2</v>
      </c>
      <c r="AL331">
        <v>4.6293647601478999E-2</v>
      </c>
      <c r="AM331">
        <v>3.4588452668851399</v>
      </c>
      <c r="AN331">
        <v>9</v>
      </c>
      <c r="AO331">
        <v>2</v>
      </c>
      <c r="AP331">
        <f t="shared" si="194"/>
        <v>1</v>
      </c>
      <c r="AQ331">
        <f t="shared" si="195"/>
        <v>0</v>
      </c>
      <c r="AR331">
        <f t="shared" si="196"/>
        <v>51833.427201226878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-0.25760945927417772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1581446996.37097</v>
      </c>
      <c r="BY331">
        <v>400.35341935483899</v>
      </c>
      <c r="BZ331">
        <v>400.01658064516101</v>
      </c>
      <c r="CA331">
        <v>35.299587096774196</v>
      </c>
      <c r="CB331">
        <v>35.1801580645161</v>
      </c>
      <c r="CC331">
        <v>400.01251612903201</v>
      </c>
      <c r="CD331">
        <v>99.391380645161306</v>
      </c>
      <c r="CE331">
        <v>0.199973451612903</v>
      </c>
      <c r="CF331">
        <v>31.345267741935501</v>
      </c>
      <c r="CG331">
        <v>31.016706451612901</v>
      </c>
      <c r="CH331">
        <v>999.9</v>
      </c>
      <c r="CI331">
        <v>0</v>
      </c>
      <c r="CJ331">
        <v>0</v>
      </c>
      <c r="CK331">
        <v>10005.722580645201</v>
      </c>
      <c r="CL331">
        <v>0</v>
      </c>
      <c r="CM331">
        <v>4.8825174193548397</v>
      </c>
      <c r="CN331">
        <v>0</v>
      </c>
      <c r="CO331">
        <v>0</v>
      </c>
      <c r="CP331">
        <v>0</v>
      </c>
      <c r="CQ331">
        <v>0</v>
      </c>
      <c r="CR331">
        <v>3.2064516129032299</v>
      </c>
      <c r="CS331">
        <v>0</v>
      </c>
      <c r="CT331">
        <v>426.85806451612899</v>
      </c>
      <c r="CU331">
        <v>-0.72903225806451599</v>
      </c>
      <c r="CV331">
        <v>40.061999999999998</v>
      </c>
      <c r="CW331">
        <v>45.25</v>
      </c>
      <c r="CX331">
        <v>42.811999999999998</v>
      </c>
      <c r="CY331">
        <v>43.875</v>
      </c>
      <c r="CZ331">
        <v>41.125</v>
      </c>
      <c r="DA331">
        <v>0</v>
      </c>
      <c r="DB331">
        <v>0</v>
      </c>
      <c r="DC331">
        <v>0</v>
      </c>
      <c r="DD331">
        <v>1581447005</v>
      </c>
      <c r="DE331">
        <v>2.3346153846153799</v>
      </c>
      <c r="DF331">
        <v>-12.694016786185999</v>
      </c>
      <c r="DG331">
        <v>-1667.95213446703</v>
      </c>
      <c r="DH331">
        <v>405.74615384615402</v>
      </c>
      <c r="DI331">
        <v>15</v>
      </c>
      <c r="DJ331">
        <v>100</v>
      </c>
      <c r="DK331">
        <v>100</v>
      </c>
      <c r="DL331">
        <v>3.2160000000000002</v>
      </c>
      <c r="DM331">
        <v>0.59799999999999998</v>
      </c>
      <c r="DN331">
        <v>2</v>
      </c>
      <c r="DO331">
        <v>387.13</v>
      </c>
      <c r="DP331">
        <v>604.12900000000002</v>
      </c>
      <c r="DQ331">
        <v>30.5746</v>
      </c>
      <c r="DR331">
        <v>31.560099999999998</v>
      </c>
      <c r="DS331">
        <v>30.0002</v>
      </c>
      <c r="DT331">
        <v>31.468</v>
      </c>
      <c r="DU331">
        <v>31.471599999999999</v>
      </c>
      <c r="DV331">
        <v>21.127199999999998</v>
      </c>
      <c r="DW331">
        <v>13.811199999999999</v>
      </c>
      <c r="DX331">
        <v>100</v>
      </c>
      <c r="DY331">
        <v>30.551600000000001</v>
      </c>
      <c r="DZ331">
        <v>400</v>
      </c>
      <c r="EA331">
        <v>35.075499999999998</v>
      </c>
      <c r="EB331">
        <v>99.979100000000003</v>
      </c>
      <c r="EC331">
        <v>100.497</v>
      </c>
    </row>
    <row r="332" spans="1:133" x14ac:dyDescent="0.35">
      <c r="A332">
        <v>316</v>
      </c>
      <c r="B332">
        <v>1581447010</v>
      </c>
      <c r="C332">
        <v>1589.4000000953699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1581447001.37097</v>
      </c>
      <c r="O332">
        <f t="shared" si="172"/>
        <v>9.3689161715860541E-5</v>
      </c>
      <c r="P332">
        <f t="shared" si="173"/>
        <v>-0.27870325669716978</v>
      </c>
      <c r="Q332">
        <f t="shared" si="174"/>
        <v>400.37080645161302</v>
      </c>
      <c r="R332">
        <f t="shared" si="175"/>
        <v>443.1505047250231</v>
      </c>
      <c r="S332">
        <f t="shared" si="176"/>
        <v>44.134104873768074</v>
      </c>
      <c r="T332">
        <f t="shared" si="177"/>
        <v>39.873602696887168</v>
      </c>
      <c r="U332">
        <f t="shared" si="178"/>
        <v>8.9628225042387866E-3</v>
      </c>
      <c r="V332">
        <f t="shared" si="179"/>
        <v>2.2512546371255762</v>
      </c>
      <c r="W332">
        <f t="shared" si="180"/>
        <v>8.9430456868846101E-3</v>
      </c>
      <c r="X332">
        <f t="shared" si="181"/>
        <v>5.5911767516845208E-3</v>
      </c>
      <c r="Y332">
        <f t="shared" si="182"/>
        <v>0</v>
      </c>
      <c r="Z332">
        <f t="shared" si="183"/>
        <v>31.315784102806717</v>
      </c>
      <c r="AA332">
        <f t="shared" si="184"/>
        <v>31.019935483870999</v>
      </c>
      <c r="AB332">
        <f t="shared" si="185"/>
        <v>4.5165088096964885</v>
      </c>
      <c r="AC332">
        <f t="shared" si="186"/>
        <v>76.39597451091754</v>
      </c>
      <c r="AD332">
        <f t="shared" si="187"/>
        <v>3.5152372192544457</v>
      </c>
      <c r="AE332">
        <f t="shared" si="188"/>
        <v>4.6013382796132705</v>
      </c>
      <c r="AF332">
        <f t="shared" si="189"/>
        <v>1.0012715904420428</v>
      </c>
      <c r="AG332">
        <f t="shared" si="190"/>
        <v>-4.1316920316694503</v>
      </c>
      <c r="AH332">
        <f t="shared" si="191"/>
        <v>39.662815320991264</v>
      </c>
      <c r="AI332">
        <f t="shared" si="192"/>
        <v>3.9634783481779223</v>
      </c>
      <c r="AJ332">
        <f t="shared" si="193"/>
        <v>39.494601637499734</v>
      </c>
      <c r="AK332">
        <v>-4.12175324828934E-2</v>
      </c>
      <c r="AL332">
        <v>4.62702910662115E-2</v>
      </c>
      <c r="AM332">
        <v>3.45746406011247</v>
      </c>
      <c r="AN332">
        <v>9</v>
      </c>
      <c r="AO332">
        <v>2</v>
      </c>
      <c r="AP332">
        <f t="shared" si="194"/>
        <v>1</v>
      </c>
      <c r="AQ332">
        <f t="shared" si="195"/>
        <v>0</v>
      </c>
      <c r="AR332">
        <f t="shared" si="196"/>
        <v>51808.104441471041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-0.27870325669716978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1581447001.37097</v>
      </c>
      <c r="BY332">
        <v>400.37080645161302</v>
      </c>
      <c r="BZ332">
        <v>400.00903225806502</v>
      </c>
      <c r="CA332">
        <v>35.296493548387097</v>
      </c>
      <c r="CB332">
        <v>35.160925806451601</v>
      </c>
      <c r="CC332">
        <v>400.01667741935501</v>
      </c>
      <c r="CD332">
        <v>99.391703225806495</v>
      </c>
      <c r="CE332">
        <v>0.19998041935483901</v>
      </c>
      <c r="CF332">
        <v>31.3467290322581</v>
      </c>
      <c r="CG332">
        <v>31.019935483870999</v>
      </c>
      <c r="CH332">
        <v>999.9</v>
      </c>
      <c r="CI332">
        <v>0</v>
      </c>
      <c r="CJ332">
        <v>0</v>
      </c>
      <c r="CK332">
        <v>10000.6419354839</v>
      </c>
      <c r="CL332">
        <v>0</v>
      </c>
      <c r="CM332">
        <v>4.19350064516129</v>
      </c>
      <c r="CN332">
        <v>0</v>
      </c>
      <c r="CO332">
        <v>0</v>
      </c>
      <c r="CP332">
        <v>0</v>
      </c>
      <c r="CQ332">
        <v>0</v>
      </c>
      <c r="CR332">
        <v>3.71935483870968</v>
      </c>
      <c r="CS332">
        <v>0</v>
      </c>
      <c r="CT332">
        <v>334.24516129032298</v>
      </c>
      <c r="CU332">
        <v>-0.83548387096774201</v>
      </c>
      <c r="CV332">
        <v>40.061999999999998</v>
      </c>
      <c r="CW332">
        <v>45.25</v>
      </c>
      <c r="CX332">
        <v>42.811999999999998</v>
      </c>
      <c r="CY332">
        <v>43.875</v>
      </c>
      <c r="CZ332">
        <v>41.125</v>
      </c>
      <c r="DA332">
        <v>0</v>
      </c>
      <c r="DB332">
        <v>0</v>
      </c>
      <c r="DC332">
        <v>0</v>
      </c>
      <c r="DD332">
        <v>1581447010.4000001</v>
      </c>
      <c r="DE332">
        <v>3.5076923076923099</v>
      </c>
      <c r="DF332">
        <v>-5.9145296869087103</v>
      </c>
      <c r="DG332">
        <v>-679.18974306037501</v>
      </c>
      <c r="DH332">
        <v>298.74230769230797</v>
      </c>
      <c r="DI332">
        <v>15</v>
      </c>
      <c r="DJ332">
        <v>100</v>
      </c>
      <c r="DK332">
        <v>100</v>
      </c>
      <c r="DL332">
        <v>3.2160000000000002</v>
      </c>
      <c r="DM332">
        <v>0.59799999999999998</v>
      </c>
      <c r="DN332">
        <v>2</v>
      </c>
      <c r="DO332">
        <v>387.11700000000002</v>
      </c>
      <c r="DP332">
        <v>604.08600000000001</v>
      </c>
      <c r="DQ332">
        <v>30.552199999999999</v>
      </c>
      <c r="DR332">
        <v>31.560099999999998</v>
      </c>
      <c r="DS332">
        <v>30.000299999999999</v>
      </c>
      <c r="DT332">
        <v>31.468</v>
      </c>
      <c r="DU332">
        <v>31.473500000000001</v>
      </c>
      <c r="DV332">
        <v>21.129300000000001</v>
      </c>
      <c r="DW332">
        <v>13.811199999999999</v>
      </c>
      <c r="DX332">
        <v>100</v>
      </c>
      <c r="DY332">
        <v>30.529599999999999</v>
      </c>
      <c r="DZ332">
        <v>400</v>
      </c>
      <c r="EA332">
        <v>35.078400000000002</v>
      </c>
      <c r="EB332">
        <v>99.980199999999996</v>
      </c>
      <c r="EC332">
        <v>100.498</v>
      </c>
    </row>
    <row r="333" spans="1:133" x14ac:dyDescent="0.35">
      <c r="A333">
        <v>317</v>
      </c>
      <c r="B333">
        <v>1581447015</v>
      </c>
      <c r="C333">
        <v>1594.4000000953699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1581447006.37097</v>
      </c>
      <c r="O333">
        <f t="shared" si="172"/>
        <v>1.0003755766935173E-4</v>
      </c>
      <c r="P333">
        <f t="shared" si="173"/>
        <v>-0.28299294966451116</v>
      </c>
      <c r="Q333">
        <f t="shared" si="174"/>
        <v>400.375870967742</v>
      </c>
      <c r="R333">
        <f t="shared" si="175"/>
        <v>440.77059939149171</v>
      </c>
      <c r="S333">
        <f t="shared" si="176"/>
        <v>43.897225690999932</v>
      </c>
      <c r="T333">
        <f t="shared" si="177"/>
        <v>39.874233883488237</v>
      </c>
      <c r="U333">
        <f t="shared" si="178"/>
        <v>9.5619100561489933E-3</v>
      </c>
      <c r="V333">
        <f t="shared" si="179"/>
        <v>2.2502990660597337</v>
      </c>
      <c r="W333">
        <f t="shared" si="180"/>
        <v>9.5393951119061068E-3</v>
      </c>
      <c r="X333">
        <f t="shared" si="181"/>
        <v>5.9641403667513547E-3</v>
      </c>
      <c r="Y333">
        <f t="shared" si="182"/>
        <v>0</v>
      </c>
      <c r="Z333">
        <f t="shared" si="183"/>
        <v>31.313832583692438</v>
      </c>
      <c r="AA333">
        <f t="shared" si="184"/>
        <v>31.0212677419355</v>
      </c>
      <c r="AB333">
        <f t="shared" si="185"/>
        <v>4.5168518542859291</v>
      </c>
      <c r="AC333">
        <f t="shared" si="186"/>
        <v>76.380659211013082</v>
      </c>
      <c r="AD333">
        <f t="shared" si="187"/>
        <v>3.514564104573743</v>
      </c>
      <c r="AE333">
        <f t="shared" si="188"/>
        <v>4.6013796435878227</v>
      </c>
      <c r="AF333">
        <f t="shared" si="189"/>
        <v>1.002287749712186</v>
      </c>
      <c r="AG333">
        <f t="shared" si="190"/>
        <v>-4.4116562932184111</v>
      </c>
      <c r="AH333">
        <f t="shared" si="191"/>
        <v>39.503529022715583</v>
      </c>
      <c r="AI333">
        <f t="shared" si="192"/>
        <v>3.9492662907631684</v>
      </c>
      <c r="AJ333">
        <f t="shared" si="193"/>
        <v>39.041139020260339</v>
      </c>
      <c r="AK333">
        <v>-4.1191799096558603E-2</v>
      </c>
      <c r="AL333">
        <v>4.6241403085682198E-2</v>
      </c>
      <c r="AM333">
        <v>3.4557554150217502</v>
      </c>
      <c r="AN333">
        <v>9</v>
      </c>
      <c r="AO333">
        <v>2</v>
      </c>
      <c r="AP333">
        <f t="shared" si="194"/>
        <v>1</v>
      </c>
      <c r="AQ333">
        <f t="shared" si="195"/>
        <v>0</v>
      </c>
      <c r="AR333">
        <f t="shared" si="196"/>
        <v>51777.057951269562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-0.28299294966451116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1581447006.37097</v>
      </c>
      <c r="BY333">
        <v>400.375870967742</v>
      </c>
      <c r="BZ333">
        <v>400.01148387096799</v>
      </c>
      <c r="CA333">
        <v>35.289622580645201</v>
      </c>
      <c r="CB333">
        <v>35.144870967741902</v>
      </c>
      <c r="CC333">
        <v>400.02567741935502</v>
      </c>
      <c r="CD333">
        <v>99.391990322580696</v>
      </c>
      <c r="CE333">
        <v>0.20001003225806399</v>
      </c>
      <c r="CF333">
        <v>31.3468870967742</v>
      </c>
      <c r="CG333">
        <v>31.0212677419355</v>
      </c>
      <c r="CH333">
        <v>999.9</v>
      </c>
      <c r="CI333">
        <v>0</v>
      </c>
      <c r="CJ333">
        <v>0</v>
      </c>
      <c r="CK333">
        <v>9994.3693548387091</v>
      </c>
      <c r="CL333">
        <v>0</v>
      </c>
      <c r="CM333">
        <v>3.5568838709677402</v>
      </c>
      <c r="CN333">
        <v>0</v>
      </c>
      <c r="CO333">
        <v>0</v>
      </c>
      <c r="CP333">
        <v>0</v>
      </c>
      <c r="CQ333">
        <v>0</v>
      </c>
      <c r="CR333">
        <v>2.4258064516129001</v>
      </c>
      <c r="CS333">
        <v>0</v>
      </c>
      <c r="CT333">
        <v>259.88064516128998</v>
      </c>
      <c r="CU333">
        <v>-0.65806451612903205</v>
      </c>
      <c r="CV333">
        <v>40.061999999999998</v>
      </c>
      <c r="CW333">
        <v>45.25</v>
      </c>
      <c r="CX333">
        <v>42.811999999999998</v>
      </c>
      <c r="CY333">
        <v>43.875</v>
      </c>
      <c r="CZ333">
        <v>41.125</v>
      </c>
      <c r="DA333">
        <v>0</v>
      </c>
      <c r="DB333">
        <v>0</v>
      </c>
      <c r="DC333">
        <v>0</v>
      </c>
      <c r="DD333">
        <v>1581447015.2</v>
      </c>
      <c r="DE333">
        <v>2.7423076923076901</v>
      </c>
      <c r="DF333">
        <v>16.188034221228701</v>
      </c>
      <c r="DG333">
        <v>-261.22735096934201</v>
      </c>
      <c r="DH333">
        <v>252.46538461538501</v>
      </c>
      <c r="DI333">
        <v>15</v>
      </c>
      <c r="DJ333">
        <v>100</v>
      </c>
      <c r="DK333">
        <v>100</v>
      </c>
      <c r="DL333">
        <v>3.2160000000000002</v>
      </c>
      <c r="DM333">
        <v>0.59799999999999998</v>
      </c>
      <c r="DN333">
        <v>2</v>
      </c>
      <c r="DO333">
        <v>387.15699999999998</v>
      </c>
      <c r="DP333">
        <v>604.09500000000003</v>
      </c>
      <c r="DQ333">
        <v>30.529800000000002</v>
      </c>
      <c r="DR333">
        <v>31.562899999999999</v>
      </c>
      <c r="DS333">
        <v>30.000299999999999</v>
      </c>
      <c r="DT333">
        <v>31.468</v>
      </c>
      <c r="DU333">
        <v>31.474299999999999</v>
      </c>
      <c r="DV333">
        <v>21.126999999999999</v>
      </c>
      <c r="DW333">
        <v>13.811199999999999</v>
      </c>
      <c r="DX333">
        <v>100</v>
      </c>
      <c r="DY333">
        <v>30.508299999999998</v>
      </c>
      <c r="DZ333">
        <v>400</v>
      </c>
      <c r="EA333">
        <v>35.082599999999999</v>
      </c>
      <c r="EB333">
        <v>99.979699999999994</v>
      </c>
      <c r="EC333">
        <v>100.497</v>
      </c>
    </row>
    <row r="334" spans="1:133" x14ac:dyDescent="0.35">
      <c r="A334">
        <v>318</v>
      </c>
      <c r="B334">
        <v>1581447020</v>
      </c>
      <c r="C334">
        <v>1599.4000000953699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1581447011.37097</v>
      </c>
      <c r="O334">
        <f t="shared" si="172"/>
        <v>1.0467163470861966E-4</v>
      </c>
      <c r="P334">
        <f t="shared" si="173"/>
        <v>-0.28708098128771009</v>
      </c>
      <c r="Q334">
        <f t="shared" si="174"/>
        <v>400.38219354838702</v>
      </c>
      <c r="R334">
        <f t="shared" si="175"/>
        <v>439.39536202618621</v>
      </c>
      <c r="S334">
        <f t="shared" si="176"/>
        <v>43.760134860773071</v>
      </c>
      <c r="T334">
        <f t="shared" si="177"/>
        <v>39.874746753665988</v>
      </c>
      <c r="U334">
        <f t="shared" si="178"/>
        <v>9.9922791319951021E-3</v>
      </c>
      <c r="V334">
        <f t="shared" si="179"/>
        <v>2.2501563855352891</v>
      </c>
      <c r="W334">
        <f t="shared" si="180"/>
        <v>9.9676930993680361E-3</v>
      </c>
      <c r="X334">
        <f t="shared" si="181"/>
        <v>6.2320120617546434E-3</v>
      </c>
      <c r="Y334">
        <f t="shared" si="182"/>
        <v>0</v>
      </c>
      <c r="Z334">
        <f t="shared" si="183"/>
        <v>31.311596146113096</v>
      </c>
      <c r="AA334">
        <f t="shared" si="184"/>
        <v>31.023116129032299</v>
      </c>
      <c r="AB334">
        <f t="shared" si="185"/>
        <v>4.5173278350915727</v>
      </c>
      <c r="AC334">
        <f t="shared" si="186"/>
        <v>76.364359139902078</v>
      </c>
      <c r="AD334">
        <f t="shared" si="187"/>
        <v>3.5136735469122322</v>
      </c>
      <c r="AE334">
        <f t="shared" si="188"/>
        <v>4.6011956185935698</v>
      </c>
      <c r="AF334">
        <f t="shared" si="189"/>
        <v>1.0036542881793404</v>
      </c>
      <c r="AG334">
        <f t="shared" si="190"/>
        <v>-4.6160190906501271</v>
      </c>
      <c r="AH334">
        <f t="shared" si="191"/>
        <v>39.191487034788103</v>
      </c>
      <c r="AI334">
        <f t="shared" si="192"/>
        <v>3.9183412262297472</v>
      </c>
      <c r="AJ334">
        <f t="shared" si="193"/>
        <v>38.493809170367726</v>
      </c>
      <c r="AK334">
        <v>-4.1187957579538699E-2</v>
      </c>
      <c r="AL334">
        <v>4.6237090646292001E-2</v>
      </c>
      <c r="AM334">
        <v>3.45550031452093</v>
      </c>
      <c r="AN334">
        <v>9</v>
      </c>
      <c r="AO334">
        <v>2</v>
      </c>
      <c r="AP334">
        <f t="shared" si="194"/>
        <v>1</v>
      </c>
      <c r="AQ334">
        <f t="shared" si="195"/>
        <v>0</v>
      </c>
      <c r="AR334">
        <f t="shared" si="196"/>
        <v>51772.540399545243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-0.28708098128771009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1581447011.37097</v>
      </c>
      <c r="BY334">
        <v>400.38219354838702</v>
      </c>
      <c r="BZ334">
        <v>400.01445161290297</v>
      </c>
      <c r="CA334">
        <v>35.280783870967703</v>
      </c>
      <c r="CB334">
        <v>35.129322580645201</v>
      </c>
      <c r="CC334">
        <v>400.01799999999997</v>
      </c>
      <c r="CD334">
        <v>99.391748387096797</v>
      </c>
      <c r="CE334">
        <v>0.19996022580645201</v>
      </c>
      <c r="CF334">
        <v>31.3461838709677</v>
      </c>
      <c r="CG334">
        <v>31.023116129032299</v>
      </c>
      <c r="CH334">
        <v>999.9</v>
      </c>
      <c r="CI334">
        <v>0</v>
      </c>
      <c r="CJ334">
        <v>0</v>
      </c>
      <c r="CK334">
        <v>9993.4616129032293</v>
      </c>
      <c r="CL334">
        <v>0</v>
      </c>
      <c r="CM334">
        <v>3.20795903225806</v>
      </c>
      <c r="CN334">
        <v>0</v>
      </c>
      <c r="CO334">
        <v>0</v>
      </c>
      <c r="CP334">
        <v>0</v>
      </c>
      <c r="CQ334">
        <v>0</v>
      </c>
      <c r="CR334">
        <v>3.0193548387096798</v>
      </c>
      <c r="CS334">
        <v>0</v>
      </c>
      <c r="CT334">
        <v>235.02258064516101</v>
      </c>
      <c r="CU334">
        <v>-0.738709677419355</v>
      </c>
      <c r="CV334">
        <v>40.061999999999998</v>
      </c>
      <c r="CW334">
        <v>45.25</v>
      </c>
      <c r="CX334">
        <v>42.811999999999998</v>
      </c>
      <c r="CY334">
        <v>43.875</v>
      </c>
      <c r="CZ334">
        <v>41.125</v>
      </c>
      <c r="DA334">
        <v>0</v>
      </c>
      <c r="DB334">
        <v>0</v>
      </c>
      <c r="DC334">
        <v>0</v>
      </c>
      <c r="DD334">
        <v>1581447020</v>
      </c>
      <c r="DE334">
        <v>3.5076923076923099</v>
      </c>
      <c r="DF334">
        <v>-6.0649569691801402</v>
      </c>
      <c r="DG334">
        <v>-308.94700804903903</v>
      </c>
      <c r="DH334">
        <v>232.63461538461499</v>
      </c>
      <c r="DI334">
        <v>15</v>
      </c>
      <c r="DJ334">
        <v>100</v>
      </c>
      <c r="DK334">
        <v>100</v>
      </c>
      <c r="DL334">
        <v>3.2160000000000002</v>
      </c>
      <c r="DM334">
        <v>0.59799999999999998</v>
      </c>
      <c r="DN334">
        <v>2</v>
      </c>
      <c r="DO334">
        <v>387.14400000000001</v>
      </c>
      <c r="DP334">
        <v>604.09500000000003</v>
      </c>
      <c r="DQ334">
        <v>30.5063</v>
      </c>
      <c r="DR334">
        <v>31.562899999999999</v>
      </c>
      <c r="DS334">
        <v>30.0001</v>
      </c>
      <c r="DT334">
        <v>31.468</v>
      </c>
      <c r="DU334">
        <v>31.474299999999999</v>
      </c>
      <c r="DV334">
        <v>21.129100000000001</v>
      </c>
      <c r="DW334">
        <v>13.811199999999999</v>
      </c>
      <c r="DX334">
        <v>100</v>
      </c>
      <c r="DY334">
        <v>30.483000000000001</v>
      </c>
      <c r="DZ334">
        <v>400</v>
      </c>
      <c r="EA334">
        <v>35.088700000000003</v>
      </c>
      <c r="EB334">
        <v>99.980999999999995</v>
      </c>
      <c r="EC334">
        <v>100.495</v>
      </c>
    </row>
    <row r="335" spans="1:133" x14ac:dyDescent="0.35">
      <c r="A335">
        <v>319</v>
      </c>
      <c r="B335">
        <v>1581447025</v>
      </c>
      <c r="C335">
        <v>1604.4000000953699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1581447016.37097</v>
      </c>
      <c r="O335">
        <f t="shared" si="172"/>
        <v>1.0104513166023211E-4</v>
      </c>
      <c r="P335">
        <f t="shared" si="173"/>
        <v>-0.29627195712465054</v>
      </c>
      <c r="Q335">
        <f t="shared" si="174"/>
        <v>400.37019354838702</v>
      </c>
      <c r="R335">
        <f t="shared" si="175"/>
        <v>442.56668006350066</v>
      </c>
      <c r="S335">
        <f t="shared" si="176"/>
        <v>44.075854162756265</v>
      </c>
      <c r="T335">
        <f t="shared" si="177"/>
        <v>39.873445193436652</v>
      </c>
      <c r="U335">
        <f t="shared" si="178"/>
        <v>9.6387800592497748E-3</v>
      </c>
      <c r="V335">
        <f t="shared" si="179"/>
        <v>2.2493343177739971</v>
      </c>
      <c r="W335">
        <f t="shared" si="180"/>
        <v>9.6158923364260528E-3</v>
      </c>
      <c r="X335">
        <f t="shared" si="181"/>
        <v>6.0119845131205137E-3</v>
      </c>
      <c r="Y335">
        <f t="shared" si="182"/>
        <v>0</v>
      </c>
      <c r="Z335">
        <f t="shared" si="183"/>
        <v>31.310270418507734</v>
      </c>
      <c r="AA335">
        <f t="shared" si="184"/>
        <v>31.021629032258101</v>
      </c>
      <c r="AB335">
        <f t="shared" si="185"/>
        <v>4.5169448872388038</v>
      </c>
      <c r="AC335">
        <f t="shared" si="186"/>
        <v>76.352199925211011</v>
      </c>
      <c r="AD335">
        <f t="shared" si="187"/>
        <v>3.5126120302351747</v>
      </c>
      <c r="AE335">
        <f t="shared" si="188"/>
        <v>4.600538077063753</v>
      </c>
      <c r="AF335">
        <f t="shared" si="189"/>
        <v>1.0043328570036292</v>
      </c>
      <c r="AG335">
        <f t="shared" si="190"/>
        <v>-4.456090306216236</v>
      </c>
      <c r="AH335">
        <f t="shared" si="191"/>
        <v>39.052773333290091</v>
      </c>
      <c r="AI335">
        <f t="shared" si="192"/>
        <v>3.9058226380616765</v>
      </c>
      <c r="AJ335">
        <f t="shared" si="193"/>
        <v>38.50250566513553</v>
      </c>
      <c r="AK335">
        <v>-4.1165828594225802E-2</v>
      </c>
      <c r="AL335">
        <v>4.6212248921672701E-2</v>
      </c>
      <c r="AM335">
        <v>3.4540306536360901</v>
      </c>
      <c r="AN335">
        <v>9</v>
      </c>
      <c r="AO335">
        <v>2</v>
      </c>
      <c r="AP335">
        <f t="shared" si="194"/>
        <v>1</v>
      </c>
      <c r="AQ335">
        <f t="shared" si="195"/>
        <v>0</v>
      </c>
      <c r="AR335">
        <f t="shared" si="196"/>
        <v>51746.276410789578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-0.29627195712465054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1581447016.37097</v>
      </c>
      <c r="BY335">
        <v>400.37019354838702</v>
      </c>
      <c r="BZ335">
        <v>399.98648387096802</v>
      </c>
      <c r="CA335">
        <v>35.270219354838702</v>
      </c>
      <c r="CB335">
        <v>35.124003225806497</v>
      </c>
      <c r="CC335">
        <v>400.01570967741901</v>
      </c>
      <c r="CD335">
        <v>99.3914677419355</v>
      </c>
      <c r="CE335">
        <v>0.19997496774193499</v>
      </c>
      <c r="CF335">
        <v>31.3436709677419</v>
      </c>
      <c r="CG335">
        <v>31.021629032258101</v>
      </c>
      <c r="CH335">
        <v>999.9</v>
      </c>
      <c r="CI335">
        <v>0</v>
      </c>
      <c r="CJ335">
        <v>0</v>
      </c>
      <c r="CK335">
        <v>9988.1206451612907</v>
      </c>
      <c r="CL335">
        <v>0</v>
      </c>
      <c r="CM335">
        <v>3.0264335483871001</v>
      </c>
      <c r="CN335">
        <v>0</v>
      </c>
      <c r="CO335">
        <v>0</v>
      </c>
      <c r="CP335">
        <v>0</v>
      </c>
      <c r="CQ335">
        <v>0</v>
      </c>
      <c r="CR335">
        <v>3.4483870967741899</v>
      </c>
      <c r="CS335">
        <v>0</v>
      </c>
      <c r="CT335">
        <v>216.322580645161</v>
      </c>
      <c r="CU335">
        <v>-0.206451612903226</v>
      </c>
      <c r="CV335">
        <v>40.061999999999998</v>
      </c>
      <c r="CW335">
        <v>45.25</v>
      </c>
      <c r="CX335">
        <v>42.816064516129003</v>
      </c>
      <c r="CY335">
        <v>43.875</v>
      </c>
      <c r="CZ335">
        <v>41.125</v>
      </c>
      <c r="DA335">
        <v>0</v>
      </c>
      <c r="DB335">
        <v>0</v>
      </c>
      <c r="DC335">
        <v>0</v>
      </c>
      <c r="DD335">
        <v>1581447025.4000001</v>
      </c>
      <c r="DE335">
        <v>2.9807692307692299</v>
      </c>
      <c r="DF335">
        <v>9.3982907077299291</v>
      </c>
      <c r="DG335">
        <v>-214.33504230829601</v>
      </c>
      <c r="DH335">
        <v>208.934615384615</v>
      </c>
      <c r="DI335">
        <v>15</v>
      </c>
      <c r="DJ335">
        <v>100</v>
      </c>
      <c r="DK335">
        <v>100</v>
      </c>
      <c r="DL335">
        <v>3.2160000000000002</v>
      </c>
      <c r="DM335">
        <v>0.59799999999999998</v>
      </c>
      <c r="DN335">
        <v>2</v>
      </c>
      <c r="DO335">
        <v>387.24299999999999</v>
      </c>
      <c r="DP335">
        <v>604.02300000000002</v>
      </c>
      <c r="DQ335">
        <v>30.482399999999998</v>
      </c>
      <c r="DR335">
        <v>31.565000000000001</v>
      </c>
      <c r="DS335">
        <v>30.0001</v>
      </c>
      <c r="DT335">
        <v>31.4694</v>
      </c>
      <c r="DU335">
        <v>31.4756</v>
      </c>
      <c r="DV335">
        <v>21.1311</v>
      </c>
      <c r="DW335">
        <v>13.811199999999999</v>
      </c>
      <c r="DX335">
        <v>100</v>
      </c>
      <c r="DY335">
        <v>30.463999999999999</v>
      </c>
      <c r="DZ335">
        <v>400</v>
      </c>
      <c r="EA335">
        <v>35.0886</v>
      </c>
      <c r="EB335">
        <v>99.980400000000003</v>
      </c>
      <c r="EC335">
        <v>100.494</v>
      </c>
    </row>
    <row r="336" spans="1:133" x14ac:dyDescent="0.35">
      <c r="A336">
        <v>320</v>
      </c>
      <c r="B336">
        <v>1581447030</v>
      </c>
      <c r="C336">
        <v>1609.4000000953699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1581447021.37097</v>
      </c>
      <c r="O336">
        <f t="shared" si="172"/>
        <v>9.3976314872600645E-5</v>
      </c>
      <c r="P336">
        <f t="shared" si="173"/>
        <v>-0.29191092946108971</v>
      </c>
      <c r="Q336">
        <f t="shared" si="174"/>
        <v>400.36206451612901</v>
      </c>
      <c r="R336">
        <f t="shared" si="175"/>
        <v>445.47336779817675</v>
      </c>
      <c r="S336">
        <f t="shared" si="176"/>
        <v>44.365481862276546</v>
      </c>
      <c r="T336">
        <f t="shared" si="177"/>
        <v>39.872767253016043</v>
      </c>
      <c r="U336">
        <f t="shared" si="178"/>
        <v>8.9607363486486936E-3</v>
      </c>
      <c r="V336">
        <f t="shared" si="179"/>
        <v>2.2512878199845763</v>
      </c>
      <c r="W336">
        <f t="shared" si="180"/>
        <v>8.9409690162993109E-3</v>
      </c>
      <c r="X336">
        <f t="shared" si="181"/>
        <v>5.589877983034338E-3</v>
      </c>
      <c r="Y336">
        <f t="shared" si="182"/>
        <v>0</v>
      </c>
      <c r="Z336">
        <f t="shared" si="183"/>
        <v>31.307889456720151</v>
      </c>
      <c r="AA336">
        <f t="shared" si="184"/>
        <v>31.019016129032298</v>
      </c>
      <c r="AB336">
        <f t="shared" si="185"/>
        <v>4.5162720972446051</v>
      </c>
      <c r="AC336">
        <f t="shared" si="186"/>
        <v>76.35247574866743</v>
      </c>
      <c r="AD336">
        <f t="shared" si="187"/>
        <v>3.5116775054814453</v>
      </c>
      <c r="AE336">
        <f t="shared" si="188"/>
        <v>4.5992974963129916</v>
      </c>
      <c r="AF336">
        <f t="shared" si="189"/>
        <v>1.0045945917631598</v>
      </c>
      <c r="AG336">
        <f t="shared" si="190"/>
        <v>-4.1443554858816887</v>
      </c>
      <c r="AH336">
        <f t="shared" si="191"/>
        <v>38.828286204381293</v>
      </c>
      <c r="AI336">
        <f t="shared" si="192"/>
        <v>3.8798603521175075</v>
      </c>
      <c r="AJ336">
        <f t="shared" si="193"/>
        <v>38.563791070617114</v>
      </c>
      <c r="AK336">
        <v>-4.1218426270022403E-2</v>
      </c>
      <c r="AL336">
        <v>4.6271294420563797E-2</v>
      </c>
      <c r="AM336">
        <v>3.457523399182</v>
      </c>
      <c r="AN336">
        <v>9</v>
      </c>
      <c r="AO336">
        <v>2</v>
      </c>
      <c r="AP336">
        <f t="shared" si="194"/>
        <v>1</v>
      </c>
      <c r="AQ336">
        <f t="shared" si="195"/>
        <v>0</v>
      </c>
      <c r="AR336">
        <f t="shared" si="196"/>
        <v>51810.512733430805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-0.29191092946108971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1581447021.37097</v>
      </c>
      <c r="BY336">
        <v>400.36206451612901</v>
      </c>
      <c r="BZ336">
        <v>399.98064516129</v>
      </c>
      <c r="CA336">
        <v>35.260719354838699</v>
      </c>
      <c r="CB336">
        <v>35.124729032258102</v>
      </c>
      <c r="CC336">
        <v>400.01070967741902</v>
      </c>
      <c r="CD336">
        <v>99.391841935483896</v>
      </c>
      <c r="CE336">
        <v>0.199929580645161</v>
      </c>
      <c r="CF336">
        <v>31.3389290322581</v>
      </c>
      <c r="CG336">
        <v>31.019016129032298</v>
      </c>
      <c r="CH336">
        <v>999.9</v>
      </c>
      <c r="CI336">
        <v>0</v>
      </c>
      <c r="CJ336">
        <v>0</v>
      </c>
      <c r="CK336">
        <v>10000.8448387097</v>
      </c>
      <c r="CL336">
        <v>0</v>
      </c>
      <c r="CM336">
        <v>2.83338806451613</v>
      </c>
      <c r="CN336">
        <v>0</v>
      </c>
      <c r="CO336">
        <v>0</v>
      </c>
      <c r="CP336">
        <v>0</v>
      </c>
      <c r="CQ336">
        <v>0</v>
      </c>
      <c r="CR336">
        <v>2.1903225806451601</v>
      </c>
      <c r="CS336">
        <v>0</v>
      </c>
      <c r="CT336">
        <v>199.703225806452</v>
      </c>
      <c r="CU336">
        <v>-0.40645161290322601</v>
      </c>
      <c r="CV336">
        <v>40.061999999999998</v>
      </c>
      <c r="CW336">
        <v>45.25</v>
      </c>
      <c r="CX336">
        <v>42.816064516129003</v>
      </c>
      <c r="CY336">
        <v>43.875</v>
      </c>
      <c r="CZ336">
        <v>41.125</v>
      </c>
      <c r="DA336">
        <v>0</v>
      </c>
      <c r="DB336">
        <v>0</v>
      </c>
      <c r="DC336">
        <v>0</v>
      </c>
      <c r="DD336">
        <v>1581447030.2</v>
      </c>
      <c r="DE336">
        <v>2.8192307692307699</v>
      </c>
      <c r="DF336">
        <v>2.0136750619691099</v>
      </c>
      <c r="DG336">
        <v>-122.150426757283</v>
      </c>
      <c r="DH336">
        <v>197.51153846153801</v>
      </c>
      <c r="DI336">
        <v>15</v>
      </c>
      <c r="DJ336">
        <v>100</v>
      </c>
      <c r="DK336">
        <v>100</v>
      </c>
      <c r="DL336">
        <v>3.2160000000000002</v>
      </c>
      <c r="DM336">
        <v>0.59799999999999998</v>
      </c>
      <c r="DN336">
        <v>2</v>
      </c>
      <c r="DO336">
        <v>387.13400000000001</v>
      </c>
      <c r="DP336">
        <v>604.08199999999999</v>
      </c>
      <c r="DQ336">
        <v>30.460999999999999</v>
      </c>
      <c r="DR336">
        <v>31.5656</v>
      </c>
      <c r="DS336">
        <v>30.0002</v>
      </c>
      <c r="DT336">
        <v>31.470800000000001</v>
      </c>
      <c r="DU336">
        <v>31.4771</v>
      </c>
      <c r="DV336">
        <v>21.131499999999999</v>
      </c>
      <c r="DW336">
        <v>13.811199999999999</v>
      </c>
      <c r="DX336">
        <v>100</v>
      </c>
      <c r="DY336">
        <v>30.450199999999999</v>
      </c>
      <c r="DZ336">
        <v>400</v>
      </c>
      <c r="EA336">
        <v>35.0886</v>
      </c>
      <c r="EB336">
        <v>99.978499999999997</v>
      </c>
      <c r="EC336">
        <v>100.497</v>
      </c>
    </row>
    <row r="337" spans="1:133" x14ac:dyDescent="0.35">
      <c r="A337">
        <v>321</v>
      </c>
      <c r="B337">
        <v>1581447035</v>
      </c>
      <c r="C337">
        <v>1614.4000000953699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1581447026.37097</v>
      </c>
      <c r="O337">
        <f t="shared" ref="O337:O400" si="215">CC337*AP337*(CA337-CB337)/(100*BU337*(1000-AP337*CA337))</f>
        <v>8.8140645526620201E-5</v>
      </c>
      <c r="P337">
        <f t="shared" ref="P337:P400" si="216">CC337*AP337*(BZ337-BY337*(1000-AP337*CB337)/(1000-AP337*CA337))/(100*BU337)</f>
        <v>-0.29544922772117432</v>
      </c>
      <c r="Q337">
        <f t="shared" ref="Q337:Q400" si="217">BY337 - IF(AP337&gt;1, P337*BU337*100/(AR337*CK337), 0)</f>
        <v>400.365967741936</v>
      </c>
      <c r="R337">
        <f t="shared" ref="R337:R400" si="218">((X337-O337/2)*Q337-P337)/(X337+O337/2)</f>
        <v>449.55065990374862</v>
      </c>
      <c r="S337">
        <f t="shared" ref="S337:S400" si="219">R337*(CD337+CE337)/1000</f>
        <v>44.771605018641701</v>
      </c>
      <c r="T337">
        <f t="shared" ref="T337:T400" si="220">(BY337 - IF(AP337&gt;1, P337*BU337*100/(AR337*CK337), 0))*(CD337+CE337)/1000</f>
        <v>39.873208003934536</v>
      </c>
      <c r="U337">
        <f t="shared" ref="U337:U400" si="221">2/((1/W337-1/V337)+SIGN(W337)*SQRT((1/W337-1/V337)*(1/W337-1/V337) + 4*BV337/((BV337+1)*(BV337+1))*(2*1/W337*1/V337-1/V337*1/V337)))</f>
        <v>8.4075337486615078E-3</v>
      </c>
      <c r="V337">
        <f t="shared" ref="V337:V400" si="222">AM337+AL337*BU337+AK337*BU337*BU337</f>
        <v>2.2520905285439561</v>
      </c>
      <c r="W337">
        <f t="shared" ref="W337:W400" si="223">O337*(1000-(1000*0.61365*EXP(17.502*AA337/(240.97+AA337))/(CD337+CE337)+CA337)/2)/(1000*0.61365*EXP(17.502*AA337/(240.97+AA337))/(CD337+CE337)-CA337)</f>
        <v>8.3901354293921121E-3</v>
      </c>
      <c r="X337">
        <f t="shared" ref="X337:X400" si="224">1/((BV337+1)/(U337/1.6)+1/(V337/1.37)) + BV337/((BV337+1)/(U337/1.6) + BV337/(V337/1.37))</f>
        <v>5.2453947819812276E-3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31.304055242917922</v>
      </c>
      <c r="AA337">
        <f t="shared" ref="AA337:AA400" si="227">($C$7*CG337+$D$7*CH337+$E$7*Z337)</f>
        <v>31.014016129032299</v>
      </c>
      <c r="AB337">
        <f t="shared" ref="AB337:AB400" si="228">0.61365*EXP(17.502*AA337/(240.97+AA337))</f>
        <v>4.5149849029219018</v>
      </c>
      <c r="AC337">
        <f t="shared" ref="AC337:AC400" si="229">(AD337/AE337*100)</f>
        <v>76.360675736776045</v>
      </c>
      <c r="AD337">
        <f t="shared" ref="AD337:AD400" si="230">CA337*(CD337+CE337)/1000</f>
        <v>3.5109020576267738</v>
      </c>
      <c r="AE337">
        <f t="shared" ref="AE337:AE400" si="231">0.61365*EXP(17.502*CF337/(240.97+CF337))</f>
        <v>4.5977880941353293</v>
      </c>
      <c r="AF337">
        <f t="shared" ref="AF337:AF400" si="232">(AB337-CA337*(CD337+CE337)/1000)</f>
        <v>1.004082845295128</v>
      </c>
      <c r="AG337">
        <f t="shared" ref="AG337:AG400" si="233">(-O337*44100)</f>
        <v>-3.887002467723951</v>
      </c>
      <c r="AH337">
        <f t="shared" ref="AH337:AH400" si="234">2*29.3*V337*0.92*(CF337-AA337)</f>
        <v>38.748523814215048</v>
      </c>
      <c r="AI337">
        <f t="shared" ref="AI337:AI400" si="235">2*0.95*0.0000000567*(((CF337+$B$7)+273)^4-(AA337+273)^4)</f>
        <v>3.8703045763472641</v>
      </c>
      <c r="AJ337">
        <f t="shared" ref="AJ337:AJ400" si="236">Y337+AI337+AG337+AH337</f>
        <v>38.731825922838361</v>
      </c>
      <c r="AK337">
        <v>-4.1240051026445998E-2</v>
      </c>
      <c r="AL337">
        <v>4.6295570104082001E-2</v>
      </c>
      <c r="AM337">
        <v>3.4589589448715201</v>
      </c>
      <c r="AN337">
        <v>9</v>
      </c>
      <c r="AO337">
        <v>2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51837.565506875588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-0.29544922772117432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1581447026.37097</v>
      </c>
      <c r="BY337">
        <v>400.365967741936</v>
      </c>
      <c r="BZ337">
        <v>399.975741935484</v>
      </c>
      <c r="CA337">
        <v>35.252887096774202</v>
      </c>
      <c r="CB337">
        <v>35.125341935483902</v>
      </c>
      <c r="CC337">
        <v>400.01564516129002</v>
      </c>
      <c r="CD337">
        <v>99.391916129032296</v>
      </c>
      <c r="CE337">
        <v>0.199985322580645</v>
      </c>
      <c r="CF337">
        <v>31.333158064516098</v>
      </c>
      <c r="CG337">
        <v>31.014016129032299</v>
      </c>
      <c r="CH337">
        <v>999.9</v>
      </c>
      <c r="CI337">
        <v>0</v>
      </c>
      <c r="CJ337">
        <v>0</v>
      </c>
      <c r="CK337">
        <v>10006.0841935484</v>
      </c>
      <c r="CL337">
        <v>0</v>
      </c>
      <c r="CM337">
        <v>2.7205216129032301</v>
      </c>
      <c r="CN337">
        <v>0</v>
      </c>
      <c r="CO337">
        <v>0</v>
      </c>
      <c r="CP337">
        <v>0</v>
      </c>
      <c r="CQ337">
        <v>0</v>
      </c>
      <c r="CR337">
        <v>2.26451612903226</v>
      </c>
      <c r="CS337">
        <v>0</v>
      </c>
      <c r="CT337">
        <v>191.02258064516101</v>
      </c>
      <c r="CU337">
        <v>-0.59354838709677404</v>
      </c>
      <c r="CV337">
        <v>40.061999999999998</v>
      </c>
      <c r="CW337">
        <v>45.25</v>
      </c>
      <c r="CX337">
        <v>42.820129032258002</v>
      </c>
      <c r="CY337">
        <v>43.878999999999998</v>
      </c>
      <c r="CZ337">
        <v>41.125</v>
      </c>
      <c r="DA337">
        <v>0</v>
      </c>
      <c r="DB337">
        <v>0</v>
      </c>
      <c r="DC337">
        <v>0</v>
      </c>
      <c r="DD337">
        <v>1581447035</v>
      </c>
      <c r="DE337">
        <v>2.5499999999999998</v>
      </c>
      <c r="DF337">
        <v>-1.07692353045586</v>
      </c>
      <c r="DG337">
        <v>-77.466665837271606</v>
      </c>
      <c r="DH337">
        <v>189.55769230769201</v>
      </c>
      <c r="DI337">
        <v>15</v>
      </c>
      <c r="DJ337">
        <v>100</v>
      </c>
      <c r="DK337">
        <v>100</v>
      </c>
      <c r="DL337">
        <v>3.2160000000000002</v>
      </c>
      <c r="DM337">
        <v>0.59799999999999998</v>
      </c>
      <c r="DN337">
        <v>2</v>
      </c>
      <c r="DO337">
        <v>387.27800000000002</v>
      </c>
      <c r="DP337">
        <v>603.99699999999996</v>
      </c>
      <c r="DQ337">
        <v>30.446400000000001</v>
      </c>
      <c r="DR337">
        <v>31.5684</v>
      </c>
      <c r="DS337">
        <v>30.000299999999999</v>
      </c>
      <c r="DT337">
        <v>31.470800000000001</v>
      </c>
      <c r="DU337">
        <v>31.4771</v>
      </c>
      <c r="DV337">
        <v>21.1297</v>
      </c>
      <c r="DW337">
        <v>13.811199999999999</v>
      </c>
      <c r="DX337">
        <v>100</v>
      </c>
      <c r="DY337">
        <v>30.444500000000001</v>
      </c>
      <c r="DZ337">
        <v>400</v>
      </c>
      <c r="EA337">
        <v>35.0886</v>
      </c>
      <c r="EB337">
        <v>99.980999999999995</v>
      </c>
      <c r="EC337">
        <v>100.497</v>
      </c>
    </row>
    <row r="338" spans="1:133" x14ac:dyDescent="0.35">
      <c r="A338">
        <v>322</v>
      </c>
      <c r="B338">
        <v>1581447040</v>
      </c>
      <c r="C338">
        <v>1619.4000000953699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1581447031.37097</v>
      </c>
      <c r="O338">
        <f t="shared" si="215"/>
        <v>8.3927102583239441E-5</v>
      </c>
      <c r="P338">
        <f t="shared" si="216"/>
        <v>-0.28894582761704873</v>
      </c>
      <c r="Q338">
        <f t="shared" si="217"/>
        <v>400.37019354838702</v>
      </c>
      <c r="R338">
        <f t="shared" si="218"/>
        <v>451.05011657399928</v>
      </c>
      <c r="S338">
        <f t="shared" si="219"/>
        <v>44.921277861963894</v>
      </c>
      <c r="T338">
        <f t="shared" si="220"/>
        <v>39.873929860928691</v>
      </c>
      <c r="U338">
        <f t="shared" si="221"/>
        <v>8.0077617907465017E-3</v>
      </c>
      <c r="V338">
        <f t="shared" si="222"/>
        <v>2.2519798277046617</v>
      </c>
      <c r="W338">
        <f t="shared" si="223"/>
        <v>7.9919762379209863E-3</v>
      </c>
      <c r="X338">
        <f t="shared" si="224"/>
        <v>4.9964007963179411E-3</v>
      </c>
      <c r="Y338">
        <f t="shared" si="225"/>
        <v>0</v>
      </c>
      <c r="Z338">
        <f t="shared" si="226"/>
        <v>31.29850315021277</v>
      </c>
      <c r="AA338">
        <f t="shared" si="227"/>
        <v>31.010364516128998</v>
      </c>
      <c r="AB338">
        <f t="shared" si="228"/>
        <v>4.5140450377589838</v>
      </c>
      <c r="AC338">
        <f t="shared" si="229"/>
        <v>76.378044483693103</v>
      </c>
      <c r="AD338">
        <f t="shared" si="230"/>
        <v>3.510314299190763</v>
      </c>
      <c r="AE338">
        <f t="shared" si="231"/>
        <v>4.5959729958001523</v>
      </c>
      <c r="AF338">
        <f t="shared" si="232"/>
        <v>1.0037307385682208</v>
      </c>
      <c r="AG338">
        <f t="shared" si="233"/>
        <v>-3.7011852239208594</v>
      </c>
      <c r="AH338">
        <f t="shared" si="234"/>
        <v>38.347145234984772</v>
      </c>
      <c r="AI338">
        <f t="shared" si="235"/>
        <v>3.8302019873559199</v>
      </c>
      <c r="AJ338">
        <f t="shared" si="236"/>
        <v>38.476161998419833</v>
      </c>
      <c r="AK338">
        <v>-4.1237068359809698E-2</v>
      </c>
      <c r="AL338">
        <v>4.6292221799486798E-2</v>
      </c>
      <c r="AM338">
        <v>3.45876095786089</v>
      </c>
      <c r="AN338">
        <v>8</v>
      </c>
      <c r="AO338">
        <v>2</v>
      </c>
      <c r="AP338">
        <f t="shared" si="237"/>
        <v>1</v>
      </c>
      <c r="AQ338">
        <f t="shared" si="238"/>
        <v>0</v>
      </c>
      <c r="AR338">
        <f t="shared" si="239"/>
        <v>51835.16885189771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-0.28894582761704873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1581447031.37097</v>
      </c>
      <c r="BY338">
        <v>400.37019354838702</v>
      </c>
      <c r="BZ338">
        <v>399.98719354838698</v>
      </c>
      <c r="CA338">
        <v>35.246719354838703</v>
      </c>
      <c r="CB338">
        <v>35.125270967741898</v>
      </c>
      <c r="CC338">
        <v>400.01658064516101</v>
      </c>
      <c r="CD338">
        <v>99.392680645161306</v>
      </c>
      <c r="CE338">
        <v>0.19997261290322599</v>
      </c>
      <c r="CF338">
        <v>31.3262161290323</v>
      </c>
      <c r="CG338">
        <v>31.010364516128998</v>
      </c>
      <c r="CH338">
        <v>999.9</v>
      </c>
      <c r="CI338">
        <v>0</v>
      </c>
      <c r="CJ338">
        <v>0</v>
      </c>
      <c r="CK338">
        <v>10005.2835483871</v>
      </c>
      <c r="CL338">
        <v>0</v>
      </c>
      <c r="CM338">
        <v>2.65199096774194</v>
      </c>
      <c r="CN338">
        <v>0</v>
      </c>
      <c r="CO338">
        <v>0</v>
      </c>
      <c r="CP338">
        <v>0</v>
      </c>
      <c r="CQ338">
        <v>0</v>
      </c>
      <c r="CR338">
        <v>2.06129032258064</v>
      </c>
      <c r="CS338">
        <v>0</v>
      </c>
      <c r="CT338">
        <v>184.777419354839</v>
      </c>
      <c r="CU338">
        <v>-0.49032258064516099</v>
      </c>
      <c r="CV338">
        <v>40.058</v>
      </c>
      <c r="CW338">
        <v>45.25</v>
      </c>
      <c r="CX338">
        <v>42.775806451612901</v>
      </c>
      <c r="CY338">
        <v>43.874935483870999</v>
      </c>
      <c r="CZ338">
        <v>41.125</v>
      </c>
      <c r="DA338">
        <v>0</v>
      </c>
      <c r="DB338">
        <v>0</v>
      </c>
      <c r="DC338">
        <v>0</v>
      </c>
      <c r="DD338">
        <v>1581447040.4000001</v>
      </c>
      <c r="DE338">
        <v>1.5384615384615401</v>
      </c>
      <c r="DF338">
        <v>-8.0273507712006005</v>
      </c>
      <c r="DG338">
        <v>-45.692307185060898</v>
      </c>
      <c r="DH338">
        <v>183.82692307692301</v>
      </c>
      <c r="DI338">
        <v>15</v>
      </c>
      <c r="DJ338">
        <v>100</v>
      </c>
      <c r="DK338">
        <v>100</v>
      </c>
      <c r="DL338">
        <v>3.2160000000000002</v>
      </c>
      <c r="DM338">
        <v>0.59799999999999998</v>
      </c>
      <c r="DN338">
        <v>2</v>
      </c>
      <c r="DO338">
        <v>387.38600000000002</v>
      </c>
      <c r="DP338">
        <v>604.13</v>
      </c>
      <c r="DQ338">
        <v>30.439699999999998</v>
      </c>
      <c r="DR338">
        <v>31.5684</v>
      </c>
      <c r="DS338">
        <v>30.000299999999999</v>
      </c>
      <c r="DT338">
        <v>31.473500000000001</v>
      </c>
      <c r="DU338">
        <v>31.479700000000001</v>
      </c>
      <c r="DV338">
        <v>21.131</v>
      </c>
      <c r="DW338">
        <v>13.811199999999999</v>
      </c>
      <c r="DX338">
        <v>100</v>
      </c>
      <c r="DY338">
        <v>30.433499999999999</v>
      </c>
      <c r="DZ338">
        <v>400</v>
      </c>
      <c r="EA338">
        <v>35.0886</v>
      </c>
      <c r="EB338">
        <v>99.980400000000003</v>
      </c>
      <c r="EC338">
        <v>100.496</v>
      </c>
    </row>
    <row r="339" spans="1:133" x14ac:dyDescent="0.35">
      <c r="A339">
        <v>323</v>
      </c>
      <c r="B339">
        <v>1581447045</v>
      </c>
      <c r="C339">
        <v>1624.4000000953699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1581447036.37097</v>
      </c>
      <c r="O339">
        <f t="shared" si="215"/>
        <v>8.0823750521599101E-5</v>
      </c>
      <c r="P339">
        <f t="shared" si="216"/>
        <v>-0.29110284060031288</v>
      </c>
      <c r="Q339">
        <f t="shared" si="217"/>
        <v>400.38374193548401</v>
      </c>
      <c r="R339">
        <f t="shared" si="218"/>
        <v>453.69290771138873</v>
      </c>
      <c r="S339">
        <f t="shared" si="219"/>
        <v>45.184952635213534</v>
      </c>
      <c r="T339">
        <f t="shared" si="220"/>
        <v>39.875695889813159</v>
      </c>
      <c r="U339">
        <f t="shared" si="221"/>
        <v>7.7136730922006411E-3</v>
      </c>
      <c r="V339">
        <f t="shared" si="222"/>
        <v>2.252547504728327</v>
      </c>
      <c r="W339">
        <f t="shared" si="223"/>
        <v>7.6990282506874501E-3</v>
      </c>
      <c r="X339">
        <f t="shared" si="224"/>
        <v>4.8132060938683423E-3</v>
      </c>
      <c r="Y339">
        <f t="shared" si="225"/>
        <v>0</v>
      </c>
      <c r="Z339">
        <f t="shared" si="226"/>
        <v>31.292879002777614</v>
      </c>
      <c r="AA339">
        <f t="shared" si="227"/>
        <v>31.0072516129032</v>
      </c>
      <c r="AB339">
        <f t="shared" si="228"/>
        <v>4.5132439621774294</v>
      </c>
      <c r="AC339">
        <f t="shared" si="229"/>
        <v>76.396432340375128</v>
      </c>
      <c r="AD339">
        <f t="shared" si="230"/>
        <v>3.5098305256978608</v>
      </c>
      <c r="AE339">
        <f t="shared" si="231"/>
        <v>4.5942335501483003</v>
      </c>
      <c r="AF339">
        <f t="shared" si="232"/>
        <v>1.0034134364795686</v>
      </c>
      <c r="AG339">
        <f t="shared" si="233"/>
        <v>-3.5643273980025203</v>
      </c>
      <c r="AH339">
        <f t="shared" si="234"/>
        <v>37.926681437130704</v>
      </c>
      <c r="AI339">
        <f t="shared" si="235"/>
        <v>3.7870679499136437</v>
      </c>
      <c r="AJ339">
        <f t="shared" si="236"/>
        <v>38.149421989041826</v>
      </c>
      <c r="AK339">
        <v>-4.1252364965396998E-2</v>
      </c>
      <c r="AL339">
        <v>4.6309393579314802E-2</v>
      </c>
      <c r="AM339">
        <v>3.4597762820067302</v>
      </c>
      <c r="AN339">
        <v>9</v>
      </c>
      <c r="AO339">
        <v>2</v>
      </c>
      <c r="AP339">
        <f t="shared" si="237"/>
        <v>1</v>
      </c>
      <c r="AQ339">
        <f t="shared" si="238"/>
        <v>0</v>
      </c>
      <c r="AR339">
        <f t="shared" si="239"/>
        <v>51854.764159220918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-0.29110284060031288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1581447036.37097</v>
      </c>
      <c r="BY339">
        <v>400.38374193548401</v>
      </c>
      <c r="BZ339">
        <v>399.99564516128999</v>
      </c>
      <c r="CA339">
        <v>35.241493548387098</v>
      </c>
      <c r="CB339">
        <v>35.124535483871</v>
      </c>
      <c r="CC339">
        <v>400.01722580645202</v>
      </c>
      <c r="CD339">
        <v>99.393745161290298</v>
      </c>
      <c r="CE339">
        <v>0.199948870967742</v>
      </c>
      <c r="CF339">
        <v>31.3195612903226</v>
      </c>
      <c r="CG339">
        <v>31.0072516129032</v>
      </c>
      <c r="CH339">
        <v>999.9</v>
      </c>
      <c r="CI339">
        <v>0</v>
      </c>
      <c r="CJ339">
        <v>0</v>
      </c>
      <c r="CK339">
        <v>10008.887741935499</v>
      </c>
      <c r="CL339">
        <v>0</v>
      </c>
      <c r="CM339">
        <v>2.5974570967741899</v>
      </c>
      <c r="CN339">
        <v>0</v>
      </c>
      <c r="CO339">
        <v>0</v>
      </c>
      <c r="CP339">
        <v>0</v>
      </c>
      <c r="CQ339">
        <v>0</v>
      </c>
      <c r="CR339">
        <v>1.78064516129032</v>
      </c>
      <c r="CS339">
        <v>0</v>
      </c>
      <c r="CT339">
        <v>180.14193548387101</v>
      </c>
      <c r="CU339">
        <v>-0.64516129032258096</v>
      </c>
      <c r="CV339">
        <v>40.054000000000002</v>
      </c>
      <c r="CW339">
        <v>45.25</v>
      </c>
      <c r="CX339">
        <v>42.689193548387102</v>
      </c>
      <c r="CY339">
        <v>43.874935483870999</v>
      </c>
      <c r="CZ339">
        <v>41.125</v>
      </c>
      <c r="DA339">
        <v>0</v>
      </c>
      <c r="DB339">
        <v>0</v>
      </c>
      <c r="DC339">
        <v>0</v>
      </c>
      <c r="DD339">
        <v>1581447045.2</v>
      </c>
      <c r="DE339">
        <v>2.1653846153846201</v>
      </c>
      <c r="DF339">
        <v>2.17777763093927</v>
      </c>
      <c r="DG339">
        <v>-55.292307366722397</v>
      </c>
      <c r="DH339">
        <v>178.85769230769199</v>
      </c>
      <c r="DI339">
        <v>15</v>
      </c>
      <c r="DJ339">
        <v>100</v>
      </c>
      <c r="DK339">
        <v>100</v>
      </c>
      <c r="DL339">
        <v>3.2160000000000002</v>
      </c>
      <c r="DM339">
        <v>0.59799999999999998</v>
      </c>
      <c r="DN339">
        <v>2</v>
      </c>
      <c r="DO339">
        <v>387.137</v>
      </c>
      <c r="DP339">
        <v>604.005</v>
      </c>
      <c r="DQ339">
        <v>30.4312</v>
      </c>
      <c r="DR339">
        <v>31.571200000000001</v>
      </c>
      <c r="DS339">
        <v>30.0001</v>
      </c>
      <c r="DT339">
        <v>31.473500000000001</v>
      </c>
      <c r="DU339">
        <v>31.479900000000001</v>
      </c>
      <c r="DV339">
        <v>21.13</v>
      </c>
      <c r="DW339">
        <v>13.811199999999999</v>
      </c>
      <c r="DX339">
        <v>100</v>
      </c>
      <c r="DY339">
        <v>30.429500000000001</v>
      </c>
      <c r="DZ339">
        <v>400</v>
      </c>
      <c r="EA339">
        <v>35.0886</v>
      </c>
      <c r="EB339">
        <v>99.978399999999993</v>
      </c>
      <c r="EC339">
        <v>100.496</v>
      </c>
    </row>
    <row r="340" spans="1:133" x14ac:dyDescent="0.35">
      <c r="A340">
        <v>324</v>
      </c>
      <c r="B340">
        <v>1581447050</v>
      </c>
      <c r="C340">
        <v>1629.4000000953699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1581447041.37097</v>
      </c>
      <c r="O340">
        <f t="shared" si="215"/>
        <v>7.9363463082929715E-5</v>
      </c>
      <c r="P340">
        <f t="shared" si="216"/>
        <v>-0.30079990646747901</v>
      </c>
      <c r="Q340">
        <f t="shared" si="217"/>
        <v>400.39732258064498</v>
      </c>
      <c r="R340">
        <f t="shared" si="218"/>
        <v>456.80575137017524</v>
      </c>
      <c r="S340">
        <f t="shared" si="219"/>
        <v>45.495058555688324</v>
      </c>
      <c r="T340">
        <f t="shared" si="220"/>
        <v>39.877124098610018</v>
      </c>
      <c r="U340">
        <f t="shared" si="221"/>
        <v>7.5793443291044746E-3</v>
      </c>
      <c r="V340">
        <f t="shared" si="222"/>
        <v>2.2512418105001459</v>
      </c>
      <c r="W340">
        <f t="shared" si="223"/>
        <v>7.5651964186556038E-3</v>
      </c>
      <c r="X340">
        <f t="shared" si="224"/>
        <v>4.7295166686146112E-3</v>
      </c>
      <c r="Y340">
        <f t="shared" si="225"/>
        <v>0</v>
      </c>
      <c r="Z340">
        <f t="shared" si="226"/>
        <v>31.286905185956307</v>
      </c>
      <c r="AA340">
        <f t="shared" si="227"/>
        <v>31.002906451612901</v>
      </c>
      <c r="AB340">
        <f t="shared" si="228"/>
        <v>4.5121259839380139</v>
      </c>
      <c r="AC340">
        <f t="shared" si="229"/>
        <v>76.415092127390295</v>
      </c>
      <c r="AD340">
        <f t="shared" si="230"/>
        <v>3.5094015422828408</v>
      </c>
      <c r="AE340">
        <f t="shared" si="231"/>
        <v>4.5925502993994662</v>
      </c>
      <c r="AF340">
        <f t="shared" si="232"/>
        <v>1.002724441655173</v>
      </c>
      <c r="AG340">
        <f t="shared" si="233"/>
        <v>-3.4999287219572004</v>
      </c>
      <c r="AH340">
        <f t="shared" si="234"/>
        <v>37.650213871826963</v>
      </c>
      <c r="AI340">
        <f t="shared" si="235"/>
        <v>3.7614423420856924</v>
      </c>
      <c r="AJ340">
        <f t="shared" si="236"/>
        <v>37.911727491955453</v>
      </c>
      <c r="AK340">
        <v>-4.12171869982976E-2</v>
      </c>
      <c r="AL340">
        <v>4.6269903229486598E-2</v>
      </c>
      <c r="AM340">
        <v>3.45744112306194</v>
      </c>
      <c r="AN340">
        <v>8</v>
      </c>
      <c r="AO340">
        <v>2</v>
      </c>
      <c r="AP340">
        <f t="shared" si="237"/>
        <v>1</v>
      </c>
      <c r="AQ340">
        <f t="shared" si="238"/>
        <v>0</v>
      </c>
      <c r="AR340">
        <f t="shared" si="239"/>
        <v>51813.456079759606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-0.30079990646747901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1581447041.37097</v>
      </c>
      <c r="BY340">
        <v>400.39732258064498</v>
      </c>
      <c r="BZ340">
        <v>399.99380645161301</v>
      </c>
      <c r="CA340">
        <v>35.237119354838697</v>
      </c>
      <c r="CB340">
        <v>35.1222741935484</v>
      </c>
      <c r="CC340">
        <v>400.01819354838699</v>
      </c>
      <c r="CD340">
        <v>99.393874193548399</v>
      </c>
      <c r="CE340">
        <v>0.20000880645161301</v>
      </c>
      <c r="CF340">
        <v>31.313119354838701</v>
      </c>
      <c r="CG340">
        <v>31.002906451612901</v>
      </c>
      <c r="CH340">
        <v>999.9</v>
      </c>
      <c r="CI340">
        <v>0</v>
      </c>
      <c r="CJ340">
        <v>0</v>
      </c>
      <c r="CK340">
        <v>10000.339677419401</v>
      </c>
      <c r="CL340">
        <v>0</v>
      </c>
      <c r="CM340">
        <v>2.5494103225806501</v>
      </c>
      <c r="CN340">
        <v>0</v>
      </c>
      <c r="CO340">
        <v>0</v>
      </c>
      <c r="CP340">
        <v>0</v>
      </c>
      <c r="CQ340">
        <v>0</v>
      </c>
      <c r="CR340">
        <v>2.54516129032258</v>
      </c>
      <c r="CS340">
        <v>0</v>
      </c>
      <c r="CT340">
        <v>179.822580645161</v>
      </c>
      <c r="CU340">
        <v>9.3548387096774294E-2</v>
      </c>
      <c r="CV340">
        <v>40.049999999999997</v>
      </c>
      <c r="CW340">
        <v>45.25</v>
      </c>
      <c r="CX340">
        <v>42.608580645161297</v>
      </c>
      <c r="CY340">
        <v>43.874935483870999</v>
      </c>
      <c r="CZ340">
        <v>41.125</v>
      </c>
      <c r="DA340">
        <v>0</v>
      </c>
      <c r="DB340">
        <v>0</v>
      </c>
      <c r="DC340">
        <v>0</v>
      </c>
      <c r="DD340">
        <v>1581447050</v>
      </c>
      <c r="DE340">
        <v>2.2423076923076901</v>
      </c>
      <c r="DF340">
        <v>11.176068153342101</v>
      </c>
      <c r="DG340">
        <v>-16.875213406013401</v>
      </c>
      <c r="DH340">
        <v>178.20769230769201</v>
      </c>
      <c r="DI340">
        <v>15</v>
      </c>
      <c r="DJ340">
        <v>100</v>
      </c>
      <c r="DK340">
        <v>100</v>
      </c>
      <c r="DL340">
        <v>3.2160000000000002</v>
      </c>
      <c r="DM340">
        <v>0.59799999999999998</v>
      </c>
      <c r="DN340">
        <v>2</v>
      </c>
      <c r="DO340">
        <v>387.39400000000001</v>
      </c>
      <c r="DP340">
        <v>604.06799999999998</v>
      </c>
      <c r="DQ340">
        <v>30.427399999999999</v>
      </c>
      <c r="DR340">
        <v>31.572600000000001</v>
      </c>
      <c r="DS340">
        <v>30.0002</v>
      </c>
      <c r="DT340">
        <v>31.474900000000002</v>
      </c>
      <c r="DU340">
        <v>31.479900000000001</v>
      </c>
      <c r="DV340">
        <v>21.133299999999998</v>
      </c>
      <c r="DW340">
        <v>13.811199999999999</v>
      </c>
      <c r="DX340">
        <v>100</v>
      </c>
      <c r="DY340">
        <v>30.554099999999998</v>
      </c>
      <c r="DZ340">
        <v>400</v>
      </c>
      <c r="EA340">
        <v>35.0886</v>
      </c>
      <c r="EB340">
        <v>99.979299999999995</v>
      </c>
      <c r="EC340">
        <v>100.494</v>
      </c>
    </row>
    <row r="341" spans="1:133" x14ac:dyDescent="0.35">
      <c r="A341">
        <v>325</v>
      </c>
      <c r="B341">
        <v>1581447055</v>
      </c>
      <c r="C341">
        <v>1634.4000000953699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1581447046.37097</v>
      </c>
      <c r="O341">
        <f t="shared" si="215"/>
        <v>7.9351951335175113E-5</v>
      </c>
      <c r="P341">
        <f t="shared" si="216"/>
        <v>-0.31602208971597057</v>
      </c>
      <c r="Q341">
        <f t="shared" si="217"/>
        <v>400.40535483871002</v>
      </c>
      <c r="R341">
        <f t="shared" si="218"/>
        <v>459.93227965256847</v>
      </c>
      <c r="S341">
        <f t="shared" si="219"/>
        <v>45.8067549802158</v>
      </c>
      <c r="T341">
        <f t="shared" si="220"/>
        <v>39.87819684175701</v>
      </c>
      <c r="U341">
        <f t="shared" si="221"/>
        <v>7.588882480314388E-3</v>
      </c>
      <c r="V341">
        <f t="shared" si="222"/>
        <v>2.2514685373240821</v>
      </c>
      <c r="W341">
        <f t="shared" si="223"/>
        <v>7.5747004002605558E-3</v>
      </c>
      <c r="X341">
        <f t="shared" si="224"/>
        <v>4.7354597192018674E-3</v>
      </c>
      <c r="Y341">
        <f t="shared" si="225"/>
        <v>0</v>
      </c>
      <c r="Z341">
        <f t="shared" si="226"/>
        <v>31.280888665563165</v>
      </c>
      <c r="AA341">
        <f t="shared" si="227"/>
        <v>30.996341935483901</v>
      </c>
      <c r="AB341">
        <f t="shared" si="228"/>
        <v>4.5104374394110689</v>
      </c>
      <c r="AC341">
        <f t="shared" si="229"/>
        <v>76.434683276838371</v>
      </c>
      <c r="AD341">
        <f t="shared" si="230"/>
        <v>3.5090988134292451</v>
      </c>
      <c r="AE341">
        <f t="shared" si="231"/>
        <v>4.5909771101159125</v>
      </c>
      <c r="AF341">
        <f t="shared" si="232"/>
        <v>1.0013386259818238</v>
      </c>
      <c r="AG341">
        <f t="shared" si="233"/>
        <v>-3.4994210538812225</v>
      </c>
      <c r="AH341">
        <f t="shared" si="234"/>
        <v>37.719786460186128</v>
      </c>
      <c r="AI341">
        <f t="shared" si="235"/>
        <v>3.7677796119662794</v>
      </c>
      <c r="AJ341">
        <f t="shared" si="236"/>
        <v>37.988145018271183</v>
      </c>
      <c r="AK341">
        <v>-4.1223294138155203E-2</v>
      </c>
      <c r="AL341">
        <v>4.6276759028991601E-2</v>
      </c>
      <c r="AM341">
        <v>3.4578465721237199</v>
      </c>
      <c r="AN341">
        <v>8</v>
      </c>
      <c r="AO341">
        <v>2</v>
      </c>
      <c r="AP341">
        <f t="shared" si="237"/>
        <v>1</v>
      </c>
      <c r="AQ341">
        <f t="shared" si="238"/>
        <v>0</v>
      </c>
      <c r="AR341">
        <f t="shared" si="239"/>
        <v>51821.860401071128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-0.31602208971597057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1581447046.37097</v>
      </c>
      <c r="BY341">
        <v>400.40535483871002</v>
      </c>
      <c r="BZ341">
        <v>399.97899999999998</v>
      </c>
      <c r="CA341">
        <v>35.2338387096774</v>
      </c>
      <c r="CB341">
        <v>35.119009677419399</v>
      </c>
      <c r="CC341">
        <v>400.01770967741902</v>
      </c>
      <c r="CD341">
        <v>99.394603225806406</v>
      </c>
      <c r="CE341">
        <v>0.199961032258065</v>
      </c>
      <c r="CF341">
        <v>31.3070967741935</v>
      </c>
      <c r="CG341">
        <v>30.996341935483901</v>
      </c>
      <c r="CH341">
        <v>999.9</v>
      </c>
      <c r="CI341">
        <v>0</v>
      </c>
      <c r="CJ341">
        <v>0</v>
      </c>
      <c r="CK341">
        <v>10001.748064516099</v>
      </c>
      <c r="CL341">
        <v>0</v>
      </c>
      <c r="CM341">
        <v>2.51501774193548</v>
      </c>
      <c r="CN341">
        <v>0</v>
      </c>
      <c r="CO341">
        <v>0</v>
      </c>
      <c r="CP341">
        <v>0</v>
      </c>
      <c r="CQ341">
        <v>0</v>
      </c>
      <c r="CR341">
        <v>2.41290322580645</v>
      </c>
      <c r="CS341">
        <v>0</v>
      </c>
      <c r="CT341">
        <v>177.767741935484</v>
      </c>
      <c r="CU341">
        <v>0.14838709677419401</v>
      </c>
      <c r="CV341">
        <v>40.049999999999997</v>
      </c>
      <c r="CW341">
        <v>45.25</v>
      </c>
      <c r="CX341">
        <v>42.511806451612898</v>
      </c>
      <c r="CY341">
        <v>43.870935483871001</v>
      </c>
      <c r="CZ341">
        <v>41.116870967741903</v>
      </c>
      <c r="DA341">
        <v>0</v>
      </c>
      <c r="DB341">
        <v>0</v>
      </c>
      <c r="DC341">
        <v>0</v>
      </c>
      <c r="DD341">
        <v>1581447055.4000001</v>
      </c>
      <c r="DE341">
        <v>2.5230769230769199</v>
      </c>
      <c r="DF341">
        <v>-7.6923080800028201</v>
      </c>
      <c r="DG341">
        <v>-24.670085441332901</v>
      </c>
      <c r="DH341">
        <v>175.453846153846</v>
      </c>
      <c r="DI341">
        <v>15</v>
      </c>
      <c r="DJ341">
        <v>100</v>
      </c>
      <c r="DK341">
        <v>100</v>
      </c>
      <c r="DL341">
        <v>3.2160000000000002</v>
      </c>
      <c r="DM341">
        <v>0.59799999999999998</v>
      </c>
      <c r="DN341">
        <v>2</v>
      </c>
      <c r="DO341">
        <v>387.31099999999998</v>
      </c>
      <c r="DP341">
        <v>604.03399999999999</v>
      </c>
      <c r="DQ341">
        <v>30.5275</v>
      </c>
      <c r="DR341">
        <v>31.574000000000002</v>
      </c>
      <c r="DS341">
        <v>29.9998</v>
      </c>
      <c r="DT341">
        <v>31.476299999999998</v>
      </c>
      <c r="DU341">
        <v>31.482600000000001</v>
      </c>
      <c r="DV341">
        <v>21.1326</v>
      </c>
      <c r="DW341">
        <v>13.811199999999999</v>
      </c>
      <c r="DX341">
        <v>100</v>
      </c>
      <c r="DY341">
        <v>30.563500000000001</v>
      </c>
      <c r="DZ341">
        <v>400</v>
      </c>
      <c r="EA341">
        <v>35.0886</v>
      </c>
      <c r="EB341">
        <v>99.978099999999998</v>
      </c>
      <c r="EC341">
        <v>100.494</v>
      </c>
    </row>
    <row r="342" spans="1:133" x14ac:dyDescent="0.35">
      <c r="A342">
        <v>326</v>
      </c>
      <c r="B342">
        <v>1581447060</v>
      </c>
      <c r="C342">
        <v>1639.4000000953699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1581447051.37097</v>
      </c>
      <c r="O342">
        <f t="shared" si="215"/>
        <v>8.1534754353028023E-5</v>
      </c>
      <c r="P342">
        <f t="shared" si="216"/>
        <v>-0.29779918740861328</v>
      </c>
      <c r="Q342">
        <f t="shared" si="217"/>
        <v>400.394935483871</v>
      </c>
      <c r="R342">
        <f t="shared" si="218"/>
        <v>454.35216194793981</v>
      </c>
      <c r="S342">
        <f t="shared" si="219"/>
        <v>45.250781607955297</v>
      </c>
      <c r="T342">
        <f t="shared" si="220"/>
        <v>39.876961748864744</v>
      </c>
      <c r="U342">
        <f t="shared" si="221"/>
        <v>7.810255810021806E-3</v>
      </c>
      <c r="V342">
        <f t="shared" si="222"/>
        <v>2.2510068581076847</v>
      </c>
      <c r="W342">
        <f t="shared" si="223"/>
        <v>7.7952320682383577E-3</v>
      </c>
      <c r="X342">
        <f t="shared" si="224"/>
        <v>4.8733674306292675E-3</v>
      </c>
      <c r="Y342">
        <f t="shared" si="225"/>
        <v>0</v>
      </c>
      <c r="Z342">
        <f t="shared" si="226"/>
        <v>31.2757400281725</v>
      </c>
      <c r="AA342">
        <f t="shared" si="227"/>
        <v>30.9900290322581</v>
      </c>
      <c r="AB342">
        <f t="shared" si="228"/>
        <v>4.5088141346934734</v>
      </c>
      <c r="AC342">
        <f t="shared" si="229"/>
        <v>76.452523314009099</v>
      </c>
      <c r="AD342">
        <f t="shared" si="230"/>
        <v>3.5090348599596672</v>
      </c>
      <c r="AE342">
        <f t="shared" si="231"/>
        <v>4.5898221639424612</v>
      </c>
      <c r="AF342">
        <f t="shared" si="232"/>
        <v>0.99977927473380612</v>
      </c>
      <c r="AG342">
        <f t="shared" si="233"/>
        <v>-3.595682666968536</v>
      </c>
      <c r="AH342">
        <f t="shared" si="234"/>
        <v>37.941454276411577</v>
      </c>
      <c r="AI342">
        <f t="shared" si="235"/>
        <v>3.7904983443921294</v>
      </c>
      <c r="AJ342">
        <f t="shared" si="236"/>
        <v>38.136269953835168</v>
      </c>
      <c r="AK342">
        <v>-4.12108588812274E-2</v>
      </c>
      <c r="AL342">
        <v>4.6262799363701798E-2</v>
      </c>
      <c r="AM342">
        <v>3.4570209816496602</v>
      </c>
      <c r="AN342">
        <v>8</v>
      </c>
      <c r="AO342">
        <v>2</v>
      </c>
      <c r="AP342">
        <f t="shared" si="237"/>
        <v>1</v>
      </c>
      <c r="AQ342">
        <f t="shared" si="238"/>
        <v>0</v>
      </c>
      <c r="AR342">
        <f t="shared" si="239"/>
        <v>51807.608698785931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-0.29779918740861328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1581447051.37097</v>
      </c>
      <c r="BY342">
        <v>400.394935483871</v>
      </c>
      <c r="BZ342">
        <v>399.99722580645198</v>
      </c>
      <c r="CA342">
        <v>35.233370967741898</v>
      </c>
      <c r="CB342">
        <v>35.115383870967698</v>
      </c>
      <c r="CC342">
        <v>400.02006451612903</v>
      </c>
      <c r="CD342">
        <v>99.394077419354801</v>
      </c>
      <c r="CE342">
        <v>0.19999387096774199</v>
      </c>
      <c r="CF342">
        <v>31.302674193548398</v>
      </c>
      <c r="CG342">
        <v>30.9900290322581</v>
      </c>
      <c r="CH342">
        <v>999.9</v>
      </c>
      <c r="CI342">
        <v>0</v>
      </c>
      <c r="CJ342">
        <v>0</v>
      </c>
      <c r="CK342">
        <v>9998.7838709677399</v>
      </c>
      <c r="CL342">
        <v>0</v>
      </c>
      <c r="CM342">
        <v>2.5031551612903198</v>
      </c>
      <c r="CN342">
        <v>0</v>
      </c>
      <c r="CO342">
        <v>0</v>
      </c>
      <c r="CP342">
        <v>0</v>
      </c>
      <c r="CQ342">
        <v>0</v>
      </c>
      <c r="CR342">
        <v>1.5774193548387101</v>
      </c>
      <c r="CS342">
        <v>0</v>
      </c>
      <c r="CT342">
        <v>175.583870967742</v>
      </c>
      <c r="CU342">
        <v>-0.23548387096774201</v>
      </c>
      <c r="CV342">
        <v>40.049999999999997</v>
      </c>
      <c r="CW342">
        <v>45.25</v>
      </c>
      <c r="CX342">
        <v>42.521838709677397</v>
      </c>
      <c r="CY342">
        <v>43.875</v>
      </c>
      <c r="CZ342">
        <v>41.112806451612897</v>
      </c>
      <c r="DA342">
        <v>0</v>
      </c>
      <c r="DB342">
        <v>0</v>
      </c>
      <c r="DC342">
        <v>0</v>
      </c>
      <c r="DD342">
        <v>1581447060.2</v>
      </c>
      <c r="DE342">
        <v>1.8692307692307699</v>
      </c>
      <c r="DF342">
        <v>-15.6649576208202</v>
      </c>
      <c r="DG342">
        <v>-28.724786329936201</v>
      </c>
      <c r="DH342">
        <v>174.66153846153799</v>
      </c>
      <c r="DI342">
        <v>15</v>
      </c>
      <c r="DJ342">
        <v>100</v>
      </c>
      <c r="DK342">
        <v>100</v>
      </c>
      <c r="DL342">
        <v>3.2160000000000002</v>
      </c>
      <c r="DM342">
        <v>0.59799999999999998</v>
      </c>
      <c r="DN342">
        <v>2</v>
      </c>
      <c r="DO342">
        <v>387.35</v>
      </c>
      <c r="DP342">
        <v>603.95000000000005</v>
      </c>
      <c r="DQ342">
        <v>30.570399999999999</v>
      </c>
      <c r="DR342">
        <v>31.576699999999999</v>
      </c>
      <c r="DS342">
        <v>29.9999</v>
      </c>
      <c r="DT342">
        <v>31.476299999999998</v>
      </c>
      <c r="DU342">
        <v>31.482600000000001</v>
      </c>
      <c r="DV342">
        <v>21.1313</v>
      </c>
      <c r="DW342">
        <v>13.811199999999999</v>
      </c>
      <c r="DX342">
        <v>100</v>
      </c>
      <c r="DY342">
        <v>30.5732</v>
      </c>
      <c r="DZ342">
        <v>400</v>
      </c>
      <c r="EA342">
        <v>35.0886</v>
      </c>
      <c r="EB342">
        <v>99.978899999999996</v>
      </c>
      <c r="EC342">
        <v>100.495</v>
      </c>
    </row>
    <row r="343" spans="1:133" x14ac:dyDescent="0.35">
      <c r="A343">
        <v>327</v>
      </c>
      <c r="B343">
        <v>1581447065</v>
      </c>
      <c r="C343">
        <v>1644.4000000953699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1581447056.37097</v>
      </c>
      <c r="O343">
        <f t="shared" si="215"/>
        <v>8.4886642888557101E-5</v>
      </c>
      <c r="P343">
        <f t="shared" si="216"/>
        <v>-0.29933860237785948</v>
      </c>
      <c r="Q343">
        <f t="shared" si="217"/>
        <v>400.39406451612899</v>
      </c>
      <c r="R343">
        <f t="shared" si="218"/>
        <v>452.22926286483118</v>
      </c>
      <c r="S343">
        <f t="shared" si="219"/>
        <v>45.039131371585853</v>
      </c>
      <c r="T343">
        <f t="shared" si="220"/>
        <v>39.876678386323803</v>
      </c>
      <c r="U343">
        <f t="shared" si="221"/>
        <v>8.1366539524142245E-3</v>
      </c>
      <c r="V343">
        <f t="shared" si="222"/>
        <v>2.2494476967629993</v>
      </c>
      <c r="W343">
        <f t="shared" si="223"/>
        <v>8.1203383972098756E-3</v>
      </c>
      <c r="X343">
        <f t="shared" si="224"/>
        <v>5.0766746304835427E-3</v>
      </c>
      <c r="Y343">
        <f t="shared" si="225"/>
        <v>0</v>
      </c>
      <c r="Z343">
        <f t="shared" si="226"/>
        <v>31.272950540934016</v>
      </c>
      <c r="AA343">
        <f t="shared" si="227"/>
        <v>30.988548387096799</v>
      </c>
      <c r="AB343">
        <f t="shared" si="228"/>
        <v>4.5084334741572789</v>
      </c>
      <c r="AC343">
        <f t="shared" si="229"/>
        <v>76.464020614147486</v>
      </c>
      <c r="AD343">
        <f t="shared" si="230"/>
        <v>3.5092302385856282</v>
      </c>
      <c r="AE343">
        <f t="shared" si="231"/>
        <v>4.5893875451487114</v>
      </c>
      <c r="AF343">
        <f t="shared" si="232"/>
        <v>0.99920323557165069</v>
      </c>
      <c r="AG343">
        <f t="shared" si="233"/>
        <v>-3.7435009513853683</v>
      </c>
      <c r="AH343">
        <f t="shared" si="234"/>
        <v>37.892875662525398</v>
      </c>
      <c r="AI343">
        <f t="shared" si="235"/>
        <v>3.7882103372984708</v>
      </c>
      <c r="AJ343">
        <f t="shared" si="236"/>
        <v>37.9375850484385</v>
      </c>
      <c r="AK343">
        <v>-4.1168880173357403E-2</v>
      </c>
      <c r="AL343">
        <v>4.62156745865809E-2</v>
      </c>
      <c r="AM343">
        <v>3.4542333354843802</v>
      </c>
      <c r="AN343">
        <v>8</v>
      </c>
      <c r="AO343">
        <v>2</v>
      </c>
      <c r="AP343">
        <f t="shared" si="237"/>
        <v>1</v>
      </c>
      <c r="AQ343">
        <f t="shared" si="238"/>
        <v>0</v>
      </c>
      <c r="AR343">
        <f t="shared" si="239"/>
        <v>51757.256375724486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-0.29933860237785948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1581447056.37097</v>
      </c>
      <c r="BY343">
        <v>400.39406451612899</v>
      </c>
      <c r="BZ343">
        <v>399.99606451612902</v>
      </c>
      <c r="CA343">
        <v>35.235506451612899</v>
      </c>
      <c r="CB343">
        <v>35.112670967741899</v>
      </c>
      <c r="CC343">
        <v>400.02587096774198</v>
      </c>
      <c r="CD343">
        <v>99.393583870967703</v>
      </c>
      <c r="CE343">
        <v>0.19999635483871001</v>
      </c>
      <c r="CF343">
        <v>31.301009677419302</v>
      </c>
      <c r="CG343">
        <v>30.988548387096799</v>
      </c>
      <c r="CH343">
        <v>999.9</v>
      </c>
      <c r="CI343">
        <v>0</v>
      </c>
      <c r="CJ343">
        <v>0</v>
      </c>
      <c r="CK343">
        <v>9988.6483870967695</v>
      </c>
      <c r="CL343">
        <v>0</v>
      </c>
      <c r="CM343">
        <v>2.5085741935483901</v>
      </c>
      <c r="CN343">
        <v>0</v>
      </c>
      <c r="CO343">
        <v>0</v>
      </c>
      <c r="CP343">
        <v>0</v>
      </c>
      <c r="CQ343">
        <v>0</v>
      </c>
      <c r="CR343">
        <v>2.4806451612903202</v>
      </c>
      <c r="CS343">
        <v>0</v>
      </c>
      <c r="CT343">
        <v>174.287096774194</v>
      </c>
      <c r="CU343">
        <v>-0.31612903225806399</v>
      </c>
      <c r="CV343">
        <v>40.049999999999997</v>
      </c>
      <c r="CW343">
        <v>45.253999999999998</v>
      </c>
      <c r="CX343">
        <v>42.572225806451598</v>
      </c>
      <c r="CY343">
        <v>43.875</v>
      </c>
      <c r="CZ343">
        <v>41.116806451612902</v>
      </c>
      <c r="DA343">
        <v>0</v>
      </c>
      <c r="DB343">
        <v>0</v>
      </c>
      <c r="DC343">
        <v>0</v>
      </c>
      <c r="DD343">
        <v>1581447065</v>
      </c>
      <c r="DE343">
        <v>2.4807692307692299</v>
      </c>
      <c r="DF343">
        <v>17.917948459497101</v>
      </c>
      <c r="DG343">
        <v>12.7999998625301</v>
      </c>
      <c r="DH343">
        <v>172.97692307692299</v>
      </c>
      <c r="DI343">
        <v>15</v>
      </c>
      <c r="DJ343">
        <v>100</v>
      </c>
      <c r="DK343">
        <v>100</v>
      </c>
      <c r="DL343">
        <v>3.2160000000000002</v>
      </c>
      <c r="DM343">
        <v>0.59799999999999998</v>
      </c>
      <c r="DN343">
        <v>2</v>
      </c>
      <c r="DO343">
        <v>387.37599999999998</v>
      </c>
      <c r="DP343">
        <v>603.971</v>
      </c>
      <c r="DQ343">
        <v>30.584</v>
      </c>
      <c r="DR343">
        <v>31.576699999999999</v>
      </c>
      <c r="DS343">
        <v>30.0002</v>
      </c>
      <c r="DT343">
        <v>31.478400000000001</v>
      </c>
      <c r="DU343">
        <v>31.482600000000001</v>
      </c>
      <c r="DV343">
        <v>21.1328</v>
      </c>
      <c r="DW343">
        <v>13.811199999999999</v>
      </c>
      <c r="DX343">
        <v>100</v>
      </c>
      <c r="DY343">
        <v>30.578900000000001</v>
      </c>
      <c r="DZ343">
        <v>400</v>
      </c>
      <c r="EA343">
        <v>35.0886</v>
      </c>
      <c r="EB343">
        <v>99.978899999999996</v>
      </c>
      <c r="EC343">
        <v>100.495</v>
      </c>
    </row>
    <row r="344" spans="1:133" x14ac:dyDescent="0.35">
      <c r="A344">
        <v>328</v>
      </c>
      <c r="B344">
        <v>1581447070</v>
      </c>
      <c r="C344">
        <v>1649.4000000953699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1581447061.37097</v>
      </c>
      <c r="O344">
        <f t="shared" si="215"/>
        <v>8.8042970801090648E-5</v>
      </c>
      <c r="P344">
        <f t="shared" si="216"/>
        <v>-0.2967656835110431</v>
      </c>
      <c r="Q344">
        <f t="shared" si="217"/>
        <v>400.392258064516</v>
      </c>
      <c r="R344">
        <f t="shared" si="218"/>
        <v>449.65915154373437</v>
      </c>
      <c r="S344">
        <f t="shared" si="219"/>
        <v>44.783368609680807</v>
      </c>
      <c r="T344">
        <f t="shared" si="220"/>
        <v>39.876679969275983</v>
      </c>
      <c r="U344">
        <f t="shared" si="221"/>
        <v>8.4375628781538405E-3</v>
      </c>
      <c r="V344">
        <f t="shared" si="222"/>
        <v>2.2495600096335746</v>
      </c>
      <c r="W344">
        <f t="shared" si="223"/>
        <v>8.4200205269358702E-3</v>
      </c>
      <c r="X344">
        <f t="shared" si="224"/>
        <v>5.2640858694014674E-3</v>
      </c>
      <c r="Y344">
        <f t="shared" si="225"/>
        <v>0</v>
      </c>
      <c r="Z344">
        <f t="shared" si="226"/>
        <v>31.272705337821161</v>
      </c>
      <c r="AA344">
        <f t="shared" si="227"/>
        <v>30.991012903225801</v>
      </c>
      <c r="AB344">
        <f t="shared" si="228"/>
        <v>4.5090670945400015</v>
      </c>
      <c r="AC344">
        <f t="shared" si="229"/>
        <v>76.468539597617891</v>
      </c>
      <c r="AD344">
        <f t="shared" si="230"/>
        <v>3.5095967172434759</v>
      </c>
      <c r="AE344">
        <f t="shared" si="231"/>
        <v>4.5895955849440666</v>
      </c>
      <c r="AF344">
        <f t="shared" si="232"/>
        <v>0.99947037729652566</v>
      </c>
      <c r="AG344">
        <f t="shared" si="233"/>
        <v>-3.8826950123280977</v>
      </c>
      <c r="AH344">
        <f t="shared" si="234"/>
        <v>37.692506747083854</v>
      </c>
      <c r="AI344">
        <f t="shared" si="235"/>
        <v>3.7680516045183978</v>
      </c>
      <c r="AJ344">
        <f t="shared" si="236"/>
        <v>37.577863339274153</v>
      </c>
      <c r="AK344">
        <v>-4.1171903195092299E-2</v>
      </c>
      <c r="AL344">
        <v>4.62190681933096E-2</v>
      </c>
      <c r="AM344">
        <v>3.4544341154970399</v>
      </c>
      <c r="AN344">
        <v>8</v>
      </c>
      <c r="AO344">
        <v>2</v>
      </c>
      <c r="AP344">
        <f t="shared" si="237"/>
        <v>1</v>
      </c>
      <c r="AQ344">
        <f t="shared" si="238"/>
        <v>0</v>
      </c>
      <c r="AR344">
        <f t="shared" si="239"/>
        <v>51760.777063097063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-0.2967656835110431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1581447061.37097</v>
      </c>
      <c r="BY344">
        <v>400.392258064516</v>
      </c>
      <c r="BZ344">
        <v>400</v>
      </c>
      <c r="CA344">
        <v>35.2390258064516</v>
      </c>
      <c r="CB344">
        <v>35.111619354838702</v>
      </c>
      <c r="CC344">
        <v>400.01312903225801</v>
      </c>
      <c r="CD344">
        <v>99.394058064516102</v>
      </c>
      <c r="CE344">
        <v>0.199975451612903</v>
      </c>
      <c r="CF344">
        <v>31.301806451612901</v>
      </c>
      <c r="CG344">
        <v>30.991012903225801</v>
      </c>
      <c r="CH344">
        <v>999.9</v>
      </c>
      <c r="CI344">
        <v>0</v>
      </c>
      <c r="CJ344">
        <v>0</v>
      </c>
      <c r="CK344">
        <v>9989.3341935483895</v>
      </c>
      <c r="CL344">
        <v>0</v>
      </c>
      <c r="CM344">
        <v>2.5075496774193602</v>
      </c>
      <c r="CN344">
        <v>0</v>
      </c>
      <c r="CO344">
        <v>0</v>
      </c>
      <c r="CP344">
        <v>0</v>
      </c>
      <c r="CQ344">
        <v>0</v>
      </c>
      <c r="CR344">
        <v>2.0096774193548401</v>
      </c>
      <c r="CS344">
        <v>0</v>
      </c>
      <c r="CT344">
        <v>171.99677419354799</v>
      </c>
      <c r="CU344">
        <v>-0.88709677419354904</v>
      </c>
      <c r="CV344">
        <v>40.049999999999997</v>
      </c>
      <c r="CW344">
        <v>45.268000000000001</v>
      </c>
      <c r="CX344">
        <v>42.590419354838701</v>
      </c>
      <c r="CY344">
        <v>43.875</v>
      </c>
      <c r="CZ344">
        <v>41.120870967741901</v>
      </c>
      <c r="DA344">
        <v>0</v>
      </c>
      <c r="DB344">
        <v>0</v>
      </c>
      <c r="DC344">
        <v>0</v>
      </c>
      <c r="DD344">
        <v>1581447070.4000001</v>
      </c>
      <c r="DE344">
        <v>2.6384615384615402</v>
      </c>
      <c r="DF344">
        <v>21.7641028538653</v>
      </c>
      <c r="DG344">
        <v>10.8786322566549</v>
      </c>
      <c r="DH344">
        <v>172.37692307692299</v>
      </c>
      <c r="DI344">
        <v>15</v>
      </c>
      <c r="DJ344">
        <v>100</v>
      </c>
      <c r="DK344">
        <v>100</v>
      </c>
      <c r="DL344">
        <v>3.2160000000000002</v>
      </c>
      <c r="DM344">
        <v>0.59799999999999998</v>
      </c>
      <c r="DN344">
        <v>2</v>
      </c>
      <c r="DO344">
        <v>387.36700000000002</v>
      </c>
      <c r="DP344">
        <v>603.95000000000005</v>
      </c>
      <c r="DQ344">
        <v>30.5869</v>
      </c>
      <c r="DR344">
        <v>31.579499999999999</v>
      </c>
      <c r="DS344">
        <v>30.000299999999999</v>
      </c>
      <c r="DT344">
        <v>31.479099999999999</v>
      </c>
      <c r="DU344">
        <v>31.482600000000001</v>
      </c>
      <c r="DV344">
        <v>21.133099999999999</v>
      </c>
      <c r="DW344">
        <v>13.811199999999999</v>
      </c>
      <c r="DX344">
        <v>100</v>
      </c>
      <c r="DY344">
        <v>30.582899999999999</v>
      </c>
      <c r="DZ344">
        <v>400</v>
      </c>
      <c r="EA344">
        <v>35.0886</v>
      </c>
      <c r="EB344">
        <v>99.979900000000001</v>
      </c>
      <c r="EC344">
        <v>100.496</v>
      </c>
    </row>
    <row r="345" spans="1:133" x14ac:dyDescent="0.35">
      <c r="A345">
        <v>329</v>
      </c>
      <c r="B345">
        <v>1581447075</v>
      </c>
      <c r="C345">
        <v>1654.4000000953699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1581447066.37097</v>
      </c>
      <c r="O345">
        <f t="shared" si="215"/>
        <v>8.9240767578049291E-5</v>
      </c>
      <c r="P345">
        <f t="shared" si="216"/>
        <v>-0.29905346374196712</v>
      </c>
      <c r="Q345">
        <f t="shared" si="217"/>
        <v>400.393483870968</v>
      </c>
      <c r="R345">
        <f t="shared" si="218"/>
        <v>449.36823528863505</v>
      </c>
      <c r="S345">
        <f t="shared" si="219"/>
        <v>44.754504224918243</v>
      </c>
      <c r="T345">
        <f t="shared" si="220"/>
        <v>39.876899296237752</v>
      </c>
      <c r="U345">
        <f t="shared" si="221"/>
        <v>8.546722770513604E-3</v>
      </c>
      <c r="V345">
        <f t="shared" si="222"/>
        <v>2.2502250939535977</v>
      </c>
      <c r="W345">
        <f t="shared" si="223"/>
        <v>8.5287294096700259E-3</v>
      </c>
      <c r="X345">
        <f t="shared" si="224"/>
        <v>5.332069324391564E-3</v>
      </c>
      <c r="Y345">
        <f t="shared" si="225"/>
        <v>0</v>
      </c>
      <c r="Z345">
        <f t="shared" si="226"/>
        <v>31.273765776792516</v>
      </c>
      <c r="AA345">
        <f t="shared" si="227"/>
        <v>30.994551612903201</v>
      </c>
      <c r="AB345">
        <f t="shared" si="228"/>
        <v>4.5099770228017508</v>
      </c>
      <c r="AC345">
        <f t="shared" si="229"/>
        <v>76.46721991218439</v>
      </c>
      <c r="AD345">
        <f t="shared" si="230"/>
        <v>3.5098253470034102</v>
      </c>
      <c r="AE345">
        <f t="shared" si="231"/>
        <v>4.5899737835821988</v>
      </c>
      <c r="AF345">
        <f t="shared" si="232"/>
        <v>1.0001516757983406</v>
      </c>
      <c r="AG345">
        <f t="shared" si="233"/>
        <v>-3.9355178501919736</v>
      </c>
      <c r="AH345">
        <f t="shared" si="234"/>
        <v>37.450064892301469</v>
      </c>
      <c r="AI345">
        <f t="shared" si="235"/>
        <v>3.7428006381915373</v>
      </c>
      <c r="AJ345">
        <f t="shared" si="236"/>
        <v>37.257347680301031</v>
      </c>
      <c r="AK345">
        <v>-4.1189807451029799E-2</v>
      </c>
      <c r="AL345">
        <v>4.6239167289098403E-2</v>
      </c>
      <c r="AM345">
        <v>3.4556231584560799</v>
      </c>
      <c r="AN345">
        <v>8</v>
      </c>
      <c r="AO345">
        <v>2</v>
      </c>
      <c r="AP345">
        <f t="shared" si="237"/>
        <v>1</v>
      </c>
      <c r="AQ345">
        <f t="shared" si="238"/>
        <v>0</v>
      </c>
      <c r="AR345">
        <f t="shared" si="239"/>
        <v>51782.129819249203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-0.29905346374196712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1581447066.37097</v>
      </c>
      <c r="BY345">
        <v>400.393483870968</v>
      </c>
      <c r="BZ345">
        <v>399.998516129032</v>
      </c>
      <c r="CA345">
        <v>35.241235483871002</v>
      </c>
      <c r="CB345">
        <v>35.112096774193603</v>
      </c>
      <c r="CC345">
        <v>400.01551612903199</v>
      </c>
      <c r="CD345">
        <v>99.394332258064495</v>
      </c>
      <c r="CE345">
        <v>0.199944129032258</v>
      </c>
      <c r="CF345">
        <v>31.303254838709702</v>
      </c>
      <c r="CG345">
        <v>30.994551612903201</v>
      </c>
      <c r="CH345">
        <v>999.9</v>
      </c>
      <c r="CI345">
        <v>0</v>
      </c>
      <c r="CJ345">
        <v>0</v>
      </c>
      <c r="CK345">
        <v>9993.6506451612895</v>
      </c>
      <c r="CL345">
        <v>0</v>
      </c>
      <c r="CM345">
        <v>2.4881338709677401</v>
      </c>
      <c r="CN345">
        <v>0</v>
      </c>
      <c r="CO345">
        <v>0</v>
      </c>
      <c r="CP345">
        <v>0</v>
      </c>
      <c r="CQ345">
        <v>0</v>
      </c>
      <c r="CR345">
        <v>4.6129032258064502</v>
      </c>
      <c r="CS345">
        <v>0</v>
      </c>
      <c r="CT345">
        <v>171.16451612903199</v>
      </c>
      <c r="CU345">
        <v>-0.69032258064516105</v>
      </c>
      <c r="CV345">
        <v>40.049999999999997</v>
      </c>
      <c r="CW345">
        <v>45.277999999999999</v>
      </c>
      <c r="CX345">
        <v>42.604580645161299</v>
      </c>
      <c r="CY345">
        <v>43.875</v>
      </c>
      <c r="CZ345">
        <v>41.128999999999998</v>
      </c>
      <c r="DA345">
        <v>0</v>
      </c>
      <c r="DB345">
        <v>0</v>
      </c>
      <c r="DC345">
        <v>0</v>
      </c>
      <c r="DD345">
        <v>1581447075.2</v>
      </c>
      <c r="DE345">
        <v>4.8692307692307697</v>
      </c>
      <c r="DF345">
        <v>16.355556011586899</v>
      </c>
      <c r="DG345">
        <v>-31.449572596992901</v>
      </c>
      <c r="DH345">
        <v>171.065384615385</v>
      </c>
      <c r="DI345">
        <v>15</v>
      </c>
      <c r="DJ345">
        <v>100</v>
      </c>
      <c r="DK345">
        <v>100</v>
      </c>
      <c r="DL345">
        <v>3.2160000000000002</v>
      </c>
      <c r="DM345">
        <v>0.59799999999999998</v>
      </c>
      <c r="DN345">
        <v>2</v>
      </c>
      <c r="DO345">
        <v>387.34100000000001</v>
      </c>
      <c r="DP345">
        <v>604.05499999999995</v>
      </c>
      <c r="DQ345">
        <v>30.5871</v>
      </c>
      <c r="DR345">
        <v>31.579499999999999</v>
      </c>
      <c r="DS345">
        <v>30.0001</v>
      </c>
      <c r="DT345">
        <v>31.479099999999999</v>
      </c>
      <c r="DU345">
        <v>31.482600000000001</v>
      </c>
      <c r="DV345">
        <v>21.1312</v>
      </c>
      <c r="DW345">
        <v>13.811199999999999</v>
      </c>
      <c r="DX345">
        <v>100</v>
      </c>
      <c r="DY345">
        <v>30.570599999999999</v>
      </c>
      <c r="DZ345">
        <v>400</v>
      </c>
      <c r="EA345">
        <v>35.0886</v>
      </c>
      <c r="EB345">
        <v>99.980699999999999</v>
      </c>
      <c r="EC345">
        <v>100.49299999999999</v>
      </c>
    </row>
    <row r="346" spans="1:133" x14ac:dyDescent="0.35">
      <c r="A346">
        <v>330</v>
      </c>
      <c r="B346">
        <v>1581447080</v>
      </c>
      <c r="C346">
        <v>1659.4000000953699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1581447071.37097</v>
      </c>
      <c r="O346">
        <f t="shared" si="215"/>
        <v>8.8606393170386369E-5</v>
      </c>
      <c r="P346">
        <f t="shared" si="216"/>
        <v>-0.30413105451966621</v>
      </c>
      <c r="Q346">
        <f t="shared" si="217"/>
        <v>400.41670967741902</v>
      </c>
      <c r="R346">
        <f t="shared" si="218"/>
        <v>450.79742389329158</v>
      </c>
      <c r="S346">
        <f t="shared" si="219"/>
        <v>44.896913699636343</v>
      </c>
      <c r="T346">
        <f t="shared" si="220"/>
        <v>39.879275047798139</v>
      </c>
      <c r="U346">
        <f t="shared" si="221"/>
        <v>8.4761513974182124E-3</v>
      </c>
      <c r="V346">
        <f t="shared" si="222"/>
        <v>2.2514577635296025</v>
      </c>
      <c r="W346">
        <f t="shared" si="223"/>
        <v>8.458463292186174E-3</v>
      </c>
      <c r="X346">
        <f t="shared" si="224"/>
        <v>5.2881256562268344E-3</v>
      </c>
      <c r="Y346">
        <f t="shared" si="225"/>
        <v>0</v>
      </c>
      <c r="Z346">
        <f t="shared" si="226"/>
        <v>31.275351300569291</v>
      </c>
      <c r="AA346">
        <f t="shared" si="227"/>
        <v>30.999132258064499</v>
      </c>
      <c r="AB346">
        <f t="shared" si="228"/>
        <v>4.5111551072877862</v>
      </c>
      <c r="AC346">
        <f t="shared" si="229"/>
        <v>76.462237077657988</v>
      </c>
      <c r="AD346">
        <f t="shared" si="230"/>
        <v>3.5098684448708206</v>
      </c>
      <c r="AE346">
        <f t="shared" si="231"/>
        <v>4.5903292645048603</v>
      </c>
      <c r="AF346">
        <f t="shared" si="232"/>
        <v>1.0012866624169656</v>
      </c>
      <c r="AG346">
        <f t="shared" si="233"/>
        <v>-3.9075419388140391</v>
      </c>
      <c r="AH346">
        <f t="shared" si="234"/>
        <v>37.079812782973477</v>
      </c>
      <c r="AI346">
        <f t="shared" si="235"/>
        <v>3.7038768353653126</v>
      </c>
      <c r="AJ346">
        <f t="shared" si="236"/>
        <v>36.876147679524749</v>
      </c>
      <c r="AK346">
        <v>-4.12230039213786E-2</v>
      </c>
      <c r="AL346">
        <v>4.6276433235235399E-2</v>
      </c>
      <c r="AM346">
        <v>3.4578273052878199</v>
      </c>
      <c r="AN346">
        <v>8</v>
      </c>
      <c r="AO346">
        <v>2</v>
      </c>
      <c r="AP346">
        <f t="shared" si="237"/>
        <v>1</v>
      </c>
      <c r="AQ346">
        <f t="shared" si="238"/>
        <v>0</v>
      </c>
      <c r="AR346">
        <f t="shared" si="239"/>
        <v>51821.929840466619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-0.30413105451966621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1581447071.37097</v>
      </c>
      <c r="BY346">
        <v>400.41670967741902</v>
      </c>
      <c r="BZ346">
        <v>400.01374193548401</v>
      </c>
      <c r="CA346">
        <v>35.2416129032258</v>
      </c>
      <c r="CB346">
        <v>35.113390322580599</v>
      </c>
      <c r="CC346">
        <v>400.00954838709703</v>
      </c>
      <c r="CD346">
        <v>99.394458064516101</v>
      </c>
      <c r="CE346">
        <v>0.19997464516128999</v>
      </c>
      <c r="CF346">
        <v>31.304616129032301</v>
      </c>
      <c r="CG346">
        <v>30.999132258064499</v>
      </c>
      <c r="CH346">
        <v>999.9</v>
      </c>
      <c r="CI346">
        <v>0</v>
      </c>
      <c r="CJ346">
        <v>0</v>
      </c>
      <c r="CK346">
        <v>10001.6922580645</v>
      </c>
      <c r="CL346">
        <v>0</v>
      </c>
      <c r="CM346">
        <v>2.4679503225806498</v>
      </c>
      <c r="CN346">
        <v>0</v>
      </c>
      <c r="CO346">
        <v>0</v>
      </c>
      <c r="CP346">
        <v>0</v>
      </c>
      <c r="CQ346">
        <v>0</v>
      </c>
      <c r="CR346">
        <v>5.8451612903225802</v>
      </c>
      <c r="CS346">
        <v>0</v>
      </c>
      <c r="CT346">
        <v>169.029032258065</v>
      </c>
      <c r="CU346">
        <v>-1.08709677419355</v>
      </c>
      <c r="CV346">
        <v>40.049999999999997</v>
      </c>
      <c r="CW346">
        <v>45.28</v>
      </c>
      <c r="CX346">
        <v>42.5944838709677</v>
      </c>
      <c r="CY346">
        <v>43.875</v>
      </c>
      <c r="CZ346">
        <v>41.128999999999998</v>
      </c>
      <c r="DA346">
        <v>0</v>
      </c>
      <c r="DB346">
        <v>0</v>
      </c>
      <c r="DC346">
        <v>0</v>
      </c>
      <c r="DD346">
        <v>1581447080</v>
      </c>
      <c r="DE346">
        <v>5.37307692307692</v>
      </c>
      <c r="DF346">
        <v>17.2752139553921</v>
      </c>
      <c r="DG346">
        <v>-23.470085254198999</v>
      </c>
      <c r="DH346">
        <v>169.08846153846201</v>
      </c>
      <c r="DI346">
        <v>15</v>
      </c>
      <c r="DJ346">
        <v>100</v>
      </c>
      <c r="DK346">
        <v>100</v>
      </c>
      <c r="DL346">
        <v>3.2160000000000002</v>
      </c>
      <c r="DM346">
        <v>0.59799999999999998</v>
      </c>
      <c r="DN346">
        <v>2</v>
      </c>
      <c r="DO346">
        <v>387.36700000000002</v>
      </c>
      <c r="DP346">
        <v>603.89400000000001</v>
      </c>
      <c r="DQ346">
        <v>30.5764</v>
      </c>
      <c r="DR346">
        <v>31.581600000000002</v>
      </c>
      <c r="DS346">
        <v>30.000399999999999</v>
      </c>
      <c r="DT346">
        <v>31.479099999999999</v>
      </c>
      <c r="DU346">
        <v>31.485399999999998</v>
      </c>
      <c r="DV346">
        <v>21.127300000000002</v>
      </c>
      <c r="DW346">
        <v>13.811199999999999</v>
      </c>
      <c r="DX346">
        <v>100</v>
      </c>
      <c r="DY346">
        <v>30.5672</v>
      </c>
      <c r="DZ346">
        <v>400</v>
      </c>
      <c r="EA346">
        <v>35.0886</v>
      </c>
      <c r="EB346">
        <v>99.979699999999994</v>
      </c>
      <c r="EC346">
        <v>100.495</v>
      </c>
    </row>
    <row r="347" spans="1:133" x14ac:dyDescent="0.35">
      <c r="A347">
        <v>331</v>
      </c>
      <c r="B347">
        <v>1581447085</v>
      </c>
      <c r="C347">
        <v>1664.4000000953699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1581447076.37097</v>
      </c>
      <c r="O347">
        <f t="shared" si="215"/>
        <v>8.6251851437868735E-5</v>
      </c>
      <c r="P347">
        <f t="shared" si="216"/>
        <v>-0.29465650303746682</v>
      </c>
      <c r="Q347">
        <f t="shared" si="217"/>
        <v>400.42596774193498</v>
      </c>
      <c r="R347">
        <f t="shared" si="218"/>
        <v>450.55735451373272</v>
      </c>
      <c r="S347">
        <f t="shared" si="219"/>
        <v>44.872446176088147</v>
      </c>
      <c r="T347">
        <f t="shared" si="220"/>
        <v>39.879701230046898</v>
      </c>
      <c r="U347">
        <f t="shared" si="221"/>
        <v>8.2473286651904773E-3</v>
      </c>
      <c r="V347">
        <f t="shared" si="222"/>
        <v>2.2525986097646515</v>
      </c>
      <c r="W347">
        <f t="shared" si="223"/>
        <v>8.2305901319132471E-3</v>
      </c>
      <c r="X347">
        <f t="shared" si="224"/>
        <v>5.1456198622244166E-3</v>
      </c>
      <c r="Y347">
        <f t="shared" si="225"/>
        <v>0</v>
      </c>
      <c r="Z347">
        <f t="shared" si="226"/>
        <v>31.276929189136435</v>
      </c>
      <c r="AA347">
        <f t="shared" si="227"/>
        <v>31.000009677419399</v>
      </c>
      <c r="AB347">
        <f t="shared" si="228"/>
        <v>4.5113807991283821</v>
      </c>
      <c r="AC347">
        <f t="shared" si="229"/>
        <v>76.455791098087431</v>
      </c>
      <c r="AD347">
        <f t="shared" si="230"/>
        <v>3.5097297078117653</v>
      </c>
      <c r="AE347">
        <f t="shared" si="231"/>
        <v>4.5905348141765057</v>
      </c>
      <c r="AF347">
        <f t="shared" si="232"/>
        <v>1.0016510913166168</v>
      </c>
      <c r="AG347">
        <f t="shared" si="233"/>
        <v>-3.803706648410011</v>
      </c>
      <c r="AH347">
        <f t="shared" si="234"/>
        <v>37.087632697230923</v>
      </c>
      <c r="AI347">
        <f t="shared" si="235"/>
        <v>3.7028121036622315</v>
      </c>
      <c r="AJ347">
        <f t="shared" si="236"/>
        <v>36.986738152483142</v>
      </c>
      <c r="AK347">
        <v>-4.1253742211502797E-2</v>
      </c>
      <c r="AL347">
        <v>4.6310939658722003E-2</v>
      </c>
      <c r="AM347">
        <v>3.4598676914264201</v>
      </c>
      <c r="AN347">
        <v>9</v>
      </c>
      <c r="AO347">
        <v>2</v>
      </c>
      <c r="AP347">
        <f t="shared" si="237"/>
        <v>1</v>
      </c>
      <c r="AQ347">
        <f t="shared" si="238"/>
        <v>0</v>
      </c>
      <c r="AR347">
        <f t="shared" si="239"/>
        <v>51858.825904007659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-0.29465650303746682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1581447076.37097</v>
      </c>
      <c r="BY347">
        <v>400.42596774193498</v>
      </c>
      <c r="BZ347">
        <v>400.03580645161298</v>
      </c>
      <c r="CA347">
        <v>35.240658064516097</v>
      </c>
      <c r="CB347">
        <v>35.115845161290302</v>
      </c>
      <c r="CC347">
        <v>400.01767741935498</v>
      </c>
      <c r="CD347">
        <v>99.393232258064501</v>
      </c>
      <c r="CE347">
        <v>0.19996209677419399</v>
      </c>
      <c r="CF347">
        <v>31.305403225806401</v>
      </c>
      <c r="CG347">
        <v>31.000009677419399</v>
      </c>
      <c r="CH347">
        <v>999.9</v>
      </c>
      <c r="CI347">
        <v>0</v>
      </c>
      <c r="CJ347">
        <v>0</v>
      </c>
      <c r="CK347">
        <v>10009.2735483871</v>
      </c>
      <c r="CL347">
        <v>0</v>
      </c>
      <c r="CM347">
        <v>2.46547580645161</v>
      </c>
      <c r="CN347">
        <v>0</v>
      </c>
      <c r="CO347">
        <v>0</v>
      </c>
      <c r="CP347">
        <v>0</v>
      </c>
      <c r="CQ347">
        <v>0</v>
      </c>
      <c r="CR347">
        <v>6.0161290322580596</v>
      </c>
      <c r="CS347">
        <v>0</v>
      </c>
      <c r="CT347">
        <v>170.70967741935499</v>
      </c>
      <c r="CU347">
        <v>-0.587096774193548</v>
      </c>
      <c r="CV347">
        <v>40.058</v>
      </c>
      <c r="CW347">
        <v>45.283999999999999</v>
      </c>
      <c r="CX347">
        <v>42.612580645161302</v>
      </c>
      <c r="CY347">
        <v>43.889000000000003</v>
      </c>
      <c r="CZ347">
        <v>41.125</v>
      </c>
      <c r="DA347">
        <v>0</v>
      </c>
      <c r="DB347">
        <v>0</v>
      </c>
      <c r="DC347">
        <v>0</v>
      </c>
      <c r="DD347">
        <v>1581447085.4000001</v>
      </c>
      <c r="DE347">
        <v>6.2730769230769203</v>
      </c>
      <c r="DF347">
        <v>-23.442735173972999</v>
      </c>
      <c r="DG347">
        <v>44.170940572233697</v>
      </c>
      <c r="DH347">
        <v>170.276923076923</v>
      </c>
      <c r="DI347">
        <v>15</v>
      </c>
      <c r="DJ347">
        <v>100</v>
      </c>
      <c r="DK347">
        <v>100</v>
      </c>
      <c r="DL347">
        <v>3.2160000000000002</v>
      </c>
      <c r="DM347">
        <v>0.59799999999999998</v>
      </c>
      <c r="DN347">
        <v>2</v>
      </c>
      <c r="DO347">
        <v>387.22199999999998</v>
      </c>
      <c r="DP347">
        <v>604.10500000000002</v>
      </c>
      <c r="DQ347">
        <v>30.568300000000001</v>
      </c>
      <c r="DR347">
        <v>31.5822</v>
      </c>
      <c r="DS347">
        <v>30.000299999999999</v>
      </c>
      <c r="DT347">
        <v>31.481200000000001</v>
      </c>
      <c r="DU347">
        <v>31.485399999999998</v>
      </c>
      <c r="DV347">
        <v>21.1281</v>
      </c>
      <c r="DW347">
        <v>13.811199999999999</v>
      </c>
      <c r="DX347">
        <v>100</v>
      </c>
      <c r="DY347">
        <v>30.5701</v>
      </c>
      <c r="DZ347">
        <v>400</v>
      </c>
      <c r="EA347">
        <v>35.0886</v>
      </c>
      <c r="EB347">
        <v>99.979600000000005</v>
      </c>
      <c r="EC347">
        <v>100.496</v>
      </c>
    </row>
    <row r="348" spans="1:133" x14ac:dyDescent="0.35">
      <c r="A348">
        <v>332</v>
      </c>
      <c r="B348">
        <v>1581447090</v>
      </c>
      <c r="C348">
        <v>1669.4000000953699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1581447081.37097</v>
      </c>
      <c r="O348">
        <f t="shared" si="215"/>
        <v>8.3264874331637534E-5</v>
      </c>
      <c r="P348">
        <f t="shared" si="216"/>
        <v>-0.31275435982642141</v>
      </c>
      <c r="Q348">
        <f t="shared" si="217"/>
        <v>400.447838709677</v>
      </c>
      <c r="R348">
        <f t="shared" si="218"/>
        <v>456.21269735559792</v>
      </c>
      <c r="S348">
        <f t="shared" si="219"/>
        <v>45.434819344151386</v>
      </c>
      <c r="T348">
        <f t="shared" si="220"/>
        <v>39.881124120375816</v>
      </c>
      <c r="U348">
        <f t="shared" si="221"/>
        <v>7.9635929336987141E-3</v>
      </c>
      <c r="V348">
        <f t="shared" si="222"/>
        <v>2.2527021504278619</v>
      </c>
      <c r="W348">
        <f t="shared" si="223"/>
        <v>7.9479858512064953E-3</v>
      </c>
      <c r="X348">
        <f t="shared" si="224"/>
        <v>4.9688908142962876E-3</v>
      </c>
      <c r="Y348">
        <f t="shared" si="225"/>
        <v>0</v>
      </c>
      <c r="Z348">
        <f t="shared" si="226"/>
        <v>31.278835796015397</v>
      </c>
      <c r="AA348">
        <f t="shared" si="227"/>
        <v>30.9978870967742</v>
      </c>
      <c r="AB348">
        <f t="shared" si="228"/>
        <v>4.510834840895094</v>
      </c>
      <c r="AC348">
        <f t="shared" si="229"/>
        <v>76.446908526585148</v>
      </c>
      <c r="AD348">
        <f t="shared" si="230"/>
        <v>3.5095054984649972</v>
      </c>
      <c r="AE348">
        <f t="shared" si="231"/>
        <v>4.5907749130817148</v>
      </c>
      <c r="AF348">
        <f t="shared" si="232"/>
        <v>1.0013293424300969</v>
      </c>
      <c r="AG348">
        <f t="shared" si="233"/>
        <v>-3.6719809580252152</v>
      </c>
      <c r="AH348">
        <f t="shared" si="234"/>
        <v>37.458773431915951</v>
      </c>
      <c r="AI348">
        <f t="shared" si="235"/>
        <v>3.7396725556392365</v>
      </c>
      <c r="AJ348">
        <f t="shared" si="236"/>
        <v>37.526465029529973</v>
      </c>
      <c r="AK348">
        <v>-4.1256532649118501E-2</v>
      </c>
      <c r="AL348">
        <v>4.6314072169401303E-2</v>
      </c>
      <c r="AM348">
        <v>3.4600528927797201</v>
      </c>
      <c r="AN348">
        <v>9</v>
      </c>
      <c r="AO348">
        <v>2</v>
      </c>
      <c r="AP348">
        <f t="shared" si="237"/>
        <v>1</v>
      </c>
      <c r="AQ348">
        <f t="shared" si="238"/>
        <v>0</v>
      </c>
      <c r="AR348">
        <f t="shared" si="239"/>
        <v>51861.992114824192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-0.31275435982642141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1581447081.37097</v>
      </c>
      <c r="BY348">
        <v>400.447838709677</v>
      </c>
      <c r="BZ348">
        <v>400.02874193548399</v>
      </c>
      <c r="CA348">
        <v>35.239074193548397</v>
      </c>
      <c r="CB348">
        <v>35.118583870967697</v>
      </c>
      <c r="CC348">
        <v>400.01900000000001</v>
      </c>
      <c r="CD348">
        <v>99.391335483871003</v>
      </c>
      <c r="CE348">
        <v>0.19997270967741901</v>
      </c>
      <c r="CF348">
        <v>31.306322580645201</v>
      </c>
      <c r="CG348">
        <v>30.9978870967742</v>
      </c>
      <c r="CH348">
        <v>999.9</v>
      </c>
      <c r="CI348">
        <v>0</v>
      </c>
      <c r="CJ348">
        <v>0</v>
      </c>
      <c r="CK348">
        <v>10010.1416129032</v>
      </c>
      <c r="CL348">
        <v>0</v>
      </c>
      <c r="CM348">
        <v>2.47341387096774</v>
      </c>
      <c r="CN348">
        <v>0</v>
      </c>
      <c r="CO348">
        <v>0</v>
      </c>
      <c r="CP348">
        <v>0</v>
      </c>
      <c r="CQ348">
        <v>0</v>
      </c>
      <c r="CR348">
        <v>4.7548387096774203</v>
      </c>
      <c r="CS348">
        <v>0</v>
      </c>
      <c r="CT348">
        <v>172.50322580645201</v>
      </c>
      <c r="CU348">
        <v>-0.31935483870967701</v>
      </c>
      <c r="CV348">
        <v>40.061999999999998</v>
      </c>
      <c r="CW348">
        <v>45.276000000000003</v>
      </c>
      <c r="CX348">
        <v>42.630677419354797</v>
      </c>
      <c r="CY348">
        <v>43.902999999999999</v>
      </c>
      <c r="CZ348">
        <v>41.128999999999998</v>
      </c>
      <c r="DA348">
        <v>0</v>
      </c>
      <c r="DB348">
        <v>0</v>
      </c>
      <c r="DC348">
        <v>0</v>
      </c>
      <c r="DD348">
        <v>1581447090.2</v>
      </c>
      <c r="DE348">
        <v>4.3038461538461501</v>
      </c>
      <c r="DF348">
        <v>2.0820512017142301</v>
      </c>
      <c r="DG348">
        <v>40.105982932862901</v>
      </c>
      <c r="DH348">
        <v>172.78076923076901</v>
      </c>
      <c r="DI348">
        <v>15</v>
      </c>
      <c r="DJ348">
        <v>100</v>
      </c>
      <c r="DK348">
        <v>100</v>
      </c>
      <c r="DL348">
        <v>3.2160000000000002</v>
      </c>
      <c r="DM348">
        <v>0.59799999999999998</v>
      </c>
      <c r="DN348">
        <v>2</v>
      </c>
      <c r="DO348">
        <v>387.25200000000001</v>
      </c>
      <c r="DP348">
        <v>604.02099999999996</v>
      </c>
      <c r="DQ348">
        <v>30.568899999999999</v>
      </c>
      <c r="DR348">
        <v>31.584299999999999</v>
      </c>
      <c r="DS348">
        <v>30.0001</v>
      </c>
      <c r="DT348">
        <v>31.4819</v>
      </c>
      <c r="DU348">
        <v>31.485399999999998</v>
      </c>
      <c r="DV348">
        <v>21.1281</v>
      </c>
      <c r="DW348">
        <v>13.811199999999999</v>
      </c>
      <c r="DX348">
        <v>100</v>
      </c>
      <c r="DY348">
        <v>30.573899999999998</v>
      </c>
      <c r="DZ348">
        <v>400</v>
      </c>
      <c r="EA348">
        <v>35.0886</v>
      </c>
      <c r="EB348">
        <v>99.978800000000007</v>
      </c>
      <c r="EC348">
        <v>100.495</v>
      </c>
    </row>
    <row r="349" spans="1:133" x14ac:dyDescent="0.35">
      <c r="A349">
        <v>333</v>
      </c>
      <c r="B349">
        <v>1581447095</v>
      </c>
      <c r="C349">
        <v>1674.4000000953699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1581447086.37097</v>
      </c>
      <c r="O349">
        <f t="shared" si="215"/>
        <v>8.0721026319042E-5</v>
      </c>
      <c r="P349">
        <f t="shared" si="216"/>
        <v>-0.31857458914692399</v>
      </c>
      <c r="Q349">
        <f t="shared" si="217"/>
        <v>400.45541935483902</v>
      </c>
      <c r="R349">
        <f t="shared" si="218"/>
        <v>459.36645744892576</v>
      </c>
      <c r="S349">
        <f t="shared" si="219"/>
        <v>45.747874241144629</v>
      </c>
      <c r="T349">
        <f t="shared" si="220"/>
        <v>39.88097926341716</v>
      </c>
      <c r="U349">
        <f t="shared" si="221"/>
        <v>7.7224095334932526E-3</v>
      </c>
      <c r="V349">
        <f t="shared" si="222"/>
        <v>2.253253254721725</v>
      </c>
      <c r="W349">
        <f t="shared" si="223"/>
        <v>7.7077361219448932E-3</v>
      </c>
      <c r="X349">
        <f t="shared" si="224"/>
        <v>4.818651073844102E-3</v>
      </c>
      <c r="Y349">
        <f t="shared" si="225"/>
        <v>0</v>
      </c>
      <c r="Z349">
        <f t="shared" si="226"/>
        <v>31.280155682267964</v>
      </c>
      <c r="AA349">
        <f t="shared" si="227"/>
        <v>30.995609677419399</v>
      </c>
      <c r="AB349">
        <f t="shared" si="228"/>
        <v>4.5102491199220509</v>
      </c>
      <c r="AC349">
        <f t="shared" si="229"/>
        <v>76.439783639674602</v>
      </c>
      <c r="AD349">
        <f t="shared" si="230"/>
        <v>3.5092730776130634</v>
      </c>
      <c r="AE349">
        <f t="shared" si="231"/>
        <v>4.5908987578447862</v>
      </c>
      <c r="AF349">
        <f t="shared" si="232"/>
        <v>1.0009760423089875</v>
      </c>
      <c r="AG349">
        <f t="shared" si="233"/>
        <v>-3.5597972606697521</v>
      </c>
      <c r="AH349">
        <f t="shared" si="234"/>
        <v>37.802196152417324</v>
      </c>
      <c r="AI349">
        <f t="shared" si="235"/>
        <v>3.7730013651153236</v>
      </c>
      <c r="AJ349">
        <f t="shared" si="236"/>
        <v>38.015400256862897</v>
      </c>
      <c r="AK349">
        <v>-4.1271386957267502E-2</v>
      </c>
      <c r="AL349">
        <v>4.6330747431607498E-2</v>
      </c>
      <c r="AM349">
        <v>3.46103870059371</v>
      </c>
      <c r="AN349">
        <v>9</v>
      </c>
      <c r="AO349">
        <v>2</v>
      </c>
      <c r="AP349">
        <f t="shared" si="237"/>
        <v>1</v>
      </c>
      <c r="AQ349">
        <f t="shared" si="238"/>
        <v>0</v>
      </c>
      <c r="AR349">
        <f t="shared" si="239"/>
        <v>51879.767329275004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-0.31857458914692399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1581447086.37097</v>
      </c>
      <c r="BY349">
        <v>400.45541935483902</v>
      </c>
      <c r="BZ349">
        <v>400.026064516129</v>
      </c>
      <c r="CA349">
        <v>35.237535483871</v>
      </c>
      <c r="CB349">
        <v>35.120725806451603</v>
      </c>
      <c r="CC349">
        <v>400.01796774193502</v>
      </c>
      <c r="CD349">
        <v>99.389103225806494</v>
      </c>
      <c r="CE349">
        <v>0.199957967741936</v>
      </c>
      <c r="CF349">
        <v>31.306796774193501</v>
      </c>
      <c r="CG349">
        <v>30.995609677419399</v>
      </c>
      <c r="CH349">
        <v>999.9</v>
      </c>
      <c r="CI349">
        <v>0</v>
      </c>
      <c r="CJ349">
        <v>0</v>
      </c>
      <c r="CK349">
        <v>10013.9706451613</v>
      </c>
      <c r="CL349">
        <v>0</v>
      </c>
      <c r="CM349">
        <v>2.4860035483870999</v>
      </c>
      <c r="CN349">
        <v>0</v>
      </c>
      <c r="CO349">
        <v>0</v>
      </c>
      <c r="CP349">
        <v>0</v>
      </c>
      <c r="CQ349">
        <v>0</v>
      </c>
      <c r="CR349">
        <v>3.4709677419354801</v>
      </c>
      <c r="CS349">
        <v>0</v>
      </c>
      <c r="CT349">
        <v>173.95161290322599</v>
      </c>
      <c r="CU349">
        <v>-0.26774193548387099</v>
      </c>
      <c r="CV349">
        <v>40.061999999999998</v>
      </c>
      <c r="CW349">
        <v>45.283999999999999</v>
      </c>
      <c r="CX349">
        <v>42.628677419354801</v>
      </c>
      <c r="CY349">
        <v>43.902999999999999</v>
      </c>
      <c r="CZ349">
        <v>41.128999999999998</v>
      </c>
      <c r="DA349">
        <v>0</v>
      </c>
      <c r="DB349">
        <v>0</v>
      </c>
      <c r="DC349">
        <v>0</v>
      </c>
      <c r="DD349">
        <v>1581447095</v>
      </c>
      <c r="DE349">
        <v>3.1923076923076898</v>
      </c>
      <c r="DF349">
        <v>-14.509401624316199</v>
      </c>
      <c r="DG349">
        <v>-15.603418680058899</v>
      </c>
      <c r="DH349">
        <v>173.630769230769</v>
      </c>
      <c r="DI349">
        <v>15</v>
      </c>
      <c r="DJ349">
        <v>100</v>
      </c>
      <c r="DK349">
        <v>100</v>
      </c>
      <c r="DL349">
        <v>3.2160000000000002</v>
      </c>
      <c r="DM349">
        <v>0.59799999999999998</v>
      </c>
      <c r="DN349">
        <v>2</v>
      </c>
      <c r="DO349">
        <v>387.30500000000001</v>
      </c>
      <c r="DP349">
        <v>603.76599999999996</v>
      </c>
      <c r="DQ349">
        <v>30.572500000000002</v>
      </c>
      <c r="DR349">
        <v>31.585000000000001</v>
      </c>
      <c r="DS349">
        <v>30.0001</v>
      </c>
      <c r="DT349">
        <v>31.4819</v>
      </c>
      <c r="DU349">
        <v>31.487400000000001</v>
      </c>
      <c r="DV349">
        <v>21.1251</v>
      </c>
      <c r="DW349">
        <v>13.811199999999999</v>
      </c>
      <c r="DX349">
        <v>100</v>
      </c>
      <c r="DY349">
        <v>30.578399999999998</v>
      </c>
      <c r="DZ349">
        <v>400</v>
      </c>
      <c r="EA349">
        <v>35.0886</v>
      </c>
      <c r="EB349">
        <v>99.974000000000004</v>
      </c>
      <c r="EC349">
        <v>100.495</v>
      </c>
    </row>
    <row r="350" spans="1:133" x14ac:dyDescent="0.35">
      <c r="A350">
        <v>334</v>
      </c>
      <c r="B350">
        <v>1581447100</v>
      </c>
      <c r="C350">
        <v>1679.4000000953699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1581447091.37097</v>
      </c>
      <c r="O350">
        <f t="shared" si="215"/>
        <v>7.8502300951479261E-5</v>
      </c>
      <c r="P350">
        <f t="shared" si="216"/>
        <v>-0.31548848319421235</v>
      </c>
      <c r="Q350">
        <f t="shared" si="217"/>
        <v>400.431548387097</v>
      </c>
      <c r="R350">
        <f t="shared" si="218"/>
        <v>460.52633134254455</v>
      </c>
      <c r="S350">
        <f t="shared" si="219"/>
        <v>45.862835347708732</v>
      </c>
      <c r="T350">
        <f t="shared" si="220"/>
        <v>39.878124054638377</v>
      </c>
      <c r="U350">
        <f t="shared" si="221"/>
        <v>7.5119115559620243E-3</v>
      </c>
      <c r="V350">
        <f t="shared" si="222"/>
        <v>2.2526867288354415</v>
      </c>
      <c r="W350">
        <f t="shared" si="223"/>
        <v>7.498022918258059E-3</v>
      </c>
      <c r="X350">
        <f t="shared" si="224"/>
        <v>4.6875099975402321E-3</v>
      </c>
      <c r="Y350">
        <f t="shared" si="225"/>
        <v>0</v>
      </c>
      <c r="Z350">
        <f t="shared" si="226"/>
        <v>31.280778796598792</v>
      </c>
      <c r="AA350">
        <f t="shared" si="227"/>
        <v>30.993774193548401</v>
      </c>
      <c r="AB350">
        <f t="shared" si="228"/>
        <v>4.5097771068959904</v>
      </c>
      <c r="AC350">
        <f t="shared" si="229"/>
        <v>76.436384439671684</v>
      </c>
      <c r="AD350">
        <f t="shared" si="230"/>
        <v>3.5090964167991512</v>
      </c>
      <c r="AE350">
        <f t="shared" si="231"/>
        <v>4.5908717981928442</v>
      </c>
      <c r="AF350">
        <f t="shared" si="232"/>
        <v>1.0006806900968392</v>
      </c>
      <c r="AG350">
        <f t="shared" si="233"/>
        <v>-3.4619514719602353</v>
      </c>
      <c r="AH350">
        <f t="shared" si="234"/>
        <v>38.0030689869577</v>
      </c>
      <c r="AI350">
        <f t="shared" si="235"/>
        <v>3.793967938467758</v>
      </c>
      <c r="AJ350">
        <f t="shared" si="236"/>
        <v>38.335085453465226</v>
      </c>
      <c r="AK350">
        <v>-4.1256117027334699E-2</v>
      </c>
      <c r="AL350">
        <v>4.6313605597538499E-2</v>
      </c>
      <c r="AM350">
        <v>3.4600253082342598</v>
      </c>
      <c r="AN350">
        <v>9</v>
      </c>
      <c r="AO350">
        <v>2</v>
      </c>
      <c r="AP350">
        <f t="shared" si="237"/>
        <v>1</v>
      </c>
      <c r="AQ350">
        <f t="shared" si="238"/>
        <v>0</v>
      </c>
      <c r="AR350">
        <f t="shared" si="239"/>
        <v>51861.354409101972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-0.31548848319421235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1581447091.37097</v>
      </c>
      <c r="BY350">
        <v>400.431548387097</v>
      </c>
      <c r="BZ350">
        <v>400.00548387096802</v>
      </c>
      <c r="CA350">
        <v>35.2361838709677</v>
      </c>
      <c r="CB350">
        <v>35.122583870967702</v>
      </c>
      <c r="CC350">
        <v>400.01503225806402</v>
      </c>
      <c r="CD350">
        <v>99.387909677419401</v>
      </c>
      <c r="CE350">
        <v>0.199958</v>
      </c>
      <c r="CF350">
        <v>31.306693548387099</v>
      </c>
      <c r="CG350">
        <v>30.993774193548401</v>
      </c>
      <c r="CH350">
        <v>999.9</v>
      </c>
      <c r="CI350">
        <v>0</v>
      </c>
      <c r="CJ350">
        <v>0</v>
      </c>
      <c r="CK350">
        <v>10010.385806451601</v>
      </c>
      <c r="CL350">
        <v>0</v>
      </c>
      <c r="CM350">
        <v>2.4841258064516101</v>
      </c>
      <c r="CN350">
        <v>0</v>
      </c>
      <c r="CO350">
        <v>0</v>
      </c>
      <c r="CP350">
        <v>0</v>
      </c>
      <c r="CQ350">
        <v>0</v>
      </c>
      <c r="CR350">
        <v>2.6903225806451601</v>
      </c>
      <c r="CS350">
        <v>0</v>
      </c>
      <c r="CT350">
        <v>173.583870967742</v>
      </c>
      <c r="CU350">
        <v>-0.429032258064516</v>
      </c>
      <c r="CV350">
        <v>40.061999999999998</v>
      </c>
      <c r="CW350">
        <v>45.292000000000002</v>
      </c>
      <c r="CX350">
        <v>42.628645161290301</v>
      </c>
      <c r="CY350">
        <v>43.896999999999998</v>
      </c>
      <c r="CZ350">
        <v>41.128999999999998</v>
      </c>
      <c r="DA350">
        <v>0</v>
      </c>
      <c r="DB350">
        <v>0</v>
      </c>
      <c r="DC350">
        <v>0</v>
      </c>
      <c r="DD350">
        <v>1581447100.4000001</v>
      </c>
      <c r="DE350">
        <v>2.06153846153846</v>
      </c>
      <c r="DF350">
        <v>3.1794871228828301</v>
      </c>
      <c r="DG350">
        <v>-42.348717721061199</v>
      </c>
      <c r="DH350">
        <v>172.50384615384601</v>
      </c>
      <c r="DI350">
        <v>15</v>
      </c>
      <c r="DJ350">
        <v>100</v>
      </c>
      <c r="DK350">
        <v>100</v>
      </c>
      <c r="DL350">
        <v>3.2160000000000002</v>
      </c>
      <c r="DM350">
        <v>0.59799999999999998</v>
      </c>
      <c r="DN350">
        <v>2</v>
      </c>
      <c r="DO350">
        <v>387.20299999999997</v>
      </c>
      <c r="DP350">
        <v>603.88199999999995</v>
      </c>
      <c r="DQ350">
        <v>30.577500000000001</v>
      </c>
      <c r="DR350">
        <v>31.5871</v>
      </c>
      <c r="DS350">
        <v>30.0001</v>
      </c>
      <c r="DT350">
        <v>31.4846</v>
      </c>
      <c r="DU350">
        <v>31.488199999999999</v>
      </c>
      <c r="DV350">
        <v>21.127400000000002</v>
      </c>
      <c r="DW350">
        <v>13.811199999999999</v>
      </c>
      <c r="DX350">
        <v>100</v>
      </c>
      <c r="DY350">
        <v>30.583500000000001</v>
      </c>
      <c r="DZ350">
        <v>400</v>
      </c>
      <c r="EA350">
        <v>35.0886</v>
      </c>
      <c r="EB350">
        <v>99.974900000000005</v>
      </c>
      <c r="EC350">
        <v>100.495</v>
      </c>
    </row>
    <row r="351" spans="1:133" x14ac:dyDescent="0.35">
      <c r="A351">
        <v>335</v>
      </c>
      <c r="B351">
        <v>1581447105</v>
      </c>
      <c r="C351">
        <v>1684.4000000953699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1581447096.37097</v>
      </c>
      <c r="O351">
        <f t="shared" si="215"/>
        <v>7.6853415163211553E-5</v>
      </c>
      <c r="P351">
        <f t="shared" si="216"/>
        <v>-0.30009757626492434</v>
      </c>
      <c r="Q351">
        <f t="shared" si="217"/>
        <v>400.41019354838699</v>
      </c>
      <c r="R351">
        <f t="shared" si="218"/>
        <v>458.60257614179142</v>
      </c>
      <c r="S351">
        <f t="shared" si="219"/>
        <v>45.670921040495294</v>
      </c>
      <c r="T351">
        <f t="shared" si="220"/>
        <v>39.875707823550883</v>
      </c>
      <c r="U351">
        <f t="shared" si="221"/>
        <v>7.3550120707177409E-3</v>
      </c>
      <c r="V351">
        <f t="shared" si="222"/>
        <v>2.251440766204873</v>
      </c>
      <c r="W351">
        <f t="shared" si="223"/>
        <v>7.3416896417979561E-3</v>
      </c>
      <c r="X351">
        <f t="shared" si="224"/>
        <v>4.5897509579792811E-3</v>
      </c>
      <c r="Y351">
        <f t="shared" si="225"/>
        <v>0</v>
      </c>
      <c r="Z351">
        <f t="shared" si="226"/>
        <v>31.28032323525623</v>
      </c>
      <c r="AA351">
        <f t="shared" si="227"/>
        <v>30.9926322580645</v>
      </c>
      <c r="AB351">
        <f t="shared" si="228"/>
        <v>4.5094834684828573</v>
      </c>
      <c r="AC351">
        <f t="shared" si="229"/>
        <v>76.437833489234876</v>
      </c>
      <c r="AD351">
        <f t="shared" si="230"/>
        <v>3.5089658881165593</v>
      </c>
      <c r="AE351">
        <f t="shared" si="231"/>
        <v>4.5906140034839487</v>
      </c>
      <c r="AF351">
        <f t="shared" si="232"/>
        <v>1.000517580366298</v>
      </c>
      <c r="AG351">
        <f t="shared" si="233"/>
        <v>-3.3892356086976294</v>
      </c>
      <c r="AH351">
        <f t="shared" si="234"/>
        <v>38.000843734691585</v>
      </c>
      <c r="AI351">
        <f t="shared" si="235"/>
        <v>3.7958054142600983</v>
      </c>
      <c r="AJ351">
        <f t="shared" si="236"/>
        <v>38.407413540254055</v>
      </c>
      <c r="AK351">
        <v>-4.1222546062149701E-2</v>
      </c>
      <c r="AL351">
        <v>4.6275919248140299E-2</v>
      </c>
      <c r="AM351">
        <v>3.4577969089534202</v>
      </c>
      <c r="AN351">
        <v>8</v>
      </c>
      <c r="AO351">
        <v>2</v>
      </c>
      <c r="AP351">
        <f t="shared" si="237"/>
        <v>1</v>
      </c>
      <c r="AQ351">
        <f t="shared" si="238"/>
        <v>0</v>
      </c>
      <c r="AR351">
        <f t="shared" si="239"/>
        <v>51821.035768171481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-0.30009757626492434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1581447096.37097</v>
      </c>
      <c r="BY351">
        <v>400.41019354838699</v>
      </c>
      <c r="BZ351">
        <v>400.00622580645199</v>
      </c>
      <c r="CA351">
        <v>35.235129032258101</v>
      </c>
      <c r="CB351">
        <v>35.123916129032303</v>
      </c>
      <c r="CC351">
        <v>400.019096774194</v>
      </c>
      <c r="CD351">
        <v>99.387129032258102</v>
      </c>
      <c r="CE351">
        <v>0.20001551612903201</v>
      </c>
      <c r="CF351">
        <v>31.305706451612899</v>
      </c>
      <c r="CG351">
        <v>30.9926322580645</v>
      </c>
      <c r="CH351">
        <v>999.9</v>
      </c>
      <c r="CI351">
        <v>0</v>
      </c>
      <c r="CJ351">
        <v>0</v>
      </c>
      <c r="CK351">
        <v>10002.3187096774</v>
      </c>
      <c r="CL351">
        <v>0</v>
      </c>
      <c r="CM351">
        <v>2.4681222580645201</v>
      </c>
      <c r="CN351">
        <v>0</v>
      </c>
      <c r="CO351">
        <v>0</v>
      </c>
      <c r="CP351">
        <v>0</v>
      </c>
      <c r="CQ351">
        <v>0</v>
      </c>
      <c r="CR351">
        <v>3.0774193548387099</v>
      </c>
      <c r="CS351">
        <v>0</v>
      </c>
      <c r="CT351">
        <v>170.10645161290299</v>
      </c>
      <c r="CU351">
        <v>-0.73225806451612896</v>
      </c>
      <c r="CV351">
        <v>40.061999999999998</v>
      </c>
      <c r="CW351">
        <v>45.304000000000002</v>
      </c>
      <c r="CX351">
        <v>42.636741935483798</v>
      </c>
      <c r="CY351">
        <v>43.887</v>
      </c>
      <c r="CZ351">
        <v>41.128999999999998</v>
      </c>
      <c r="DA351">
        <v>0</v>
      </c>
      <c r="DB351">
        <v>0</v>
      </c>
      <c r="DC351">
        <v>0</v>
      </c>
      <c r="DD351">
        <v>1581447105.2</v>
      </c>
      <c r="DE351">
        <v>2.91923076923077</v>
      </c>
      <c r="DF351">
        <v>7.5931622072325897</v>
      </c>
      <c r="DG351">
        <v>-1.6410254169110301</v>
      </c>
      <c r="DH351">
        <v>169.64615384615399</v>
      </c>
      <c r="DI351">
        <v>15</v>
      </c>
      <c r="DJ351">
        <v>100</v>
      </c>
      <c r="DK351">
        <v>100</v>
      </c>
      <c r="DL351">
        <v>3.2160000000000002</v>
      </c>
      <c r="DM351">
        <v>0.59799999999999998</v>
      </c>
      <c r="DN351">
        <v>2</v>
      </c>
      <c r="DO351">
        <v>387.37400000000002</v>
      </c>
      <c r="DP351">
        <v>603.85199999999998</v>
      </c>
      <c r="DQ351">
        <v>30.583100000000002</v>
      </c>
      <c r="DR351">
        <v>31.587800000000001</v>
      </c>
      <c r="DS351">
        <v>30.0002</v>
      </c>
      <c r="DT351">
        <v>31.4846</v>
      </c>
      <c r="DU351">
        <v>31.4894</v>
      </c>
      <c r="DV351">
        <v>21.128699999999998</v>
      </c>
      <c r="DW351">
        <v>13.811199999999999</v>
      </c>
      <c r="DX351">
        <v>100</v>
      </c>
      <c r="DY351">
        <v>30.589600000000001</v>
      </c>
      <c r="DZ351">
        <v>400</v>
      </c>
      <c r="EA351">
        <v>35.0886</v>
      </c>
      <c r="EB351">
        <v>99.974500000000006</v>
      </c>
      <c r="EC351">
        <v>100.494</v>
      </c>
    </row>
    <row r="352" spans="1:133" x14ac:dyDescent="0.35">
      <c r="A352">
        <v>336</v>
      </c>
      <c r="B352">
        <v>1581447110</v>
      </c>
      <c r="C352">
        <v>1689.4000000953699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1581447101.37097</v>
      </c>
      <c r="O352">
        <f t="shared" si="215"/>
        <v>7.646476609777565E-5</v>
      </c>
      <c r="P352">
        <f t="shared" si="216"/>
        <v>-0.28911995084713266</v>
      </c>
      <c r="Q352">
        <f t="shared" si="217"/>
        <v>400.38522580645201</v>
      </c>
      <c r="R352">
        <f t="shared" si="218"/>
        <v>456.54730784236233</v>
      </c>
      <c r="S352">
        <f t="shared" si="219"/>
        <v>45.466281560522823</v>
      </c>
      <c r="T352">
        <f t="shared" si="220"/>
        <v>39.873255403085594</v>
      </c>
      <c r="U352">
        <f t="shared" si="221"/>
        <v>7.3146526939978978E-3</v>
      </c>
      <c r="V352">
        <f t="shared" si="222"/>
        <v>2.2497050270625678</v>
      </c>
      <c r="W352">
        <f t="shared" si="223"/>
        <v>7.3014657850125012E-3</v>
      </c>
      <c r="X352">
        <f t="shared" si="224"/>
        <v>4.5645989016165917E-3</v>
      </c>
      <c r="Y352">
        <f t="shared" si="225"/>
        <v>0</v>
      </c>
      <c r="Z352">
        <f t="shared" si="226"/>
        <v>31.279566125156961</v>
      </c>
      <c r="AA352">
        <f t="shared" si="227"/>
        <v>30.993961290322599</v>
      </c>
      <c r="AB352">
        <f t="shared" si="228"/>
        <v>4.5098252187323249</v>
      </c>
      <c r="AC352">
        <f t="shared" si="229"/>
        <v>76.43981770526284</v>
      </c>
      <c r="AD352">
        <f t="shared" si="230"/>
        <v>3.5088837532203061</v>
      </c>
      <c r="AE352">
        <f t="shared" si="231"/>
        <v>4.5903873904433983</v>
      </c>
      <c r="AF352">
        <f t="shared" si="232"/>
        <v>1.0009414655120188</v>
      </c>
      <c r="AG352">
        <f t="shared" si="233"/>
        <v>-3.3720961849119062</v>
      </c>
      <c r="AH352">
        <f t="shared" si="234"/>
        <v>37.705108969233066</v>
      </c>
      <c r="AI352">
        <f t="shared" si="235"/>
        <v>3.7691796259788486</v>
      </c>
      <c r="AJ352">
        <f t="shared" si="236"/>
        <v>38.102192410300006</v>
      </c>
      <c r="AK352">
        <v>-4.1175806696959701E-2</v>
      </c>
      <c r="AL352">
        <v>4.6223450216121197E-2</v>
      </c>
      <c r="AM352">
        <v>3.4546933668563899</v>
      </c>
      <c r="AN352">
        <v>8</v>
      </c>
      <c r="AO352">
        <v>2</v>
      </c>
      <c r="AP352">
        <f t="shared" si="237"/>
        <v>1</v>
      </c>
      <c r="AQ352">
        <f t="shared" si="238"/>
        <v>0</v>
      </c>
      <c r="AR352">
        <f t="shared" si="239"/>
        <v>51764.824107134875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-0.28911995084713266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1581447101.37097</v>
      </c>
      <c r="BY352">
        <v>400.38522580645201</v>
      </c>
      <c r="BZ352">
        <v>399.99748387096798</v>
      </c>
      <c r="CA352">
        <v>35.234274193548401</v>
      </c>
      <c r="CB352">
        <v>35.123622580645197</v>
      </c>
      <c r="CC352">
        <v>400.01541935483903</v>
      </c>
      <c r="CD352">
        <v>99.387200000000007</v>
      </c>
      <c r="CE352">
        <v>0.20002958064516099</v>
      </c>
      <c r="CF352">
        <v>31.304838709677401</v>
      </c>
      <c r="CG352">
        <v>30.993961290322599</v>
      </c>
      <c r="CH352">
        <v>999.9</v>
      </c>
      <c r="CI352">
        <v>0</v>
      </c>
      <c r="CJ352">
        <v>0</v>
      </c>
      <c r="CK352">
        <v>9990.9706451612892</v>
      </c>
      <c r="CL352">
        <v>0</v>
      </c>
      <c r="CM352">
        <v>2.4390190322580598</v>
      </c>
      <c r="CN352">
        <v>0</v>
      </c>
      <c r="CO352">
        <v>0</v>
      </c>
      <c r="CP352">
        <v>0</v>
      </c>
      <c r="CQ352">
        <v>0</v>
      </c>
      <c r="CR352">
        <v>3.0516129032258101</v>
      </c>
      <c r="CS352">
        <v>0</v>
      </c>
      <c r="CT352">
        <v>167.63548387096799</v>
      </c>
      <c r="CU352">
        <v>-0.9</v>
      </c>
      <c r="CV352">
        <v>40.061999999999998</v>
      </c>
      <c r="CW352">
        <v>45.308</v>
      </c>
      <c r="CX352">
        <v>42.634741935483902</v>
      </c>
      <c r="CY352">
        <v>43.895000000000003</v>
      </c>
      <c r="CZ352">
        <v>41.128999999999998</v>
      </c>
      <c r="DA352">
        <v>0</v>
      </c>
      <c r="DB352">
        <v>0</v>
      </c>
      <c r="DC352">
        <v>0</v>
      </c>
      <c r="DD352">
        <v>1581447110</v>
      </c>
      <c r="DE352">
        <v>2.9615384615384599</v>
      </c>
      <c r="DF352">
        <v>7.4666663045515698</v>
      </c>
      <c r="DG352">
        <v>-38.629059678462099</v>
      </c>
      <c r="DH352">
        <v>168.019230769231</v>
      </c>
      <c r="DI352">
        <v>15</v>
      </c>
      <c r="DJ352">
        <v>100</v>
      </c>
      <c r="DK352">
        <v>100</v>
      </c>
      <c r="DL352">
        <v>3.2160000000000002</v>
      </c>
      <c r="DM352">
        <v>0.59799999999999998</v>
      </c>
      <c r="DN352">
        <v>2</v>
      </c>
      <c r="DO352">
        <v>387.41199999999998</v>
      </c>
      <c r="DP352">
        <v>603.80499999999995</v>
      </c>
      <c r="DQ352">
        <v>30.588799999999999</v>
      </c>
      <c r="DR352">
        <v>31.590599999999998</v>
      </c>
      <c r="DS352">
        <v>30.000299999999999</v>
      </c>
      <c r="DT352">
        <v>31.486699999999999</v>
      </c>
      <c r="DU352">
        <v>31.4909</v>
      </c>
      <c r="DV352">
        <v>21.127700000000001</v>
      </c>
      <c r="DW352">
        <v>13.811199999999999</v>
      </c>
      <c r="DX352">
        <v>100</v>
      </c>
      <c r="DY352">
        <v>30.591699999999999</v>
      </c>
      <c r="DZ352">
        <v>400</v>
      </c>
      <c r="EA352">
        <v>35.0886</v>
      </c>
      <c r="EB352">
        <v>99.974299999999999</v>
      </c>
      <c r="EC352">
        <v>100.49</v>
      </c>
    </row>
    <row r="353" spans="1:133" x14ac:dyDescent="0.35">
      <c r="A353">
        <v>337</v>
      </c>
      <c r="B353">
        <v>1581447115</v>
      </c>
      <c r="C353">
        <v>1694.4000000953699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1581447106.37097</v>
      </c>
      <c r="O353">
        <f t="shared" si="215"/>
        <v>7.6449146511779555E-5</v>
      </c>
      <c r="P353">
        <f t="shared" si="216"/>
        <v>-0.27672554377798025</v>
      </c>
      <c r="Q353">
        <f t="shared" si="217"/>
        <v>400.37635483870997</v>
      </c>
      <c r="R353">
        <f t="shared" si="218"/>
        <v>453.86998098677702</v>
      </c>
      <c r="S353">
        <f t="shared" si="219"/>
        <v>45.199573002463076</v>
      </c>
      <c r="T353">
        <f t="shared" si="220"/>
        <v>39.872300520178186</v>
      </c>
      <c r="U353">
        <f t="shared" si="221"/>
        <v>7.3115177054661959E-3</v>
      </c>
      <c r="V353">
        <f t="shared" si="222"/>
        <v>2.2490202992059394</v>
      </c>
      <c r="W353">
        <f t="shared" si="223"/>
        <v>7.2983380830368748E-3</v>
      </c>
      <c r="X353">
        <f t="shared" si="224"/>
        <v>4.5626434345666959E-3</v>
      </c>
      <c r="Y353">
        <f t="shared" si="225"/>
        <v>0</v>
      </c>
      <c r="Z353">
        <f t="shared" si="226"/>
        <v>31.279296547093132</v>
      </c>
      <c r="AA353">
        <f t="shared" si="227"/>
        <v>30.994574193548399</v>
      </c>
      <c r="AB353">
        <f t="shared" si="228"/>
        <v>4.509982829603179</v>
      </c>
      <c r="AC353">
        <f t="shared" si="229"/>
        <v>76.439578348387855</v>
      </c>
      <c r="AD353">
        <f t="shared" si="230"/>
        <v>3.5088193196193243</v>
      </c>
      <c r="AE353">
        <f t="shared" si="231"/>
        <v>4.5903174709143677</v>
      </c>
      <c r="AF353">
        <f t="shared" si="232"/>
        <v>1.0011635099838547</v>
      </c>
      <c r="AG353">
        <f t="shared" si="233"/>
        <v>-3.3714073611694784</v>
      </c>
      <c r="AH353">
        <f t="shared" si="234"/>
        <v>37.586855408544523</v>
      </c>
      <c r="AI353">
        <f t="shared" si="235"/>
        <v>3.7585087880887529</v>
      </c>
      <c r="AJ353">
        <f t="shared" si="236"/>
        <v>37.973956835463795</v>
      </c>
      <c r="AK353">
        <v>-4.11573775551295E-2</v>
      </c>
      <c r="AL353">
        <v>4.6202761889935301E-2</v>
      </c>
      <c r="AM353">
        <v>3.4534693198509898</v>
      </c>
      <c r="AN353">
        <v>8</v>
      </c>
      <c r="AO353">
        <v>2</v>
      </c>
      <c r="AP353">
        <f t="shared" si="237"/>
        <v>1</v>
      </c>
      <c r="AQ353">
        <f t="shared" si="238"/>
        <v>0</v>
      </c>
      <c r="AR353">
        <f t="shared" si="239"/>
        <v>51742.638682648249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-0.27672554377798025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1581447106.37097</v>
      </c>
      <c r="BY353">
        <v>400.37635483870997</v>
      </c>
      <c r="BZ353">
        <v>400.00719354838702</v>
      </c>
      <c r="CA353">
        <v>35.2336903225806</v>
      </c>
      <c r="CB353">
        <v>35.123061290322603</v>
      </c>
      <c r="CC353">
        <v>400.01558064516098</v>
      </c>
      <c r="CD353">
        <v>99.387061290322606</v>
      </c>
      <c r="CE353">
        <v>0.19998983870967699</v>
      </c>
      <c r="CF353">
        <v>31.304570967741899</v>
      </c>
      <c r="CG353">
        <v>30.994574193548399</v>
      </c>
      <c r="CH353">
        <v>999.9</v>
      </c>
      <c r="CI353">
        <v>0</v>
      </c>
      <c r="CJ353">
        <v>0</v>
      </c>
      <c r="CK353">
        <v>9986.5129032258101</v>
      </c>
      <c r="CL353">
        <v>0</v>
      </c>
      <c r="CM353">
        <v>2.4084222580645198</v>
      </c>
      <c r="CN353">
        <v>0</v>
      </c>
      <c r="CO353">
        <v>0</v>
      </c>
      <c r="CP353">
        <v>0</v>
      </c>
      <c r="CQ353">
        <v>0</v>
      </c>
      <c r="CR353">
        <v>3.7258064516128999</v>
      </c>
      <c r="CS353">
        <v>0</v>
      </c>
      <c r="CT353">
        <v>165.238709677419</v>
      </c>
      <c r="CU353">
        <v>-0.84516129032258103</v>
      </c>
      <c r="CV353">
        <v>40.061999999999998</v>
      </c>
      <c r="CW353">
        <v>45.304000000000002</v>
      </c>
      <c r="CX353">
        <v>42.656999999999996</v>
      </c>
      <c r="CY353">
        <v>43.896999999999998</v>
      </c>
      <c r="CZ353">
        <v>41.128999999999998</v>
      </c>
      <c r="DA353">
        <v>0</v>
      </c>
      <c r="DB353">
        <v>0</v>
      </c>
      <c r="DC353">
        <v>0</v>
      </c>
      <c r="DD353">
        <v>1581447115.4000001</v>
      </c>
      <c r="DE353">
        <v>3.4230769230769198</v>
      </c>
      <c r="DF353">
        <v>-9.3948720450509704</v>
      </c>
      <c r="DG353">
        <v>-7.1179487678513302</v>
      </c>
      <c r="DH353">
        <v>166.092307692308</v>
      </c>
      <c r="DI353">
        <v>15</v>
      </c>
      <c r="DJ353">
        <v>100</v>
      </c>
      <c r="DK353">
        <v>100</v>
      </c>
      <c r="DL353">
        <v>3.2160000000000002</v>
      </c>
      <c r="DM353">
        <v>0.59799999999999998</v>
      </c>
      <c r="DN353">
        <v>2</v>
      </c>
      <c r="DO353">
        <v>387.32499999999999</v>
      </c>
      <c r="DP353">
        <v>603.85900000000004</v>
      </c>
      <c r="DQ353">
        <v>30.593299999999999</v>
      </c>
      <c r="DR353">
        <v>31.5913</v>
      </c>
      <c r="DS353">
        <v>30.000399999999999</v>
      </c>
      <c r="DT353">
        <v>31.487400000000001</v>
      </c>
      <c r="DU353">
        <v>31.4922</v>
      </c>
      <c r="DV353">
        <v>21.124199999999998</v>
      </c>
      <c r="DW353">
        <v>13.811199999999999</v>
      </c>
      <c r="DX353">
        <v>100</v>
      </c>
      <c r="DY353">
        <v>30.5944</v>
      </c>
      <c r="DZ353">
        <v>400</v>
      </c>
      <c r="EA353">
        <v>35.0886</v>
      </c>
      <c r="EB353">
        <v>99.974999999999994</v>
      </c>
      <c r="EC353">
        <v>100.49</v>
      </c>
    </row>
    <row r="354" spans="1:133" x14ac:dyDescent="0.35">
      <c r="A354">
        <v>338</v>
      </c>
      <c r="B354">
        <v>1581447120</v>
      </c>
      <c r="C354">
        <v>1699.4000000953699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1581447111.37097</v>
      </c>
      <c r="O354">
        <f t="shared" si="215"/>
        <v>7.74482918826062E-5</v>
      </c>
      <c r="P354">
        <f t="shared" si="216"/>
        <v>-0.28263318776651242</v>
      </c>
      <c r="Q354">
        <f t="shared" si="217"/>
        <v>400.38277419354802</v>
      </c>
      <c r="R354">
        <f t="shared" si="218"/>
        <v>454.40819949359411</v>
      </c>
      <c r="S354">
        <f t="shared" si="219"/>
        <v>45.253157117224617</v>
      </c>
      <c r="T354">
        <f t="shared" si="220"/>
        <v>39.872926165951192</v>
      </c>
      <c r="U354">
        <f t="shared" si="221"/>
        <v>7.4016306533924853E-3</v>
      </c>
      <c r="V354">
        <f t="shared" si="222"/>
        <v>2.2495197010379391</v>
      </c>
      <c r="W354">
        <f t="shared" si="223"/>
        <v>7.388127473230398E-3</v>
      </c>
      <c r="X354">
        <f t="shared" si="224"/>
        <v>4.6187908001888564E-3</v>
      </c>
      <c r="Y354">
        <f t="shared" si="225"/>
        <v>0</v>
      </c>
      <c r="Z354">
        <f t="shared" si="226"/>
        <v>31.279448822603108</v>
      </c>
      <c r="AA354">
        <f t="shared" si="227"/>
        <v>30.997558064516099</v>
      </c>
      <c r="AB354">
        <f t="shared" si="228"/>
        <v>4.510750214223866</v>
      </c>
      <c r="AC354">
        <f t="shared" si="229"/>
        <v>76.437798020299013</v>
      </c>
      <c r="AD354">
        <f t="shared" si="230"/>
        <v>3.5088328968290536</v>
      </c>
      <c r="AE354">
        <f t="shared" si="231"/>
        <v>4.5904421473486705</v>
      </c>
      <c r="AF354">
        <f t="shared" si="232"/>
        <v>1.0019173173948124</v>
      </c>
      <c r="AG354">
        <f t="shared" si="233"/>
        <v>-3.4154696720229336</v>
      </c>
      <c r="AH354">
        <f t="shared" si="234"/>
        <v>37.291228992895029</v>
      </c>
      <c r="AI354">
        <f t="shared" si="235"/>
        <v>3.7281833213514979</v>
      </c>
      <c r="AJ354">
        <f t="shared" si="236"/>
        <v>37.603942642223593</v>
      </c>
      <c r="AK354">
        <v>-4.1170818230186999E-2</v>
      </c>
      <c r="AL354">
        <v>4.6217850225155198E-2</v>
      </c>
      <c r="AM354">
        <v>3.45436205597374</v>
      </c>
      <c r="AN354">
        <v>8</v>
      </c>
      <c r="AO354">
        <v>2</v>
      </c>
      <c r="AP354">
        <f t="shared" si="237"/>
        <v>1</v>
      </c>
      <c r="AQ354">
        <f t="shared" si="238"/>
        <v>0</v>
      </c>
      <c r="AR354">
        <f t="shared" si="239"/>
        <v>51758.768351229468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-0.28263318776651242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1581447111.37097</v>
      </c>
      <c r="BY354">
        <v>400.38277419354802</v>
      </c>
      <c r="BZ354">
        <v>400.00535483870999</v>
      </c>
      <c r="CA354">
        <v>35.2338387096774</v>
      </c>
      <c r="CB354">
        <v>35.121764516128998</v>
      </c>
      <c r="CC354">
        <v>400.01799999999997</v>
      </c>
      <c r="CD354">
        <v>99.387029032258098</v>
      </c>
      <c r="CE354">
        <v>0.199988032258064</v>
      </c>
      <c r="CF354">
        <v>31.3050483870968</v>
      </c>
      <c r="CG354">
        <v>30.997558064516099</v>
      </c>
      <c r="CH354">
        <v>999.9</v>
      </c>
      <c r="CI354">
        <v>0</v>
      </c>
      <c r="CJ354">
        <v>0</v>
      </c>
      <c r="CK354">
        <v>9989.7774193548394</v>
      </c>
      <c r="CL354">
        <v>0</v>
      </c>
      <c r="CM354">
        <v>2.3744132258064501</v>
      </c>
      <c r="CN354">
        <v>0</v>
      </c>
      <c r="CO354">
        <v>0</v>
      </c>
      <c r="CP354">
        <v>0</v>
      </c>
      <c r="CQ354">
        <v>0</v>
      </c>
      <c r="CR354">
        <v>3.7838709677419402</v>
      </c>
      <c r="CS354">
        <v>0</v>
      </c>
      <c r="CT354">
        <v>163.86774193548399</v>
      </c>
      <c r="CU354">
        <v>-0.80322580645161301</v>
      </c>
      <c r="CV354">
        <v>40.070129032258102</v>
      </c>
      <c r="CW354">
        <v>45.308064516129001</v>
      </c>
      <c r="CX354">
        <v>42.654935483871</v>
      </c>
      <c r="CY354">
        <v>43.911000000000001</v>
      </c>
      <c r="CZ354">
        <v>41.131</v>
      </c>
      <c r="DA354">
        <v>0</v>
      </c>
      <c r="DB354">
        <v>0</v>
      </c>
      <c r="DC354">
        <v>0</v>
      </c>
      <c r="DD354">
        <v>1581447120.2</v>
      </c>
      <c r="DE354">
        <v>3.26538461538461</v>
      </c>
      <c r="DF354">
        <v>14.642734936721199</v>
      </c>
      <c r="DG354">
        <v>-38.758974517445601</v>
      </c>
      <c r="DH354">
        <v>163.77307692307701</v>
      </c>
      <c r="DI354">
        <v>15</v>
      </c>
      <c r="DJ354">
        <v>100</v>
      </c>
      <c r="DK354">
        <v>100</v>
      </c>
      <c r="DL354">
        <v>3.2160000000000002</v>
      </c>
      <c r="DM354">
        <v>0.59799999999999998</v>
      </c>
      <c r="DN354">
        <v>2</v>
      </c>
      <c r="DO354">
        <v>387.52499999999998</v>
      </c>
      <c r="DP354">
        <v>603.64400000000001</v>
      </c>
      <c r="DQ354">
        <v>30.595800000000001</v>
      </c>
      <c r="DR354">
        <v>31.593399999999999</v>
      </c>
      <c r="DS354">
        <v>30.0002</v>
      </c>
      <c r="DT354">
        <v>31.490200000000002</v>
      </c>
      <c r="DU354">
        <v>31.4937</v>
      </c>
      <c r="DV354">
        <v>21.127300000000002</v>
      </c>
      <c r="DW354">
        <v>13.811199999999999</v>
      </c>
      <c r="DX354">
        <v>100</v>
      </c>
      <c r="DY354">
        <v>30.582799999999999</v>
      </c>
      <c r="DZ354">
        <v>400</v>
      </c>
      <c r="EA354">
        <v>35.0886</v>
      </c>
      <c r="EB354">
        <v>99.970200000000006</v>
      </c>
      <c r="EC354">
        <v>100.489</v>
      </c>
    </row>
    <row r="355" spans="1:133" x14ac:dyDescent="0.35">
      <c r="A355">
        <v>339</v>
      </c>
      <c r="B355">
        <v>1581447125</v>
      </c>
      <c r="C355">
        <v>1704.4000000953699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1581447116.37097</v>
      </c>
      <c r="O355">
        <f t="shared" si="215"/>
        <v>7.8348102601413167E-5</v>
      </c>
      <c r="P355">
        <f t="shared" si="216"/>
        <v>-0.28419445156615791</v>
      </c>
      <c r="Q355">
        <f t="shared" si="217"/>
        <v>400.372935483871</v>
      </c>
      <c r="R355">
        <f t="shared" si="218"/>
        <v>454.06201206548195</v>
      </c>
      <c r="S355">
        <f t="shared" si="219"/>
        <v>45.21884177427556</v>
      </c>
      <c r="T355">
        <f t="shared" si="220"/>
        <v>39.872087819001464</v>
      </c>
      <c r="U355">
        <f t="shared" si="221"/>
        <v>7.4836575221504482E-3</v>
      </c>
      <c r="V355">
        <f t="shared" si="222"/>
        <v>2.2514256884184718</v>
      </c>
      <c r="W355">
        <f t="shared" si="223"/>
        <v>7.4698653557903998E-3</v>
      </c>
      <c r="X355">
        <f t="shared" si="224"/>
        <v>4.6699028752455506E-3</v>
      </c>
      <c r="Y355">
        <f t="shared" si="225"/>
        <v>0</v>
      </c>
      <c r="Z355">
        <f t="shared" si="226"/>
        <v>31.280461683716368</v>
      </c>
      <c r="AA355">
        <f t="shared" si="227"/>
        <v>30.9998677419355</v>
      </c>
      <c r="AB355">
        <f t="shared" si="228"/>
        <v>4.5113442894873774</v>
      </c>
      <c r="AC355">
        <f t="shared" si="229"/>
        <v>76.43314418578079</v>
      </c>
      <c r="AD355">
        <f t="shared" si="230"/>
        <v>3.5088768281989009</v>
      </c>
      <c r="AE355">
        <f t="shared" si="231"/>
        <v>4.5907791254408101</v>
      </c>
      <c r="AF355">
        <f t="shared" si="232"/>
        <v>1.0024674612884765</v>
      </c>
      <c r="AG355">
        <f t="shared" si="233"/>
        <v>-3.4551513247223209</v>
      </c>
      <c r="AH355">
        <f t="shared" si="234"/>
        <v>37.199097212905151</v>
      </c>
      <c r="AI355">
        <f t="shared" si="235"/>
        <v>3.7158900635964938</v>
      </c>
      <c r="AJ355">
        <f t="shared" si="236"/>
        <v>37.459835951779326</v>
      </c>
      <c r="AK355">
        <v>-4.1222139912404497E-2</v>
      </c>
      <c r="AL355">
        <v>4.6275463309470598E-2</v>
      </c>
      <c r="AM355">
        <v>3.4577699454082098</v>
      </c>
      <c r="AN355">
        <v>8</v>
      </c>
      <c r="AO355">
        <v>2</v>
      </c>
      <c r="AP355">
        <f t="shared" si="237"/>
        <v>1</v>
      </c>
      <c r="AQ355">
        <f t="shared" si="238"/>
        <v>0</v>
      </c>
      <c r="AR355">
        <f t="shared" si="239"/>
        <v>51820.443793319952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-0.28419445156615791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1581447116.37097</v>
      </c>
      <c r="BY355">
        <v>400.372935483871</v>
      </c>
      <c r="BZ355">
        <v>399.99370967741902</v>
      </c>
      <c r="CA355">
        <v>35.234154838709699</v>
      </c>
      <c r="CB355">
        <v>35.120777419354802</v>
      </c>
      <c r="CC355">
        <v>400.01390322580602</v>
      </c>
      <c r="CD355">
        <v>99.387380645161301</v>
      </c>
      <c r="CE355">
        <v>0.19998974193548399</v>
      </c>
      <c r="CF355">
        <v>31.306338709677402</v>
      </c>
      <c r="CG355">
        <v>30.9998677419355</v>
      </c>
      <c r="CH355">
        <v>999.9</v>
      </c>
      <c r="CI355">
        <v>0</v>
      </c>
      <c r="CJ355">
        <v>0</v>
      </c>
      <c r="CK355">
        <v>10002.1948387097</v>
      </c>
      <c r="CL355">
        <v>0</v>
      </c>
      <c r="CM355">
        <v>2.3220554838709702</v>
      </c>
      <c r="CN355">
        <v>0</v>
      </c>
      <c r="CO355">
        <v>0</v>
      </c>
      <c r="CP355">
        <v>0</v>
      </c>
      <c r="CQ355">
        <v>0</v>
      </c>
      <c r="CR355">
        <v>1.6838709677419399</v>
      </c>
      <c r="CS355">
        <v>0</v>
      </c>
      <c r="CT355">
        <v>162.935483870968</v>
      </c>
      <c r="CU355">
        <v>-0.80967741935483895</v>
      </c>
      <c r="CV355">
        <v>40.0741935483871</v>
      </c>
      <c r="CW355">
        <v>45.308064516129001</v>
      </c>
      <c r="CX355">
        <v>42.654967741935501</v>
      </c>
      <c r="CY355">
        <v>43.924999999999997</v>
      </c>
      <c r="CZ355">
        <v>41.134999999999998</v>
      </c>
      <c r="DA355">
        <v>0</v>
      </c>
      <c r="DB355">
        <v>0</v>
      </c>
      <c r="DC355">
        <v>0</v>
      </c>
      <c r="DD355">
        <v>1581447125</v>
      </c>
      <c r="DE355">
        <v>2.8538461538461499</v>
      </c>
      <c r="DF355">
        <v>-2.5162396050046598</v>
      </c>
      <c r="DG355">
        <v>-45.986324508688597</v>
      </c>
      <c r="DH355">
        <v>161.59615384615401</v>
      </c>
      <c r="DI355">
        <v>15</v>
      </c>
      <c r="DJ355">
        <v>100</v>
      </c>
      <c r="DK355">
        <v>100</v>
      </c>
      <c r="DL355">
        <v>3.2160000000000002</v>
      </c>
      <c r="DM355">
        <v>0.59799999999999998</v>
      </c>
      <c r="DN355">
        <v>2</v>
      </c>
      <c r="DO355">
        <v>387.42</v>
      </c>
      <c r="DP355">
        <v>603.649</v>
      </c>
      <c r="DQ355">
        <v>30.587399999999999</v>
      </c>
      <c r="DR355">
        <v>31.595400000000001</v>
      </c>
      <c r="DS355">
        <v>30.000399999999999</v>
      </c>
      <c r="DT355">
        <v>31.490200000000002</v>
      </c>
      <c r="DU355">
        <v>31.494299999999999</v>
      </c>
      <c r="DV355">
        <v>21.128499999999999</v>
      </c>
      <c r="DW355">
        <v>13.811199999999999</v>
      </c>
      <c r="DX355">
        <v>100</v>
      </c>
      <c r="DY355">
        <v>30.581199999999999</v>
      </c>
      <c r="DZ355">
        <v>400</v>
      </c>
      <c r="EA355">
        <v>35.0886</v>
      </c>
      <c r="EB355">
        <v>99.972899999999996</v>
      </c>
      <c r="EC355">
        <v>100.489</v>
      </c>
    </row>
    <row r="356" spans="1:133" x14ac:dyDescent="0.35">
      <c r="A356">
        <v>340</v>
      </c>
      <c r="B356">
        <v>1581447130</v>
      </c>
      <c r="C356">
        <v>1709.4000000953699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1581447121.37097</v>
      </c>
      <c r="O356">
        <f t="shared" si="215"/>
        <v>7.8407284219775343E-5</v>
      </c>
      <c r="P356">
        <f t="shared" si="216"/>
        <v>-0.29523383407965759</v>
      </c>
      <c r="Q356">
        <f t="shared" si="217"/>
        <v>400.37970967741899</v>
      </c>
      <c r="R356">
        <f t="shared" si="218"/>
        <v>456.39542977474963</v>
      </c>
      <c r="S356">
        <f t="shared" si="219"/>
        <v>45.451313621232259</v>
      </c>
      <c r="T356">
        <f t="shared" si="220"/>
        <v>39.872843952683013</v>
      </c>
      <c r="U356">
        <f t="shared" si="221"/>
        <v>7.4852954134831716E-3</v>
      </c>
      <c r="V356">
        <f t="shared" si="222"/>
        <v>2.2513952079117892</v>
      </c>
      <c r="W356">
        <f t="shared" si="223"/>
        <v>7.471497028863531E-3</v>
      </c>
      <c r="X356">
        <f t="shared" si="224"/>
        <v>4.670923228145633E-3</v>
      </c>
      <c r="Y356">
        <f t="shared" si="225"/>
        <v>0</v>
      </c>
      <c r="Z356">
        <f t="shared" si="226"/>
        <v>31.282028951959152</v>
      </c>
      <c r="AA356">
        <f t="shared" si="227"/>
        <v>31.002119354838701</v>
      </c>
      <c r="AB356">
        <f t="shared" si="228"/>
        <v>4.5119234954983032</v>
      </c>
      <c r="AC356">
        <f t="shared" si="229"/>
        <v>76.427162391813695</v>
      </c>
      <c r="AD356">
        <f t="shared" si="230"/>
        <v>3.5089190174668805</v>
      </c>
      <c r="AE356">
        <f t="shared" si="231"/>
        <v>4.5911936380392548</v>
      </c>
      <c r="AF356">
        <f t="shared" si="232"/>
        <v>1.0030044780314227</v>
      </c>
      <c r="AG356">
        <f t="shared" si="233"/>
        <v>-3.4577612340920925</v>
      </c>
      <c r="AH356">
        <f t="shared" si="234"/>
        <v>37.117936480514118</v>
      </c>
      <c r="AI356">
        <f t="shared" si="235"/>
        <v>3.7079031492951264</v>
      </c>
      <c r="AJ356">
        <f t="shared" si="236"/>
        <v>37.368078395717149</v>
      </c>
      <c r="AK356">
        <v>-4.1221318867707003E-2</v>
      </c>
      <c r="AL356">
        <v>4.6274541614870199E-2</v>
      </c>
      <c r="AM356">
        <v>3.4577154374600201</v>
      </c>
      <c r="AN356">
        <v>8</v>
      </c>
      <c r="AO356">
        <v>2</v>
      </c>
      <c r="AP356">
        <f t="shared" si="237"/>
        <v>1</v>
      </c>
      <c r="AQ356">
        <f t="shared" si="238"/>
        <v>0</v>
      </c>
      <c r="AR356">
        <f t="shared" si="239"/>
        <v>51819.188175730058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-0.29523383407965759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1581447121.37097</v>
      </c>
      <c r="BY356">
        <v>400.37970967741899</v>
      </c>
      <c r="BZ356">
        <v>399.98396774193498</v>
      </c>
      <c r="CA356">
        <v>35.234506451612901</v>
      </c>
      <c r="CB356">
        <v>35.121045161290297</v>
      </c>
      <c r="CC356">
        <v>400.02</v>
      </c>
      <c r="CD356">
        <v>99.387593548387102</v>
      </c>
      <c r="CE356">
        <v>0.19998041935483901</v>
      </c>
      <c r="CF356">
        <v>31.3079258064516</v>
      </c>
      <c r="CG356">
        <v>31.002119354838701</v>
      </c>
      <c r="CH356">
        <v>999.9</v>
      </c>
      <c r="CI356">
        <v>0</v>
      </c>
      <c r="CJ356">
        <v>0</v>
      </c>
      <c r="CK356">
        <v>10001.9741935484</v>
      </c>
      <c r="CL356">
        <v>0</v>
      </c>
      <c r="CM356">
        <v>2.2479348387096798</v>
      </c>
      <c r="CN356">
        <v>0</v>
      </c>
      <c r="CO356">
        <v>0</v>
      </c>
      <c r="CP356">
        <v>0</v>
      </c>
      <c r="CQ356">
        <v>0</v>
      </c>
      <c r="CR356">
        <v>1.9741935483871</v>
      </c>
      <c r="CS356">
        <v>0</v>
      </c>
      <c r="CT356">
        <v>161.064516129032</v>
      </c>
      <c r="CU356">
        <v>-0.98709677419354802</v>
      </c>
      <c r="CV356">
        <v>40.076225806451603</v>
      </c>
      <c r="CW356">
        <v>45.304064516129003</v>
      </c>
      <c r="CX356">
        <v>42.669129032258098</v>
      </c>
      <c r="CY356">
        <v>43.924999999999997</v>
      </c>
      <c r="CZ356">
        <v>41.131</v>
      </c>
      <c r="DA356">
        <v>0</v>
      </c>
      <c r="DB356">
        <v>0</v>
      </c>
      <c r="DC356">
        <v>0</v>
      </c>
      <c r="DD356">
        <v>1581447130.4000001</v>
      </c>
      <c r="DE356">
        <v>3.9076923076923098</v>
      </c>
      <c r="DF356">
        <v>1.53846176878193</v>
      </c>
      <c r="DG356">
        <v>-35.924786137982203</v>
      </c>
      <c r="DH356">
        <v>157.56153846153799</v>
      </c>
      <c r="DI356">
        <v>15</v>
      </c>
      <c r="DJ356">
        <v>100</v>
      </c>
      <c r="DK356">
        <v>100</v>
      </c>
      <c r="DL356">
        <v>3.2160000000000002</v>
      </c>
      <c r="DM356">
        <v>0.59799999999999998</v>
      </c>
      <c r="DN356">
        <v>2</v>
      </c>
      <c r="DO356">
        <v>387.34399999999999</v>
      </c>
      <c r="DP356">
        <v>603.79999999999995</v>
      </c>
      <c r="DQ356">
        <v>30.581900000000001</v>
      </c>
      <c r="DR356">
        <v>31.5975</v>
      </c>
      <c r="DS356">
        <v>30.000299999999999</v>
      </c>
      <c r="DT356">
        <v>31.492999999999999</v>
      </c>
      <c r="DU356">
        <v>31.496500000000001</v>
      </c>
      <c r="DV356">
        <v>21.128599999999999</v>
      </c>
      <c r="DW356">
        <v>13.811199999999999</v>
      </c>
      <c r="DX356">
        <v>100</v>
      </c>
      <c r="DY356">
        <v>30.5762</v>
      </c>
      <c r="DZ356">
        <v>400</v>
      </c>
      <c r="EA356">
        <v>35.0886</v>
      </c>
      <c r="EB356">
        <v>99.972399999999993</v>
      </c>
      <c r="EC356">
        <v>100.488</v>
      </c>
    </row>
    <row r="357" spans="1:133" x14ac:dyDescent="0.35">
      <c r="A357">
        <v>341</v>
      </c>
      <c r="B357">
        <v>1581447135</v>
      </c>
      <c r="C357">
        <v>1714.4000000953699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1581447126.37097</v>
      </c>
      <c r="O357">
        <f t="shared" si="215"/>
        <v>7.844095578525525E-5</v>
      </c>
      <c r="P357">
        <f t="shared" si="216"/>
        <v>-0.29636648876193594</v>
      </c>
      <c r="Q357">
        <f t="shared" si="217"/>
        <v>400.376225806452</v>
      </c>
      <c r="R357">
        <f t="shared" si="218"/>
        <v>456.64851562245661</v>
      </c>
      <c r="S357">
        <f t="shared" si="219"/>
        <v>45.47694377676185</v>
      </c>
      <c r="T357">
        <f t="shared" si="220"/>
        <v>39.872870463036527</v>
      </c>
      <c r="U357">
        <f t="shared" si="221"/>
        <v>7.4827307990053731E-3</v>
      </c>
      <c r="V357">
        <f t="shared" si="222"/>
        <v>2.2510513629776199</v>
      </c>
      <c r="W357">
        <f t="shared" si="223"/>
        <v>7.468939756527071E-3</v>
      </c>
      <c r="X357">
        <f t="shared" si="224"/>
        <v>4.6693242748148747E-3</v>
      </c>
      <c r="Y357">
        <f t="shared" si="225"/>
        <v>0</v>
      </c>
      <c r="Z357">
        <f t="shared" si="226"/>
        <v>31.282752960100296</v>
      </c>
      <c r="AA357">
        <f t="shared" si="227"/>
        <v>31.004829032258101</v>
      </c>
      <c r="AB357">
        <f t="shared" si="228"/>
        <v>4.5126206201286214</v>
      </c>
      <c r="AC357">
        <f t="shared" si="229"/>
        <v>76.422126628838953</v>
      </c>
      <c r="AD357">
        <f t="shared" si="230"/>
        <v>3.5088352683763619</v>
      </c>
      <c r="AE357">
        <f t="shared" si="231"/>
        <v>4.5913865828646729</v>
      </c>
      <c r="AF357">
        <f t="shared" si="232"/>
        <v>1.0037853517522595</v>
      </c>
      <c r="AG357">
        <f t="shared" si="233"/>
        <v>-3.4592461501297564</v>
      </c>
      <c r="AH357">
        <f t="shared" si="234"/>
        <v>36.87307358813392</v>
      </c>
      <c r="AI357">
        <f t="shared" si="235"/>
        <v>3.6840678059482088</v>
      </c>
      <c r="AJ357">
        <f t="shared" si="236"/>
        <v>37.097895243952372</v>
      </c>
      <c r="AK357">
        <v>-4.1212057512309899E-2</v>
      </c>
      <c r="AL357">
        <v>4.6264144932097698E-2</v>
      </c>
      <c r="AM357">
        <v>3.45710056382819</v>
      </c>
      <c r="AN357">
        <v>8</v>
      </c>
      <c r="AO357">
        <v>2</v>
      </c>
      <c r="AP357">
        <f t="shared" si="237"/>
        <v>1</v>
      </c>
      <c r="AQ357">
        <f t="shared" si="238"/>
        <v>0</v>
      </c>
      <c r="AR357">
        <f t="shared" si="239"/>
        <v>51807.915482276279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-0.29636648876193594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1581447126.37097</v>
      </c>
      <c r="BY357">
        <v>400.376225806452</v>
      </c>
      <c r="BZ357">
        <v>399.97880645161302</v>
      </c>
      <c r="CA357">
        <v>35.233335483871002</v>
      </c>
      <c r="CB357">
        <v>35.119825806451601</v>
      </c>
      <c r="CC357">
        <v>400.021677419355</v>
      </c>
      <c r="CD357">
        <v>99.388506451612898</v>
      </c>
      <c r="CE357">
        <v>0.20000029032258099</v>
      </c>
      <c r="CF357">
        <v>31.308664516128999</v>
      </c>
      <c r="CG357">
        <v>31.004829032258101</v>
      </c>
      <c r="CH357">
        <v>999.9</v>
      </c>
      <c r="CI357">
        <v>0</v>
      </c>
      <c r="CJ357">
        <v>0</v>
      </c>
      <c r="CK357">
        <v>9999.63516129032</v>
      </c>
      <c r="CL357">
        <v>0</v>
      </c>
      <c r="CM357">
        <v>2.1558070967741898</v>
      </c>
      <c r="CN357">
        <v>0</v>
      </c>
      <c r="CO357">
        <v>0</v>
      </c>
      <c r="CP357">
        <v>0</v>
      </c>
      <c r="CQ357">
        <v>0</v>
      </c>
      <c r="CR357">
        <v>2.5161290322580601</v>
      </c>
      <c r="CS357">
        <v>0</v>
      </c>
      <c r="CT357">
        <v>159.49677419354799</v>
      </c>
      <c r="CU357">
        <v>-0.70322580645161303</v>
      </c>
      <c r="CV357">
        <v>40.076225806451603</v>
      </c>
      <c r="CW357">
        <v>45.3</v>
      </c>
      <c r="CX357">
        <v>42.677161290322601</v>
      </c>
      <c r="CY357">
        <v>43.930999999999997</v>
      </c>
      <c r="CZ357">
        <v>41.128999999999998</v>
      </c>
      <c r="DA357">
        <v>0</v>
      </c>
      <c r="DB357">
        <v>0</v>
      </c>
      <c r="DC357">
        <v>0</v>
      </c>
      <c r="DD357">
        <v>1581447135.2</v>
      </c>
      <c r="DE357">
        <v>4.0576923076923102</v>
      </c>
      <c r="DF357">
        <v>21.555555608951</v>
      </c>
      <c r="DG357">
        <v>5.2683764297778399</v>
      </c>
      <c r="DH357">
        <v>156.611538461538</v>
      </c>
      <c r="DI357">
        <v>15</v>
      </c>
      <c r="DJ357">
        <v>100</v>
      </c>
      <c r="DK357">
        <v>100</v>
      </c>
      <c r="DL357">
        <v>3.2160000000000002</v>
      </c>
      <c r="DM357">
        <v>0.59799999999999998</v>
      </c>
      <c r="DN357">
        <v>2</v>
      </c>
      <c r="DO357">
        <v>387.423</v>
      </c>
      <c r="DP357">
        <v>603.69899999999996</v>
      </c>
      <c r="DQ357">
        <v>30.5763</v>
      </c>
      <c r="DR357">
        <v>31.5989</v>
      </c>
      <c r="DS357">
        <v>30.0002</v>
      </c>
      <c r="DT357">
        <v>31.492999999999999</v>
      </c>
      <c r="DU357">
        <v>31.4971</v>
      </c>
      <c r="DV357">
        <v>21.126100000000001</v>
      </c>
      <c r="DW357">
        <v>13.811199999999999</v>
      </c>
      <c r="DX357">
        <v>100</v>
      </c>
      <c r="DY357">
        <v>30.567900000000002</v>
      </c>
      <c r="DZ357">
        <v>400</v>
      </c>
      <c r="EA357">
        <v>35.0886</v>
      </c>
      <c r="EB357">
        <v>99.971400000000003</v>
      </c>
      <c r="EC357">
        <v>100.489</v>
      </c>
    </row>
    <row r="358" spans="1:133" x14ac:dyDescent="0.35">
      <c r="A358">
        <v>342</v>
      </c>
      <c r="B358">
        <v>1581447140</v>
      </c>
      <c r="C358">
        <v>1719.4000000953699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1581447131.37097</v>
      </c>
      <c r="O358">
        <f t="shared" si="215"/>
        <v>7.8894705711718616E-5</v>
      </c>
      <c r="P358">
        <f t="shared" si="216"/>
        <v>-0.27841642987863802</v>
      </c>
      <c r="Q358">
        <f t="shared" si="217"/>
        <v>400.39283870967699</v>
      </c>
      <c r="R358">
        <f t="shared" si="218"/>
        <v>452.55093318670538</v>
      </c>
      <c r="S358">
        <f t="shared" si="219"/>
        <v>45.069068257617808</v>
      </c>
      <c r="T358">
        <f t="shared" si="220"/>
        <v>39.874698855660014</v>
      </c>
      <c r="U358">
        <f t="shared" si="221"/>
        <v>7.5204829127900824E-3</v>
      </c>
      <c r="V358">
        <f t="shared" si="222"/>
        <v>2.2523111191611429</v>
      </c>
      <c r="W358">
        <f t="shared" si="223"/>
        <v>7.5065602770596701E-3</v>
      </c>
      <c r="X358">
        <f t="shared" si="224"/>
        <v>4.6928488932860809E-3</v>
      </c>
      <c r="Y358">
        <f t="shared" si="225"/>
        <v>0</v>
      </c>
      <c r="Z358">
        <f t="shared" si="226"/>
        <v>31.282984073904725</v>
      </c>
      <c r="AA358">
        <f t="shared" si="227"/>
        <v>31.007609677419399</v>
      </c>
      <c r="AB358">
        <f t="shared" si="228"/>
        <v>4.5133361003197159</v>
      </c>
      <c r="AC358">
        <f t="shared" si="229"/>
        <v>76.419825716778647</v>
      </c>
      <c r="AD358">
        <f t="shared" si="230"/>
        <v>3.5088030287311858</v>
      </c>
      <c r="AE358">
        <f t="shared" si="231"/>
        <v>4.5914826366331232</v>
      </c>
      <c r="AF358">
        <f t="shared" si="232"/>
        <v>1.0045330715885301</v>
      </c>
      <c r="AG358">
        <f t="shared" si="233"/>
        <v>-3.479256521886791</v>
      </c>
      <c r="AH358">
        <f t="shared" si="234"/>
        <v>36.600718243637473</v>
      </c>
      <c r="AI358">
        <f t="shared" si="235"/>
        <v>3.6548675908585118</v>
      </c>
      <c r="AJ358">
        <f t="shared" si="236"/>
        <v>36.776329312609192</v>
      </c>
      <c r="AK358">
        <v>-4.1245994903230103E-2</v>
      </c>
      <c r="AL358">
        <v>4.6302242626484399E-2</v>
      </c>
      <c r="AM358">
        <v>3.4593534799185202</v>
      </c>
      <c r="AN358">
        <v>9</v>
      </c>
      <c r="AO358">
        <v>2</v>
      </c>
      <c r="AP358">
        <f t="shared" si="237"/>
        <v>1</v>
      </c>
      <c r="AQ358">
        <f t="shared" si="238"/>
        <v>0</v>
      </c>
      <c r="AR358">
        <f t="shared" si="239"/>
        <v>51848.777513255409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-0.27841642987863802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1581447131.37097</v>
      </c>
      <c r="BY358">
        <v>400.39283870967699</v>
      </c>
      <c r="BZ358">
        <v>400.02261290322599</v>
      </c>
      <c r="CA358">
        <v>35.232858064516101</v>
      </c>
      <c r="CB358">
        <v>35.118690322580598</v>
      </c>
      <c r="CC358">
        <v>400.01677419354797</v>
      </c>
      <c r="CD358">
        <v>99.388977419354802</v>
      </c>
      <c r="CE358">
        <v>0.199963741935484</v>
      </c>
      <c r="CF358">
        <v>31.309032258064502</v>
      </c>
      <c r="CG358">
        <v>31.007609677419399</v>
      </c>
      <c r="CH358">
        <v>999.9</v>
      </c>
      <c r="CI358">
        <v>0</v>
      </c>
      <c r="CJ358">
        <v>0</v>
      </c>
      <c r="CK358">
        <v>10007.8222580645</v>
      </c>
      <c r="CL358">
        <v>0</v>
      </c>
      <c r="CM358">
        <v>2.0742203225806501</v>
      </c>
      <c r="CN358">
        <v>0</v>
      </c>
      <c r="CO358">
        <v>0</v>
      </c>
      <c r="CP358">
        <v>0</v>
      </c>
      <c r="CQ358">
        <v>0</v>
      </c>
      <c r="CR358">
        <v>2.23870967741935</v>
      </c>
      <c r="CS358">
        <v>0</v>
      </c>
      <c r="CT358">
        <v>156.46129032258099</v>
      </c>
      <c r="CU358">
        <v>-0.85161290322580696</v>
      </c>
      <c r="CV358">
        <v>40.064032258064501</v>
      </c>
      <c r="CW358">
        <v>45.3</v>
      </c>
      <c r="CX358">
        <v>42.689290322580597</v>
      </c>
      <c r="CY358">
        <v>43.927</v>
      </c>
      <c r="CZ358">
        <v>41.128999999999998</v>
      </c>
      <c r="DA358">
        <v>0</v>
      </c>
      <c r="DB358">
        <v>0</v>
      </c>
      <c r="DC358">
        <v>0</v>
      </c>
      <c r="DD358">
        <v>1581447140</v>
      </c>
      <c r="DE358">
        <v>4.7769230769230804</v>
      </c>
      <c r="DF358">
        <v>0.41025643903184</v>
      </c>
      <c r="DG358">
        <v>-4.5094016324883599</v>
      </c>
      <c r="DH358">
        <v>154.696153846154</v>
      </c>
      <c r="DI358">
        <v>15</v>
      </c>
      <c r="DJ358">
        <v>100</v>
      </c>
      <c r="DK358">
        <v>100</v>
      </c>
      <c r="DL358">
        <v>3.2160000000000002</v>
      </c>
      <c r="DM358">
        <v>0.59799999999999998</v>
      </c>
      <c r="DN358">
        <v>2</v>
      </c>
      <c r="DO358">
        <v>387.26900000000001</v>
      </c>
      <c r="DP358">
        <v>603.72299999999996</v>
      </c>
      <c r="DQ358">
        <v>30.568300000000001</v>
      </c>
      <c r="DR358">
        <v>31.601700000000001</v>
      </c>
      <c r="DS358">
        <v>30.000299999999999</v>
      </c>
      <c r="DT358">
        <v>31.495799999999999</v>
      </c>
      <c r="DU358">
        <v>31.499300000000002</v>
      </c>
      <c r="DV358">
        <v>21.126300000000001</v>
      </c>
      <c r="DW358">
        <v>13.811199999999999</v>
      </c>
      <c r="DX358">
        <v>100</v>
      </c>
      <c r="DY358">
        <v>30.558499999999999</v>
      </c>
      <c r="DZ358">
        <v>400</v>
      </c>
      <c r="EA358">
        <v>35.0886</v>
      </c>
      <c r="EB358">
        <v>99.9709</v>
      </c>
      <c r="EC358">
        <v>100.488</v>
      </c>
    </row>
    <row r="359" spans="1:133" x14ac:dyDescent="0.35">
      <c r="A359">
        <v>343</v>
      </c>
      <c r="B359">
        <v>1581447145</v>
      </c>
      <c r="C359">
        <v>1724.4000000953699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1581447136.37097</v>
      </c>
      <c r="O359">
        <f t="shared" si="215"/>
        <v>7.9797779418364575E-5</v>
      </c>
      <c r="P359">
        <f t="shared" si="216"/>
        <v>-0.28090720508272493</v>
      </c>
      <c r="Q359">
        <f t="shared" si="217"/>
        <v>400.38238709677398</v>
      </c>
      <c r="R359">
        <f t="shared" si="218"/>
        <v>452.41038137999652</v>
      </c>
      <c r="S359">
        <f t="shared" si="219"/>
        <v>45.055534003488859</v>
      </c>
      <c r="T359">
        <f t="shared" si="220"/>
        <v>39.874067878837486</v>
      </c>
      <c r="U359">
        <f t="shared" si="221"/>
        <v>7.604464613049389E-3</v>
      </c>
      <c r="V359">
        <f t="shared" si="222"/>
        <v>2.2524904658184384</v>
      </c>
      <c r="W359">
        <f t="shared" si="223"/>
        <v>7.5902307401322904E-3</v>
      </c>
      <c r="X359">
        <f t="shared" si="224"/>
        <v>4.745170823317592E-3</v>
      </c>
      <c r="Y359">
        <f t="shared" si="225"/>
        <v>0</v>
      </c>
      <c r="Z359">
        <f t="shared" si="226"/>
        <v>31.283374931594523</v>
      </c>
      <c r="AA359">
        <f t="shared" si="227"/>
        <v>31.0088096774194</v>
      </c>
      <c r="AB359">
        <f t="shared" si="228"/>
        <v>4.5136448995537384</v>
      </c>
      <c r="AC359">
        <f t="shared" si="229"/>
        <v>76.416868619922724</v>
      </c>
      <c r="AD359">
        <f t="shared" si="230"/>
        <v>3.5088044022267617</v>
      </c>
      <c r="AE359">
        <f t="shared" si="231"/>
        <v>4.5916621102058315</v>
      </c>
      <c r="AF359">
        <f t="shared" si="232"/>
        <v>1.0048404973269767</v>
      </c>
      <c r="AG359">
        <f t="shared" si="233"/>
        <v>-3.5190820723498777</v>
      </c>
      <c r="AH359">
        <f t="shared" si="234"/>
        <v>36.541347627019022</v>
      </c>
      <c r="AI359">
        <f t="shared" si="235"/>
        <v>3.6486823902425845</v>
      </c>
      <c r="AJ359">
        <f t="shared" si="236"/>
        <v>36.670947944911731</v>
      </c>
      <c r="AK359">
        <v>-4.12508278388889E-2</v>
      </c>
      <c r="AL359">
        <v>4.6307668020149802E-2</v>
      </c>
      <c r="AM359">
        <v>3.4596742598975401</v>
      </c>
      <c r="AN359">
        <v>8</v>
      </c>
      <c r="AO359">
        <v>2</v>
      </c>
      <c r="AP359">
        <f t="shared" si="237"/>
        <v>1</v>
      </c>
      <c r="AQ359">
        <f t="shared" si="238"/>
        <v>0</v>
      </c>
      <c r="AR359">
        <f t="shared" si="239"/>
        <v>51854.507956905829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-0.28090720508272493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1581447136.37097</v>
      </c>
      <c r="BY359">
        <v>400.38238709677398</v>
      </c>
      <c r="BZ359">
        <v>400.00896774193501</v>
      </c>
      <c r="CA359">
        <v>35.232509677419401</v>
      </c>
      <c r="CB359">
        <v>35.117035483871</v>
      </c>
      <c r="CC359">
        <v>400.01822580645199</v>
      </c>
      <c r="CD359">
        <v>99.389993548387096</v>
      </c>
      <c r="CE359">
        <v>0.19997135483871001</v>
      </c>
      <c r="CF359">
        <v>31.309719354838698</v>
      </c>
      <c r="CG359">
        <v>31.0088096774194</v>
      </c>
      <c r="CH359">
        <v>999.9</v>
      </c>
      <c r="CI359">
        <v>0</v>
      </c>
      <c r="CJ359">
        <v>0</v>
      </c>
      <c r="CK359">
        <v>10008.892580645201</v>
      </c>
      <c r="CL359">
        <v>0</v>
      </c>
      <c r="CM359">
        <v>2.0345354838709699</v>
      </c>
      <c r="CN359">
        <v>0</v>
      </c>
      <c r="CO359">
        <v>0</v>
      </c>
      <c r="CP359">
        <v>0</v>
      </c>
      <c r="CQ359">
        <v>0</v>
      </c>
      <c r="CR359">
        <v>3.7935483870967701</v>
      </c>
      <c r="CS359">
        <v>0</v>
      </c>
      <c r="CT359">
        <v>154.741935483871</v>
      </c>
      <c r="CU359">
        <v>-0.72258064516128995</v>
      </c>
      <c r="CV359">
        <v>40.061999999999998</v>
      </c>
      <c r="CW359">
        <v>45.304000000000002</v>
      </c>
      <c r="CX359">
        <v>42.685161290322597</v>
      </c>
      <c r="CY359">
        <v>43.927</v>
      </c>
      <c r="CZ359">
        <v>41.137</v>
      </c>
      <c r="DA359">
        <v>0</v>
      </c>
      <c r="DB359">
        <v>0</v>
      </c>
      <c r="DC359">
        <v>0</v>
      </c>
      <c r="DD359">
        <v>1581447145.4000001</v>
      </c>
      <c r="DE359">
        <v>5.0999999999999996</v>
      </c>
      <c r="DF359">
        <v>-15.022222415683499</v>
      </c>
      <c r="DG359">
        <v>6.6974360139939897</v>
      </c>
      <c r="DH359">
        <v>154.82692307692301</v>
      </c>
      <c r="DI359">
        <v>15</v>
      </c>
      <c r="DJ359">
        <v>100</v>
      </c>
      <c r="DK359">
        <v>100</v>
      </c>
      <c r="DL359">
        <v>3.2160000000000002</v>
      </c>
      <c r="DM359">
        <v>0.59799999999999998</v>
      </c>
      <c r="DN359">
        <v>2</v>
      </c>
      <c r="DO359">
        <v>387.26900000000001</v>
      </c>
      <c r="DP359">
        <v>603.72799999999995</v>
      </c>
      <c r="DQ359">
        <v>30.558599999999998</v>
      </c>
      <c r="DR359">
        <v>31.603100000000001</v>
      </c>
      <c r="DS359">
        <v>30.000299999999999</v>
      </c>
      <c r="DT359">
        <v>31.495799999999999</v>
      </c>
      <c r="DU359">
        <v>31.4998</v>
      </c>
      <c r="DV359">
        <v>21.128900000000002</v>
      </c>
      <c r="DW359">
        <v>13.811199999999999</v>
      </c>
      <c r="DX359">
        <v>100</v>
      </c>
      <c r="DY359">
        <v>30.547000000000001</v>
      </c>
      <c r="DZ359">
        <v>400</v>
      </c>
      <c r="EA359">
        <v>35.0886</v>
      </c>
      <c r="EB359">
        <v>99.9726</v>
      </c>
      <c r="EC359">
        <v>100.488</v>
      </c>
    </row>
    <row r="360" spans="1:133" x14ac:dyDescent="0.35">
      <c r="A360">
        <v>344</v>
      </c>
      <c r="B360">
        <v>1581447150</v>
      </c>
      <c r="C360">
        <v>1729.4000000953699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1581447141.37097</v>
      </c>
      <c r="O360">
        <f t="shared" si="215"/>
        <v>8.0273039115687152E-5</v>
      </c>
      <c r="P360">
        <f t="shared" si="216"/>
        <v>-0.2940241241714725</v>
      </c>
      <c r="Q360">
        <f t="shared" si="217"/>
        <v>400.37980645161298</v>
      </c>
      <c r="R360">
        <f t="shared" si="218"/>
        <v>454.77690363422954</v>
      </c>
      <c r="S360">
        <f t="shared" si="219"/>
        <v>45.291908702337977</v>
      </c>
      <c r="T360">
        <f t="shared" si="220"/>
        <v>39.874420831738391</v>
      </c>
      <c r="U360">
        <f t="shared" si="221"/>
        <v>7.6510166098378357E-3</v>
      </c>
      <c r="V360">
        <f t="shared" si="222"/>
        <v>2.2524583133195852</v>
      </c>
      <c r="W360">
        <f t="shared" si="223"/>
        <v>7.6366079064773022E-3</v>
      </c>
      <c r="X360">
        <f t="shared" si="224"/>
        <v>4.7741722187904278E-3</v>
      </c>
      <c r="Y360">
        <f t="shared" si="225"/>
        <v>0</v>
      </c>
      <c r="Z360">
        <f t="shared" si="226"/>
        <v>31.283853184515461</v>
      </c>
      <c r="AA360">
        <f t="shared" si="227"/>
        <v>31.0083870967742</v>
      </c>
      <c r="AB360">
        <f t="shared" si="228"/>
        <v>4.5135361536382996</v>
      </c>
      <c r="AC360">
        <f t="shared" si="229"/>
        <v>76.414736304617833</v>
      </c>
      <c r="AD360">
        <f t="shared" si="230"/>
        <v>3.5088333400097973</v>
      </c>
      <c r="AE360">
        <f t="shared" si="231"/>
        <v>4.5918281076339387</v>
      </c>
      <c r="AF360">
        <f t="shared" si="232"/>
        <v>1.0047028136285023</v>
      </c>
      <c r="AG360">
        <f t="shared" si="233"/>
        <v>-3.5400410250018033</v>
      </c>
      <c r="AH360">
        <f t="shared" si="234"/>
        <v>36.669311598496172</v>
      </c>
      <c r="AI360">
        <f t="shared" si="235"/>
        <v>3.6615158096573017</v>
      </c>
      <c r="AJ360">
        <f t="shared" si="236"/>
        <v>36.790786383151669</v>
      </c>
      <c r="AK360">
        <v>-4.1249961385254198E-2</v>
      </c>
      <c r="AL360">
        <v>4.6306695350039402E-2</v>
      </c>
      <c r="AM360">
        <v>3.4596167510884999</v>
      </c>
      <c r="AN360">
        <v>8</v>
      </c>
      <c r="AO360">
        <v>2</v>
      </c>
      <c r="AP360">
        <f t="shared" si="237"/>
        <v>1</v>
      </c>
      <c r="AQ360">
        <f t="shared" si="238"/>
        <v>0</v>
      </c>
      <c r="AR360">
        <f t="shared" si="239"/>
        <v>51853.387665683818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-0.2940241241714725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1581447141.37097</v>
      </c>
      <c r="BY360">
        <v>400.37980645161298</v>
      </c>
      <c r="BZ360">
        <v>399.98700000000002</v>
      </c>
      <c r="CA360">
        <v>35.232261290322597</v>
      </c>
      <c r="CB360">
        <v>35.116100000000003</v>
      </c>
      <c r="CC360">
        <v>400.02054838709699</v>
      </c>
      <c r="CD360">
        <v>99.391506451612898</v>
      </c>
      <c r="CE360">
        <v>0.199981903225806</v>
      </c>
      <c r="CF360">
        <v>31.310354838709699</v>
      </c>
      <c r="CG360">
        <v>31.0083870967742</v>
      </c>
      <c r="CH360">
        <v>999.9</v>
      </c>
      <c r="CI360">
        <v>0</v>
      </c>
      <c r="CJ360">
        <v>0</v>
      </c>
      <c r="CK360">
        <v>10008.530000000001</v>
      </c>
      <c r="CL360">
        <v>0</v>
      </c>
      <c r="CM360">
        <v>2.0395706451612901</v>
      </c>
      <c r="CN360">
        <v>0</v>
      </c>
      <c r="CO360">
        <v>0</v>
      </c>
      <c r="CP360">
        <v>0</v>
      </c>
      <c r="CQ360">
        <v>0</v>
      </c>
      <c r="CR360">
        <v>2.6838709677419401</v>
      </c>
      <c r="CS360">
        <v>0</v>
      </c>
      <c r="CT360">
        <v>155.970967741935</v>
      </c>
      <c r="CU360">
        <v>-0.138709677419355</v>
      </c>
      <c r="CV360">
        <v>40.066064516129003</v>
      </c>
      <c r="CW360">
        <v>45.311999999999998</v>
      </c>
      <c r="CX360">
        <v>42.679129032257997</v>
      </c>
      <c r="CY360">
        <v>43.929000000000002</v>
      </c>
      <c r="CZ360">
        <v>41.145000000000003</v>
      </c>
      <c r="DA360">
        <v>0</v>
      </c>
      <c r="DB360">
        <v>0</v>
      </c>
      <c r="DC360">
        <v>0</v>
      </c>
      <c r="DD360">
        <v>1581447150.2</v>
      </c>
      <c r="DE360">
        <v>3.5423076923076899</v>
      </c>
      <c r="DF360">
        <v>-17.3094020842085</v>
      </c>
      <c r="DG360">
        <v>1.13504302123499</v>
      </c>
      <c r="DH360">
        <v>153.823076923077</v>
      </c>
      <c r="DI360">
        <v>15</v>
      </c>
      <c r="DJ360">
        <v>100</v>
      </c>
      <c r="DK360">
        <v>100</v>
      </c>
      <c r="DL360">
        <v>3.2160000000000002</v>
      </c>
      <c r="DM360">
        <v>0.59799999999999998</v>
      </c>
      <c r="DN360">
        <v>2</v>
      </c>
      <c r="DO360">
        <v>387.37700000000001</v>
      </c>
      <c r="DP360">
        <v>603.73099999999999</v>
      </c>
      <c r="DQ360">
        <v>30.5471</v>
      </c>
      <c r="DR360">
        <v>31.604399999999998</v>
      </c>
      <c r="DS360">
        <v>30.0002</v>
      </c>
      <c r="DT360">
        <v>31.4985</v>
      </c>
      <c r="DU360">
        <v>31.501999999999999</v>
      </c>
      <c r="DV360">
        <v>21.130299999999998</v>
      </c>
      <c r="DW360">
        <v>13.811199999999999</v>
      </c>
      <c r="DX360">
        <v>100</v>
      </c>
      <c r="DY360">
        <v>30.543399999999998</v>
      </c>
      <c r="DZ360">
        <v>400</v>
      </c>
      <c r="EA360">
        <v>35.0886</v>
      </c>
      <c r="EB360">
        <v>99.973200000000006</v>
      </c>
      <c r="EC360">
        <v>100.488</v>
      </c>
    </row>
    <row r="361" spans="1:133" x14ac:dyDescent="0.35">
      <c r="A361">
        <v>345</v>
      </c>
      <c r="B361">
        <v>1581447155</v>
      </c>
      <c r="C361">
        <v>1734.4000000953699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1581447146.37097</v>
      </c>
      <c r="O361">
        <f t="shared" si="215"/>
        <v>7.9778086639416338E-5</v>
      </c>
      <c r="P361">
        <f t="shared" si="216"/>
        <v>-0.2872006490884349</v>
      </c>
      <c r="Q361">
        <f t="shared" si="217"/>
        <v>400.36158064516098</v>
      </c>
      <c r="R361">
        <f t="shared" si="218"/>
        <v>453.70069860272946</v>
      </c>
      <c r="S361">
        <f t="shared" si="219"/>
        <v>45.185614811706152</v>
      </c>
      <c r="T361">
        <f t="shared" si="220"/>
        <v>39.873388390522621</v>
      </c>
      <c r="U361">
        <f t="shared" si="221"/>
        <v>7.6053668145830899E-3</v>
      </c>
      <c r="V361">
        <f t="shared" si="222"/>
        <v>2.2509111736904468</v>
      </c>
      <c r="W361">
        <f t="shared" si="223"/>
        <v>7.5911195984557645E-3</v>
      </c>
      <c r="X361">
        <f t="shared" si="224"/>
        <v>4.7457275546842568E-3</v>
      </c>
      <c r="Y361">
        <f t="shared" si="225"/>
        <v>0</v>
      </c>
      <c r="Z361">
        <f t="shared" si="226"/>
        <v>31.285145321899407</v>
      </c>
      <c r="AA361">
        <f t="shared" si="227"/>
        <v>31.0073677419355</v>
      </c>
      <c r="AB361">
        <f t="shared" si="228"/>
        <v>4.5132738446386593</v>
      </c>
      <c r="AC361">
        <f t="shared" si="229"/>
        <v>76.408166051735606</v>
      </c>
      <c r="AD361">
        <f t="shared" si="230"/>
        <v>3.5087602169700673</v>
      </c>
      <c r="AE361">
        <f t="shared" si="231"/>
        <v>4.5921272532497408</v>
      </c>
      <c r="AF361">
        <f t="shared" si="232"/>
        <v>1.004513627668592</v>
      </c>
      <c r="AG361">
        <f t="shared" si="233"/>
        <v>-3.5182136207982606</v>
      </c>
      <c r="AH361">
        <f t="shared" si="234"/>
        <v>36.906791116262454</v>
      </c>
      <c r="AI361">
        <f t="shared" si="235"/>
        <v>3.6877639937365023</v>
      </c>
      <c r="AJ361">
        <f t="shared" si="236"/>
        <v>37.076341489200694</v>
      </c>
      <c r="AK361">
        <v>-4.12082819254121E-2</v>
      </c>
      <c r="AL361">
        <v>4.6259906505045398E-2</v>
      </c>
      <c r="AM361">
        <v>3.4568498839750101</v>
      </c>
      <c r="AN361">
        <v>8</v>
      </c>
      <c r="AO361">
        <v>2</v>
      </c>
      <c r="AP361">
        <f t="shared" si="237"/>
        <v>1</v>
      </c>
      <c r="AQ361">
        <f t="shared" si="238"/>
        <v>0</v>
      </c>
      <c r="AR361">
        <f t="shared" si="239"/>
        <v>51802.984733466481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-0.2872006490884349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1581447146.37097</v>
      </c>
      <c r="BY361">
        <v>400.36158064516098</v>
      </c>
      <c r="BZ361">
        <v>399.97870967741898</v>
      </c>
      <c r="CA361">
        <v>35.230835483870997</v>
      </c>
      <c r="CB361">
        <v>35.115390322580602</v>
      </c>
      <c r="CC361">
        <v>400.02077419354799</v>
      </c>
      <c r="CD361">
        <v>99.393409677419299</v>
      </c>
      <c r="CE361">
        <v>0.20003364516128999</v>
      </c>
      <c r="CF361">
        <v>31.311499999999999</v>
      </c>
      <c r="CG361">
        <v>31.0073677419355</v>
      </c>
      <c r="CH361">
        <v>999.9</v>
      </c>
      <c r="CI361">
        <v>0</v>
      </c>
      <c r="CJ361">
        <v>0</v>
      </c>
      <c r="CK361">
        <v>9998.22580645161</v>
      </c>
      <c r="CL361">
        <v>0</v>
      </c>
      <c r="CM361">
        <v>2.0482332258064502</v>
      </c>
      <c r="CN361">
        <v>0</v>
      </c>
      <c r="CO361">
        <v>0</v>
      </c>
      <c r="CP361">
        <v>0</v>
      </c>
      <c r="CQ361">
        <v>0</v>
      </c>
      <c r="CR361">
        <v>1.74193548387097</v>
      </c>
      <c r="CS361">
        <v>0</v>
      </c>
      <c r="CT361">
        <v>154.52258064516101</v>
      </c>
      <c r="CU361">
        <v>-0.532258064516129</v>
      </c>
      <c r="CV361">
        <v>40.068096774193499</v>
      </c>
      <c r="CW361">
        <v>45.311999999999998</v>
      </c>
      <c r="CX361">
        <v>42.677225806451602</v>
      </c>
      <c r="CY361">
        <v>43.929000000000002</v>
      </c>
      <c r="CZ361">
        <v>41.152999999999999</v>
      </c>
      <c r="DA361">
        <v>0</v>
      </c>
      <c r="DB361">
        <v>0</v>
      </c>
      <c r="DC361">
        <v>0</v>
      </c>
      <c r="DD361">
        <v>1581447155</v>
      </c>
      <c r="DE361">
        <v>3.3038461538461501</v>
      </c>
      <c r="DF361">
        <v>-35.394871963346702</v>
      </c>
      <c r="DG361">
        <v>-8.0512819587732007</v>
      </c>
      <c r="DH361">
        <v>153.44230769230799</v>
      </c>
      <c r="DI361">
        <v>15</v>
      </c>
      <c r="DJ361">
        <v>100</v>
      </c>
      <c r="DK361">
        <v>100</v>
      </c>
      <c r="DL361">
        <v>3.2160000000000002</v>
      </c>
      <c r="DM361">
        <v>0.59799999999999998</v>
      </c>
      <c r="DN361">
        <v>2</v>
      </c>
      <c r="DO361">
        <v>387.37799999999999</v>
      </c>
      <c r="DP361">
        <v>603.85699999999997</v>
      </c>
      <c r="DQ361">
        <v>30.541499999999999</v>
      </c>
      <c r="DR361">
        <v>31.607199999999999</v>
      </c>
      <c r="DS361">
        <v>30.0002</v>
      </c>
      <c r="DT361">
        <v>31.4985</v>
      </c>
      <c r="DU361">
        <v>31.501999999999999</v>
      </c>
      <c r="DV361">
        <v>21.13</v>
      </c>
      <c r="DW361">
        <v>13.811199999999999</v>
      </c>
      <c r="DX361">
        <v>100</v>
      </c>
      <c r="DY361">
        <v>30.536999999999999</v>
      </c>
      <c r="DZ361">
        <v>400</v>
      </c>
      <c r="EA361">
        <v>35.0886</v>
      </c>
      <c r="EB361">
        <v>99.9679</v>
      </c>
      <c r="EC361">
        <v>100.488</v>
      </c>
    </row>
    <row r="362" spans="1:133" x14ac:dyDescent="0.35">
      <c r="A362">
        <v>346</v>
      </c>
      <c r="B362">
        <v>1581447160</v>
      </c>
      <c r="C362">
        <v>1739.4000000953699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1581447151.37097</v>
      </c>
      <c r="O362">
        <f t="shared" si="215"/>
        <v>7.953698103876992E-5</v>
      </c>
      <c r="P362">
        <f t="shared" si="216"/>
        <v>-0.29086683685607523</v>
      </c>
      <c r="Q362">
        <f t="shared" si="217"/>
        <v>400.35790322580698</v>
      </c>
      <c r="R362">
        <f t="shared" si="218"/>
        <v>454.64987573459916</v>
      </c>
      <c r="S362">
        <f t="shared" si="219"/>
        <v>45.280903666633606</v>
      </c>
      <c r="T362">
        <f t="shared" si="220"/>
        <v>39.873688778319817</v>
      </c>
      <c r="U362">
        <f t="shared" si="221"/>
        <v>7.582000798391544E-3</v>
      </c>
      <c r="V362">
        <f t="shared" si="222"/>
        <v>2.250291774629618</v>
      </c>
      <c r="W362">
        <f t="shared" si="223"/>
        <v>7.5678370137205273E-3</v>
      </c>
      <c r="X362">
        <f t="shared" si="224"/>
        <v>4.7311684625731924E-3</v>
      </c>
      <c r="Y362">
        <f t="shared" si="225"/>
        <v>0</v>
      </c>
      <c r="Z362">
        <f t="shared" si="226"/>
        <v>31.28581841103421</v>
      </c>
      <c r="AA362">
        <f t="shared" si="227"/>
        <v>31.0070870967742</v>
      </c>
      <c r="AB362">
        <f t="shared" si="228"/>
        <v>4.5132016289857111</v>
      </c>
      <c r="AC362">
        <f t="shared" si="229"/>
        <v>76.402595980664174</v>
      </c>
      <c r="AD362">
        <f t="shared" si="230"/>
        <v>3.5086241873473503</v>
      </c>
      <c r="AE362">
        <f t="shared" si="231"/>
        <v>4.5922839954748484</v>
      </c>
      <c r="AF362">
        <f t="shared" si="232"/>
        <v>1.0045774416383608</v>
      </c>
      <c r="AG362">
        <f t="shared" si="233"/>
        <v>-3.5075808638097534</v>
      </c>
      <c r="AH362">
        <f t="shared" si="234"/>
        <v>37.003473086984634</v>
      </c>
      <c r="AI362">
        <f t="shared" si="235"/>
        <v>3.6984481108501197</v>
      </c>
      <c r="AJ362">
        <f t="shared" si="236"/>
        <v>37.194340334025</v>
      </c>
      <c r="AK362">
        <v>-4.1191602777438302E-2</v>
      </c>
      <c r="AL362">
        <v>4.6241182700271097E-2</v>
      </c>
      <c r="AM362">
        <v>3.4557423784157701</v>
      </c>
      <c r="AN362">
        <v>8</v>
      </c>
      <c r="AO362">
        <v>2</v>
      </c>
      <c r="AP362">
        <f t="shared" si="237"/>
        <v>1</v>
      </c>
      <c r="AQ362">
        <f t="shared" si="238"/>
        <v>0</v>
      </c>
      <c r="AR362">
        <f t="shared" si="239"/>
        <v>51782.806308924984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-0.29086683685607523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1581447151.37097</v>
      </c>
      <c r="BY362">
        <v>400.35790322580698</v>
      </c>
      <c r="BZ362">
        <v>399.96938709677403</v>
      </c>
      <c r="CA362">
        <v>35.228880645161297</v>
      </c>
      <c r="CB362">
        <v>35.113783870967701</v>
      </c>
      <c r="CC362">
        <v>400.01980645161302</v>
      </c>
      <c r="CD362">
        <v>99.395112903225794</v>
      </c>
      <c r="CE362">
        <v>0.19999551612903199</v>
      </c>
      <c r="CF362">
        <v>31.312100000000001</v>
      </c>
      <c r="CG362">
        <v>31.0070870967742</v>
      </c>
      <c r="CH362">
        <v>999.9</v>
      </c>
      <c r="CI362">
        <v>0</v>
      </c>
      <c r="CJ362">
        <v>0</v>
      </c>
      <c r="CK362">
        <v>9994.0077419354802</v>
      </c>
      <c r="CL362">
        <v>0</v>
      </c>
      <c r="CM362">
        <v>2.0469954838709699</v>
      </c>
      <c r="CN362">
        <v>0</v>
      </c>
      <c r="CO362">
        <v>0</v>
      </c>
      <c r="CP362">
        <v>0</v>
      </c>
      <c r="CQ362">
        <v>0</v>
      </c>
      <c r="CR362">
        <v>2.5548387096774201</v>
      </c>
      <c r="CS362">
        <v>0</v>
      </c>
      <c r="CT362">
        <v>151.69032258064499</v>
      </c>
      <c r="CU362">
        <v>-0.66451612903225799</v>
      </c>
      <c r="CV362">
        <v>40.072161290322597</v>
      </c>
      <c r="CW362">
        <v>45.311999999999998</v>
      </c>
      <c r="CX362">
        <v>42.697419354838701</v>
      </c>
      <c r="CY362">
        <v>43.936999999999998</v>
      </c>
      <c r="CZ362">
        <v>41.152999999999999</v>
      </c>
      <c r="DA362">
        <v>0</v>
      </c>
      <c r="DB362">
        <v>0</v>
      </c>
      <c r="DC362">
        <v>0</v>
      </c>
      <c r="DD362">
        <v>1581447160.4000001</v>
      </c>
      <c r="DE362">
        <v>2.7230769230769201</v>
      </c>
      <c r="DF362">
        <v>-4.6495727736959003</v>
      </c>
      <c r="DG362">
        <v>-27.7470087758315</v>
      </c>
      <c r="DH362">
        <v>152.446153846154</v>
      </c>
      <c r="DI362">
        <v>15</v>
      </c>
      <c r="DJ362">
        <v>100</v>
      </c>
      <c r="DK362">
        <v>100</v>
      </c>
      <c r="DL362">
        <v>3.2160000000000002</v>
      </c>
      <c r="DM362">
        <v>0.59799999999999998</v>
      </c>
      <c r="DN362">
        <v>2</v>
      </c>
      <c r="DO362">
        <v>387.48599999999999</v>
      </c>
      <c r="DP362">
        <v>603.68700000000001</v>
      </c>
      <c r="DQ362">
        <v>30.536899999999999</v>
      </c>
      <c r="DR362">
        <v>31.607900000000001</v>
      </c>
      <c r="DS362">
        <v>30.0001</v>
      </c>
      <c r="DT362">
        <v>31.501300000000001</v>
      </c>
      <c r="DU362">
        <v>31.504000000000001</v>
      </c>
      <c r="DV362">
        <v>21.129899999999999</v>
      </c>
      <c r="DW362">
        <v>13.811199999999999</v>
      </c>
      <c r="DX362">
        <v>100</v>
      </c>
      <c r="DY362">
        <v>30.5259</v>
      </c>
      <c r="DZ362">
        <v>400</v>
      </c>
      <c r="EA362">
        <v>35.0886</v>
      </c>
      <c r="EB362">
        <v>99.968999999999994</v>
      </c>
      <c r="EC362">
        <v>100.486</v>
      </c>
    </row>
    <row r="363" spans="1:133" x14ac:dyDescent="0.35">
      <c r="A363">
        <v>347</v>
      </c>
      <c r="B363">
        <v>1581447165</v>
      </c>
      <c r="C363">
        <v>1744.4000000953699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1581447156.37097</v>
      </c>
      <c r="O363">
        <f t="shared" si="215"/>
        <v>7.9235424859909714E-5</v>
      </c>
      <c r="P363">
        <f t="shared" si="216"/>
        <v>-0.28173456840252864</v>
      </c>
      <c r="Q363">
        <f t="shared" si="217"/>
        <v>400.37245161290298</v>
      </c>
      <c r="R363">
        <f t="shared" si="218"/>
        <v>452.99915731668636</v>
      </c>
      <c r="S363">
        <f t="shared" si="219"/>
        <v>45.116955129501612</v>
      </c>
      <c r="T363">
        <f t="shared" si="220"/>
        <v>39.875539816688573</v>
      </c>
      <c r="U363">
        <f t="shared" si="221"/>
        <v>7.5496753530241434E-3</v>
      </c>
      <c r="V363">
        <f t="shared" si="222"/>
        <v>2.2501404499720161</v>
      </c>
      <c r="W363">
        <f t="shared" si="223"/>
        <v>7.5356310206301227E-3</v>
      </c>
      <c r="X363">
        <f t="shared" si="224"/>
        <v>4.7110290125236647E-3</v>
      </c>
      <c r="Y363">
        <f t="shared" si="225"/>
        <v>0</v>
      </c>
      <c r="Z363">
        <f t="shared" si="226"/>
        <v>31.285609995586583</v>
      </c>
      <c r="AA363">
        <f t="shared" si="227"/>
        <v>31.008400000000002</v>
      </c>
      <c r="AB363">
        <f t="shared" si="228"/>
        <v>4.5135394740904866</v>
      </c>
      <c r="AC363">
        <f t="shared" si="229"/>
        <v>76.400878462282478</v>
      </c>
      <c r="AD363">
        <f t="shared" si="230"/>
        <v>3.5084841497017756</v>
      </c>
      <c r="AE363">
        <f t="shared" si="231"/>
        <v>4.5922039383798978</v>
      </c>
      <c r="AF363">
        <f t="shared" si="232"/>
        <v>1.005055324388711</v>
      </c>
      <c r="AG363">
        <f t="shared" si="233"/>
        <v>-3.4942822363220185</v>
      </c>
      <c r="AH363">
        <f t="shared" si="234"/>
        <v>36.804541483860312</v>
      </c>
      <c r="AI363">
        <f t="shared" si="235"/>
        <v>3.6788307984062945</v>
      </c>
      <c r="AJ363">
        <f t="shared" si="236"/>
        <v>36.989090045944586</v>
      </c>
      <c r="AK363">
        <v>-4.11875285456084E-2</v>
      </c>
      <c r="AL363">
        <v>4.6236609018119698E-2</v>
      </c>
      <c r="AM363">
        <v>3.4554718235052002</v>
      </c>
      <c r="AN363">
        <v>8</v>
      </c>
      <c r="AO363">
        <v>2</v>
      </c>
      <c r="AP363">
        <f t="shared" si="237"/>
        <v>1</v>
      </c>
      <c r="AQ363">
        <f t="shared" si="238"/>
        <v>0</v>
      </c>
      <c r="AR363">
        <f t="shared" si="239"/>
        <v>51777.966180825817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-0.28173456840252864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1581447156.37097</v>
      </c>
      <c r="BY363">
        <v>400.37245161290298</v>
      </c>
      <c r="BZ363">
        <v>399.99745161290298</v>
      </c>
      <c r="CA363">
        <v>35.227119354838699</v>
      </c>
      <c r="CB363">
        <v>35.112458064516098</v>
      </c>
      <c r="CC363">
        <v>400.01741935483898</v>
      </c>
      <c r="CD363">
        <v>99.396103225806499</v>
      </c>
      <c r="CE363">
        <v>0.20000948387096801</v>
      </c>
      <c r="CF363">
        <v>31.311793548387101</v>
      </c>
      <c r="CG363">
        <v>31.008400000000002</v>
      </c>
      <c r="CH363">
        <v>999.9</v>
      </c>
      <c r="CI363">
        <v>0</v>
      </c>
      <c r="CJ363">
        <v>0</v>
      </c>
      <c r="CK363">
        <v>9992.9196774193606</v>
      </c>
      <c r="CL363">
        <v>0</v>
      </c>
      <c r="CM363">
        <v>2.0085912903225802</v>
      </c>
      <c r="CN363">
        <v>0</v>
      </c>
      <c r="CO363">
        <v>0</v>
      </c>
      <c r="CP363">
        <v>0</v>
      </c>
      <c r="CQ363">
        <v>0</v>
      </c>
      <c r="CR363">
        <v>3.1516129032258098</v>
      </c>
      <c r="CS363">
        <v>0</v>
      </c>
      <c r="CT363">
        <v>150.45806451612901</v>
      </c>
      <c r="CU363">
        <v>-0.85483870967741904</v>
      </c>
      <c r="CV363">
        <v>40.068096774193499</v>
      </c>
      <c r="CW363">
        <v>45.311999999999998</v>
      </c>
      <c r="CX363">
        <v>42.693354838709702</v>
      </c>
      <c r="CY363">
        <v>43.941064516129003</v>
      </c>
      <c r="CZ363">
        <v>41.158999999999999</v>
      </c>
      <c r="DA363">
        <v>0</v>
      </c>
      <c r="DB363">
        <v>0</v>
      </c>
      <c r="DC363">
        <v>0</v>
      </c>
      <c r="DD363">
        <v>1581447165.2</v>
      </c>
      <c r="DE363">
        <v>3.95384615384615</v>
      </c>
      <c r="DF363">
        <v>14.502563908431</v>
      </c>
      <c r="DG363">
        <v>-16.752137144011598</v>
      </c>
      <c r="DH363">
        <v>150.723076923077</v>
      </c>
      <c r="DI363">
        <v>15</v>
      </c>
      <c r="DJ363">
        <v>100</v>
      </c>
      <c r="DK363">
        <v>100</v>
      </c>
      <c r="DL363">
        <v>3.2160000000000002</v>
      </c>
      <c r="DM363">
        <v>0.59799999999999998</v>
      </c>
      <c r="DN363">
        <v>2</v>
      </c>
      <c r="DO363">
        <v>387.32900000000001</v>
      </c>
      <c r="DP363">
        <v>603.80200000000002</v>
      </c>
      <c r="DQ363">
        <v>30.5259</v>
      </c>
      <c r="DR363">
        <v>31.61</v>
      </c>
      <c r="DS363">
        <v>30.0001</v>
      </c>
      <c r="DT363">
        <v>31.501300000000001</v>
      </c>
      <c r="DU363">
        <v>31.504799999999999</v>
      </c>
      <c r="DV363">
        <v>21.129899999999999</v>
      </c>
      <c r="DW363">
        <v>13.811199999999999</v>
      </c>
      <c r="DX363">
        <v>100</v>
      </c>
      <c r="DY363">
        <v>30.516400000000001</v>
      </c>
      <c r="DZ363">
        <v>400</v>
      </c>
      <c r="EA363">
        <v>35.0886</v>
      </c>
      <c r="EB363">
        <v>99.970200000000006</v>
      </c>
      <c r="EC363">
        <v>100.486</v>
      </c>
    </row>
    <row r="364" spans="1:133" x14ac:dyDescent="0.35">
      <c r="A364">
        <v>348</v>
      </c>
      <c r="B364">
        <v>1581447170</v>
      </c>
      <c r="C364">
        <v>1749.4000000953699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1581447161.37097</v>
      </c>
      <c r="O364">
        <f t="shared" si="215"/>
        <v>7.9866606598656245E-5</v>
      </c>
      <c r="P364">
        <f t="shared" si="216"/>
        <v>-0.28379545603147399</v>
      </c>
      <c r="Q364">
        <f t="shared" si="217"/>
        <v>400.37429032258098</v>
      </c>
      <c r="R364">
        <f t="shared" si="218"/>
        <v>452.9567105514858</v>
      </c>
      <c r="S364">
        <f t="shared" si="219"/>
        <v>45.112978300924055</v>
      </c>
      <c r="T364">
        <f t="shared" si="220"/>
        <v>39.875944545736935</v>
      </c>
      <c r="U364">
        <f t="shared" si="221"/>
        <v>7.610785113348186E-3</v>
      </c>
      <c r="V364">
        <f t="shared" si="222"/>
        <v>2.2497544276516184</v>
      </c>
      <c r="W364">
        <f t="shared" si="223"/>
        <v>7.5965102892341001E-3</v>
      </c>
      <c r="X364">
        <f t="shared" si="224"/>
        <v>4.7490992098073673E-3</v>
      </c>
      <c r="Y364">
        <f t="shared" si="225"/>
        <v>0</v>
      </c>
      <c r="Z364">
        <f t="shared" si="226"/>
        <v>31.284190823415692</v>
      </c>
      <c r="AA364">
        <f t="shared" si="227"/>
        <v>31.007383870967701</v>
      </c>
      <c r="AB364">
        <f t="shared" si="228"/>
        <v>4.5132779949941124</v>
      </c>
      <c r="AC364">
        <f t="shared" si="229"/>
        <v>76.402705606295086</v>
      </c>
      <c r="AD364">
        <f t="shared" si="230"/>
        <v>3.5083272648611286</v>
      </c>
      <c r="AE364">
        <f t="shared" si="231"/>
        <v>4.591888778048804</v>
      </c>
      <c r="AF364">
        <f t="shared" si="232"/>
        <v>1.0049507301329839</v>
      </c>
      <c r="AG364">
        <f t="shared" si="233"/>
        <v>-3.5221173510007402</v>
      </c>
      <c r="AH364">
        <f t="shared" si="234"/>
        <v>36.775143499390083</v>
      </c>
      <c r="AI364">
        <f t="shared" si="235"/>
        <v>3.6764827226509924</v>
      </c>
      <c r="AJ364">
        <f t="shared" si="236"/>
        <v>36.929508871040333</v>
      </c>
      <c r="AK364">
        <v>-4.1177136487621099E-2</v>
      </c>
      <c r="AL364">
        <v>4.6224943022634697E-2</v>
      </c>
      <c r="AM364">
        <v>3.4547816830701699</v>
      </c>
      <c r="AN364">
        <v>8</v>
      </c>
      <c r="AO364">
        <v>2</v>
      </c>
      <c r="AP364">
        <f t="shared" si="237"/>
        <v>1</v>
      </c>
      <c r="AQ364">
        <f t="shared" si="238"/>
        <v>0</v>
      </c>
      <c r="AR364">
        <f t="shared" si="239"/>
        <v>51765.65062971499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-0.28379545603147399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1581447161.37097</v>
      </c>
      <c r="BY364">
        <v>400.37429032258098</v>
      </c>
      <c r="BZ364">
        <v>399.99658064516098</v>
      </c>
      <c r="CA364">
        <v>35.225348387096801</v>
      </c>
      <c r="CB364">
        <v>35.109774193548397</v>
      </c>
      <c r="CC364">
        <v>400.01980645161302</v>
      </c>
      <c r="CD364">
        <v>99.396674193548407</v>
      </c>
      <c r="CE364">
        <v>0.199992</v>
      </c>
      <c r="CF364">
        <v>31.310587096774199</v>
      </c>
      <c r="CG364">
        <v>31.007383870967701</v>
      </c>
      <c r="CH364">
        <v>999.9</v>
      </c>
      <c r="CI364">
        <v>0</v>
      </c>
      <c r="CJ364">
        <v>0</v>
      </c>
      <c r="CK364">
        <v>9990.3409677419295</v>
      </c>
      <c r="CL364">
        <v>0</v>
      </c>
      <c r="CM364">
        <v>1.9416396774193501</v>
      </c>
      <c r="CN364">
        <v>0</v>
      </c>
      <c r="CO364">
        <v>0</v>
      </c>
      <c r="CP364">
        <v>0</v>
      </c>
      <c r="CQ364">
        <v>0</v>
      </c>
      <c r="CR364">
        <v>4.2096774193548399</v>
      </c>
      <c r="CS364">
        <v>0</v>
      </c>
      <c r="CT364">
        <v>149.009677419355</v>
      </c>
      <c r="CU364">
        <v>-0.68064516129032204</v>
      </c>
      <c r="CV364">
        <v>40.078258064516099</v>
      </c>
      <c r="CW364">
        <v>45.314032258064501</v>
      </c>
      <c r="CX364">
        <v>42.691258064516099</v>
      </c>
      <c r="CY364">
        <v>43.945129032258002</v>
      </c>
      <c r="CZ364">
        <v>41.164999999999999</v>
      </c>
      <c r="DA364">
        <v>0</v>
      </c>
      <c r="DB364">
        <v>0</v>
      </c>
      <c r="DC364">
        <v>0</v>
      </c>
      <c r="DD364">
        <v>1581447170</v>
      </c>
      <c r="DE364">
        <v>4.4730769230769196</v>
      </c>
      <c r="DF364">
        <v>10.273504337958601</v>
      </c>
      <c r="DG364">
        <v>-19.8153847973763</v>
      </c>
      <c r="DH364">
        <v>149.10769230769199</v>
      </c>
      <c r="DI364">
        <v>15</v>
      </c>
      <c r="DJ364">
        <v>100</v>
      </c>
      <c r="DK364">
        <v>100</v>
      </c>
      <c r="DL364">
        <v>3.2160000000000002</v>
      </c>
      <c r="DM364">
        <v>0.59799999999999998</v>
      </c>
      <c r="DN364">
        <v>2</v>
      </c>
      <c r="DO364">
        <v>387.37099999999998</v>
      </c>
      <c r="DP364">
        <v>603.76</v>
      </c>
      <c r="DQ364">
        <v>30.515599999999999</v>
      </c>
      <c r="DR364">
        <v>31.611999999999998</v>
      </c>
      <c r="DS364">
        <v>30.0002</v>
      </c>
      <c r="DT364">
        <v>31.504100000000001</v>
      </c>
      <c r="DU364">
        <v>31.504799999999999</v>
      </c>
      <c r="DV364">
        <v>21.130600000000001</v>
      </c>
      <c r="DW364">
        <v>13.811199999999999</v>
      </c>
      <c r="DX364">
        <v>100</v>
      </c>
      <c r="DY364">
        <v>30.512799999999999</v>
      </c>
      <c r="DZ364">
        <v>400</v>
      </c>
      <c r="EA364">
        <v>35.0886</v>
      </c>
      <c r="EB364">
        <v>99.9696</v>
      </c>
      <c r="EC364">
        <v>100.485</v>
      </c>
    </row>
    <row r="365" spans="1:133" x14ac:dyDescent="0.35">
      <c r="A365">
        <v>349</v>
      </c>
      <c r="B365">
        <v>1581447175</v>
      </c>
      <c r="C365">
        <v>1754.4000000953699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1581447166.37097</v>
      </c>
      <c r="O365">
        <f t="shared" si="215"/>
        <v>7.9446186344489425E-5</v>
      </c>
      <c r="P365">
        <f t="shared" si="216"/>
        <v>-0.29777644729788039</v>
      </c>
      <c r="Q365">
        <f t="shared" si="217"/>
        <v>400.39896774193602</v>
      </c>
      <c r="R365">
        <f t="shared" si="218"/>
        <v>456.18028845824784</v>
      </c>
      <c r="S365">
        <f t="shared" si="219"/>
        <v>45.433714071101491</v>
      </c>
      <c r="T365">
        <f t="shared" si="220"/>
        <v>39.878119846505186</v>
      </c>
      <c r="U365">
        <f t="shared" si="221"/>
        <v>7.5773814301962703E-3</v>
      </c>
      <c r="V365">
        <f t="shared" si="222"/>
        <v>2.2512319378405774</v>
      </c>
      <c r="W365">
        <f t="shared" si="223"/>
        <v>7.5632407775822171E-3</v>
      </c>
      <c r="X365">
        <f t="shared" si="224"/>
        <v>4.7282937425556799E-3</v>
      </c>
      <c r="Y365">
        <f t="shared" si="225"/>
        <v>0</v>
      </c>
      <c r="Z365">
        <f t="shared" si="226"/>
        <v>31.282519590353306</v>
      </c>
      <c r="AA365">
        <f t="shared" si="227"/>
        <v>31.0029838709677</v>
      </c>
      <c r="AB365">
        <f t="shared" si="228"/>
        <v>4.5121459012612748</v>
      </c>
      <c r="AC365">
        <f t="shared" si="229"/>
        <v>76.405433183109821</v>
      </c>
      <c r="AD365">
        <f t="shared" si="230"/>
        <v>3.5080881208555925</v>
      </c>
      <c r="AE365">
        <f t="shared" si="231"/>
        <v>4.5914118600025038</v>
      </c>
      <c r="AF365">
        <f t="shared" si="232"/>
        <v>1.0040577804056823</v>
      </c>
      <c r="AG365">
        <f t="shared" si="233"/>
        <v>-3.5035768177919837</v>
      </c>
      <c r="AH365">
        <f t="shared" si="234"/>
        <v>37.111721106875663</v>
      </c>
      <c r="AI365">
        <f t="shared" si="235"/>
        <v>3.7075822167520971</v>
      </c>
      <c r="AJ365">
        <f t="shared" si="236"/>
        <v>37.315726505835777</v>
      </c>
      <c r="AK365">
        <v>-4.1216921079857298E-2</v>
      </c>
      <c r="AL365">
        <v>4.6269604712741601E-2</v>
      </c>
      <c r="AM365">
        <v>3.4574234684389902</v>
      </c>
      <c r="AN365">
        <v>8</v>
      </c>
      <c r="AO365">
        <v>2</v>
      </c>
      <c r="AP365">
        <f t="shared" si="237"/>
        <v>1</v>
      </c>
      <c r="AQ365">
        <f t="shared" si="238"/>
        <v>0</v>
      </c>
      <c r="AR365">
        <f t="shared" si="239"/>
        <v>51813.922444036376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-0.29777644729788039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1581447166.37097</v>
      </c>
      <c r="BY365">
        <v>400.39896774193602</v>
      </c>
      <c r="BZ365">
        <v>400.00003225806398</v>
      </c>
      <c r="CA365">
        <v>35.223196774193603</v>
      </c>
      <c r="CB365">
        <v>35.108229032258102</v>
      </c>
      <c r="CC365">
        <v>400.01396774193603</v>
      </c>
      <c r="CD365">
        <v>99.395983870967797</v>
      </c>
      <c r="CE365">
        <v>0.199976806451613</v>
      </c>
      <c r="CF365">
        <v>31.3087612903226</v>
      </c>
      <c r="CG365">
        <v>31.0029838709677</v>
      </c>
      <c r="CH365">
        <v>999.9</v>
      </c>
      <c r="CI365">
        <v>0</v>
      </c>
      <c r="CJ365">
        <v>0</v>
      </c>
      <c r="CK365">
        <v>10000.0629032258</v>
      </c>
      <c r="CL365">
        <v>0</v>
      </c>
      <c r="CM365">
        <v>1.8761812903225801</v>
      </c>
      <c r="CN365">
        <v>0</v>
      </c>
      <c r="CO365">
        <v>0</v>
      </c>
      <c r="CP365">
        <v>0</v>
      </c>
      <c r="CQ365">
        <v>0</v>
      </c>
      <c r="CR365">
        <v>3.6645161290322599</v>
      </c>
      <c r="CS365">
        <v>0</v>
      </c>
      <c r="CT365">
        <v>148.925806451613</v>
      </c>
      <c r="CU365">
        <v>-0.52258064516128999</v>
      </c>
      <c r="CV365">
        <v>40.090451612903202</v>
      </c>
      <c r="CW365">
        <v>45.314032258064501</v>
      </c>
      <c r="CX365">
        <v>42.701354838709698</v>
      </c>
      <c r="CY365">
        <v>43.953258064516099</v>
      </c>
      <c r="CZ365">
        <v>41.174999999999997</v>
      </c>
      <c r="DA365">
        <v>0</v>
      </c>
      <c r="DB365">
        <v>0</v>
      </c>
      <c r="DC365">
        <v>0</v>
      </c>
      <c r="DD365">
        <v>1581447175.4000001</v>
      </c>
      <c r="DE365">
        <v>3.7576923076923099</v>
      </c>
      <c r="DF365">
        <v>-16.194871960210701</v>
      </c>
      <c r="DG365">
        <v>-21.343589852088499</v>
      </c>
      <c r="DH365">
        <v>148.53461538461499</v>
      </c>
      <c r="DI365">
        <v>15</v>
      </c>
      <c r="DJ365">
        <v>100</v>
      </c>
      <c r="DK365">
        <v>100</v>
      </c>
      <c r="DL365">
        <v>3.2160000000000002</v>
      </c>
      <c r="DM365">
        <v>0.59799999999999998</v>
      </c>
      <c r="DN365">
        <v>2</v>
      </c>
      <c r="DO365">
        <v>387.358</v>
      </c>
      <c r="DP365">
        <v>603.53499999999997</v>
      </c>
      <c r="DQ365">
        <v>30.5106</v>
      </c>
      <c r="DR365">
        <v>31.6127</v>
      </c>
      <c r="DS365">
        <v>30.000299999999999</v>
      </c>
      <c r="DT365">
        <v>31.504100000000001</v>
      </c>
      <c r="DU365">
        <v>31.5075</v>
      </c>
      <c r="DV365">
        <v>21.128499999999999</v>
      </c>
      <c r="DW365">
        <v>13.811199999999999</v>
      </c>
      <c r="DX365">
        <v>100</v>
      </c>
      <c r="DY365">
        <v>30.546900000000001</v>
      </c>
      <c r="DZ365">
        <v>400</v>
      </c>
      <c r="EA365">
        <v>35.0886</v>
      </c>
      <c r="EB365">
        <v>99.969200000000001</v>
      </c>
      <c r="EC365">
        <v>100.486</v>
      </c>
    </row>
    <row r="366" spans="1:133" x14ac:dyDescent="0.35">
      <c r="A366">
        <v>350</v>
      </c>
      <c r="B366">
        <v>1581447180</v>
      </c>
      <c r="C366">
        <v>1759.4000000953699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1581447171.37097</v>
      </c>
      <c r="O366">
        <f t="shared" si="215"/>
        <v>7.8701835198917897E-5</v>
      </c>
      <c r="P366">
        <f t="shared" si="216"/>
        <v>-0.30145954677507042</v>
      </c>
      <c r="Q366">
        <f t="shared" si="217"/>
        <v>400.413903225806</v>
      </c>
      <c r="R366">
        <f t="shared" si="218"/>
        <v>457.47972948430055</v>
      </c>
      <c r="S366">
        <f t="shared" si="219"/>
        <v>45.562961460719571</v>
      </c>
      <c r="T366">
        <f t="shared" si="220"/>
        <v>39.879457088906449</v>
      </c>
      <c r="U366">
        <f t="shared" si="221"/>
        <v>7.517660234550535E-3</v>
      </c>
      <c r="V366">
        <f t="shared" si="222"/>
        <v>2.2507229724557645</v>
      </c>
      <c r="W366">
        <f t="shared" si="223"/>
        <v>7.50373824060112E-3</v>
      </c>
      <c r="X366">
        <f t="shared" si="224"/>
        <v>4.6910850622327747E-3</v>
      </c>
      <c r="Y366">
        <f t="shared" si="225"/>
        <v>0</v>
      </c>
      <c r="Z366">
        <f t="shared" si="226"/>
        <v>31.280140695708656</v>
      </c>
      <c r="AA366">
        <f t="shared" si="227"/>
        <v>30.996058064516099</v>
      </c>
      <c r="AB366">
        <f t="shared" si="228"/>
        <v>4.5103644336861235</v>
      </c>
      <c r="AC366">
        <f t="shared" si="229"/>
        <v>76.410974714578629</v>
      </c>
      <c r="AD366">
        <f t="shared" si="230"/>
        <v>3.5078198087216834</v>
      </c>
      <c r="AE366">
        <f t="shared" si="231"/>
        <v>4.590727734889656</v>
      </c>
      <c r="AF366">
        <f t="shared" si="232"/>
        <v>1.0025446249644401</v>
      </c>
      <c r="AG366">
        <f t="shared" si="233"/>
        <v>-3.4707509322722792</v>
      </c>
      <c r="AH366">
        <f t="shared" si="234"/>
        <v>37.625879821386739</v>
      </c>
      <c r="AI366">
        <f t="shared" si="235"/>
        <v>3.7596214213870489</v>
      </c>
      <c r="AJ366">
        <f t="shared" si="236"/>
        <v>37.91475031050151</v>
      </c>
      <c r="AK366">
        <v>-4.12032136123371E-2</v>
      </c>
      <c r="AL366">
        <v>4.6254216879610101E-2</v>
      </c>
      <c r="AM366">
        <v>3.4565133612222398</v>
      </c>
      <c r="AN366">
        <v>8</v>
      </c>
      <c r="AO366">
        <v>2</v>
      </c>
      <c r="AP366">
        <f t="shared" si="237"/>
        <v>1</v>
      </c>
      <c r="AQ366">
        <f t="shared" si="238"/>
        <v>0</v>
      </c>
      <c r="AR366">
        <f t="shared" si="239"/>
        <v>51797.831759655419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-0.30145954677507042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1581447171.37097</v>
      </c>
      <c r="BY366">
        <v>400.413903225806</v>
      </c>
      <c r="BZ366">
        <v>400.00900000000001</v>
      </c>
      <c r="CA366">
        <v>35.220635483871</v>
      </c>
      <c r="CB366">
        <v>35.106745161290299</v>
      </c>
      <c r="CC366">
        <v>400.01593548387098</v>
      </c>
      <c r="CD366">
        <v>99.395590322580603</v>
      </c>
      <c r="CE366">
        <v>0.199995064516129</v>
      </c>
      <c r="CF366">
        <v>31.3061419354839</v>
      </c>
      <c r="CG366">
        <v>30.996058064516099</v>
      </c>
      <c r="CH366">
        <v>999.9</v>
      </c>
      <c r="CI366">
        <v>0</v>
      </c>
      <c r="CJ366">
        <v>0</v>
      </c>
      <c r="CK366">
        <v>9996.7767741935495</v>
      </c>
      <c r="CL366">
        <v>0</v>
      </c>
      <c r="CM366">
        <v>1.80176258064516</v>
      </c>
      <c r="CN366">
        <v>0</v>
      </c>
      <c r="CO366">
        <v>0</v>
      </c>
      <c r="CP366">
        <v>0</v>
      </c>
      <c r="CQ366">
        <v>0</v>
      </c>
      <c r="CR366">
        <v>3.1870967741935501</v>
      </c>
      <c r="CS366">
        <v>0</v>
      </c>
      <c r="CT366">
        <v>146.79032258064501</v>
      </c>
      <c r="CU366">
        <v>-0.66129032258064502</v>
      </c>
      <c r="CV366">
        <v>40.100612903225802</v>
      </c>
      <c r="CW366">
        <v>45.314032258064501</v>
      </c>
      <c r="CX366">
        <v>42.693258064516101</v>
      </c>
      <c r="CY366">
        <v>43.963419354838699</v>
      </c>
      <c r="CZ366">
        <v>41.183</v>
      </c>
      <c r="DA366">
        <v>0</v>
      </c>
      <c r="DB366">
        <v>0</v>
      </c>
      <c r="DC366">
        <v>0</v>
      </c>
      <c r="DD366">
        <v>1581447180.2</v>
      </c>
      <c r="DE366">
        <v>2.5346153846153898</v>
      </c>
      <c r="DF366">
        <v>-1.8495725191383401</v>
      </c>
      <c r="DG366">
        <v>-9.0529916410942803</v>
      </c>
      <c r="DH366">
        <v>147.35384615384601</v>
      </c>
      <c r="DI366">
        <v>15</v>
      </c>
      <c r="DJ366">
        <v>100</v>
      </c>
      <c r="DK366">
        <v>100</v>
      </c>
      <c r="DL366">
        <v>3.2160000000000002</v>
      </c>
      <c r="DM366">
        <v>0.59799999999999998</v>
      </c>
      <c r="DN366">
        <v>2</v>
      </c>
      <c r="DO366">
        <v>387.52800000000002</v>
      </c>
      <c r="DP366">
        <v>603.53599999999994</v>
      </c>
      <c r="DQ366">
        <v>30.537400000000002</v>
      </c>
      <c r="DR366">
        <v>31.615500000000001</v>
      </c>
      <c r="DS366">
        <v>29.9999</v>
      </c>
      <c r="DT366">
        <v>31.5062</v>
      </c>
      <c r="DU366">
        <v>31.5075</v>
      </c>
      <c r="DV366">
        <v>21.129799999999999</v>
      </c>
      <c r="DW366">
        <v>13.811199999999999</v>
      </c>
      <c r="DX366">
        <v>100</v>
      </c>
      <c r="DY366">
        <v>30.555</v>
      </c>
      <c r="DZ366">
        <v>400</v>
      </c>
      <c r="EA366">
        <v>35.0886</v>
      </c>
      <c r="EB366">
        <v>99.969399999999993</v>
      </c>
      <c r="EC366">
        <v>100.488</v>
      </c>
    </row>
    <row r="367" spans="1:133" x14ac:dyDescent="0.35">
      <c r="A367">
        <v>351</v>
      </c>
      <c r="B367">
        <v>1581447185</v>
      </c>
      <c r="C367">
        <v>1764.4000000953699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1581447176.37097</v>
      </c>
      <c r="O367">
        <f t="shared" si="215"/>
        <v>7.875860509054819E-5</v>
      </c>
      <c r="P367">
        <f t="shared" si="216"/>
        <v>-0.31629721169096753</v>
      </c>
      <c r="Q367">
        <f t="shared" si="217"/>
        <v>400.42393548387099</v>
      </c>
      <c r="R367">
        <f t="shared" si="218"/>
        <v>460.51111679167258</v>
      </c>
      <c r="S367">
        <f t="shared" si="219"/>
        <v>45.864848628916967</v>
      </c>
      <c r="T367">
        <f t="shared" si="220"/>
        <v>39.880433975866744</v>
      </c>
      <c r="U367">
        <f t="shared" si="221"/>
        <v>7.5315504390177229E-3</v>
      </c>
      <c r="V367">
        <f t="shared" si="222"/>
        <v>2.2513577674601111</v>
      </c>
      <c r="W367">
        <f t="shared" si="223"/>
        <v>7.5175809345573927E-3</v>
      </c>
      <c r="X367">
        <f t="shared" si="224"/>
        <v>4.6997410038089448E-3</v>
      </c>
      <c r="Y367">
        <f t="shared" si="225"/>
        <v>0</v>
      </c>
      <c r="Z367">
        <f t="shared" si="226"/>
        <v>31.277428546674813</v>
      </c>
      <c r="AA367">
        <f t="shared" si="227"/>
        <v>30.990864516129001</v>
      </c>
      <c r="AB367">
        <f t="shared" si="228"/>
        <v>4.5090289424273022</v>
      </c>
      <c r="AC367">
        <f t="shared" si="229"/>
        <v>76.417945246496586</v>
      </c>
      <c r="AD367">
        <f t="shared" si="230"/>
        <v>3.5076009876296221</v>
      </c>
      <c r="AE367">
        <f t="shared" si="231"/>
        <v>4.5900226397286303</v>
      </c>
      <c r="AF367">
        <f t="shared" si="232"/>
        <v>1.0014279547976801</v>
      </c>
      <c r="AG367">
        <f t="shared" si="233"/>
        <v>-3.4732544844931752</v>
      </c>
      <c r="AH367">
        <f t="shared" si="234"/>
        <v>37.939146776965742</v>
      </c>
      <c r="AI367">
        <f t="shared" si="235"/>
        <v>3.789707007715474</v>
      </c>
      <c r="AJ367">
        <f t="shared" si="236"/>
        <v>38.255599300188038</v>
      </c>
      <c r="AK367">
        <v>-4.1220310358739201E-2</v>
      </c>
      <c r="AL367">
        <v>4.6273409475203697E-2</v>
      </c>
      <c r="AM367">
        <v>3.4576484835235002</v>
      </c>
      <c r="AN367">
        <v>8</v>
      </c>
      <c r="AO367">
        <v>2</v>
      </c>
      <c r="AP367">
        <f t="shared" si="237"/>
        <v>1</v>
      </c>
      <c r="AQ367">
        <f t="shared" si="238"/>
        <v>0</v>
      </c>
      <c r="AR367">
        <f t="shared" si="239"/>
        <v>51818.90529549824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-0.31629721169096753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1581447176.37097</v>
      </c>
      <c r="BY367">
        <v>400.42393548387099</v>
      </c>
      <c r="BZ367">
        <v>399.996806451613</v>
      </c>
      <c r="CA367">
        <v>35.218458064516099</v>
      </c>
      <c r="CB367">
        <v>35.104483870967698</v>
      </c>
      <c r="CC367">
        <v>400.01080645161301</v>
      </c>
      <c r="CD367">
        <v>99.395541935483905</v>
      </c>
      <c r="CE367">
        <v>0.19998780645161299</v>
      </c>
      <c r="CF367">
        <v>31.3034419354839</v>
      </c>
      <c r="CG367">
        <v>30.990864516129001</v>
      </c>
      <c r="CH367">
        <v>999.9</v>
      </c>
      <c r="CI367">
        <v>0</v>
      </c>
      <c r="CJ367">
        <v>0</v>
      </c>
      <c r="CK367">
        <v>10000.929677419401</v>
      </c>
      <c r="CL367">
        <v>0</v>
      </c>
      <c r="CM367">
        <v>1.77283096774194</v>
      </c>
      <c r="CN367">
        <v>0</v>
      </c>
      <c r="CO367">
        <v>0</v>
      </c>
      <c r="CP367">
        <v>0</v>
      </c>
      <c r="CQ367">
        <v>0</v>
      </c>
      <c r="CR367">
        <v>3.1741935483871</v>
      </c>
      <c r="CS367">
        <v>0</v>
      </c>
      <c r="CT367">
        <v>145.787096774194</v>
      </c>
      <c r="CU367">
        <v>-0.619354838709677</v>
      </c>
      <c r="CV367">
        <v>40.096548387096803</v>
      </c>
      <c r="CW367">
        <v>45.316064516129003</v>
      </c>
      <c r="CX367">
        <v>42.7033548387097</v>
      </c>
      <c r="CY367">
        <v>43.961387096774203</v>
      </c>
      <c r="CZ367">
        <v>41.183</v>
      </c>
      <c r="DA367">
        <v>0</v>
      </c>
      <c r="DB367">
        <v>0</v>
      </c>
      <c r="DC367">
        <v>0</v>
      </c>
      <c r="DD367">
        <v>1581447185</v>
      </c>
      <c r="DE367">
        <v>3.33076923076923</v>
      </c>
      <c r="DF367">
        <v>22.967521355114201</v>
      </c>
      <c r="DG367">
        <v>-14.5675217676049</v>
      </c>
      <c r="DH367">
        <v>145.53461538461499</v>
      </c>
      <c r="DI367">
        <v>15</v>
      </c>
      <c r="DJ367">
        <v>100</v>
      </c>
      <c r="DK367">
        <v>100</v>
      </c>
      <c r="DL367">
        <v>3.2160000000000002</v>
      </c>
      <c r="DM367">
        <v>0.59799999999999998</v>
      </c>
      <c r="DN367">
        <v>2</v>
      </c>
      <c r="DO367">
        <v>387.48</v>
      </c>
      <c r="DP367">
        <v>603.71699999999998</v>
      </c>
      <c r="DQ367">
        <v>30.554600000000001</v>
      </c>
      <c r="DR367">
        <v>31.616900000000001</v>
      </c>
      <c r="DS367">
        <v>30</v>
      </c>
      <c r="DT367">
        <v>31.506900000000002</v>
      </c>
      <c r="DU367">
        <v>31.508800000000001</v>
      </c>
      <c r="DV367">
        <v>21.1294</v>
      </c>
      <c r="DW367">
        <v>13.811199999999999</v>
      </c>
      <c r="DX367">
        <v>100</v>
      </c>
      <c r="DY367">
        <v>30.564</v>
      </c>
      <c r="DZ367">
        <v>400</v>
      </c>
      <c r="EA367">
        <v>35.0886</v>
      </c>
      <c r="EB367">
        <v>99.968100000000007</v>
      </c>
      <c r="EC367">
        <v>100.486</v>
      </c>
    </row>
    <row r="368" spans="1:133" x14ac:dyDescent="0.35">
      <c r="A368">
        <v>352</v>
      </c>
      <c r="B368">
        <v>1581447190</v>
      </c>
      <c r="C368">
        <v>1769.4000000953699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1581447181.37097</v>
      </c>
      <c r="O368">
        <f t="shared" si="215"/>
        <v>7.9032331425356084E-5</v>
      </c>
      <c r="P368">
        <f t="shared" si="216"/>
        <v>-0.31258570652415352</v>
      </c>
      <c r="Q368">
        <f t="shared" si="217"/>
        <v>400.42500000000001</v>
      </c>
      <c r="R368">
        <f t="shared" si="218"/>
        <v>459.46809863463005</v>
      </c>
      <c r="S368">
        <f t="shared" si="219"/>
        <v>45.761180201398261</v>
      </c>
      <c r="T368">
        <f t="shared" si="220"/>
        <v>39.88072433450079</v>
      </c>
      <c r="U368">
        <f t="shared" si="221"/>
        <v>7.5619674114592887E-3</v>
      </c>
      <c r="V368">
        <f t="shared" si="222"/>
        <v>2.2507596407849433</v>
      </c>
      <c r="W368">
        <f t="shared" si="223"/>
        <v>7.5478812235742626E-3</v>
      </c>
      <c r="X368">
        <f t="shared" si="224"/>
        <v>4.7186891404088884E-3</v>
      </c>
      <c r="Y368">
        <f t="shared" si="225"/>
        <v>0</v>
      </c>
      <c r="Z368">
        <f t="shared" si="226"/>
        <v>31.275047906524239</v>
      </c>
      <c r="AA368">
        <f t="shared" si="227"/>
        <v>30.988077419354799</v>
      </c>
      <c r="AB368">
        <f t="shared" si="228"/>
        <v>4.5083123984606548</v>
      </c>
      <c r="AC368">
        <f t="shared" si="229"/>
        <v>76.424119053088361</v>
      </c>
      <c r="AD368">
        <f t="shared" si="230"/>
        <v>3.5074286107907913</v>
      </c>
      <c r="AE368">
        <f t="shared" si="231"/>
        <v>4.5894262887797765</v>
      </c>
      <c r="AF368">
        <f t="shared" si="232"/>
        <v>1.0008837876698635</v>
      </c>
      <c r="AG368">
        <f t="shared" si="233"/>
        <v>-3.4853258158582032</v>
      </c>
      <c r="AH368">
        <f t="shared" si="234"/>
        <v>37.990130247079406</v>
      </c>
      <c r="AI368">
        <f t="shared" si="235"/>
        <v>3.7957132212051445</v>
      </c>
      <c r="AJ368">
        <f t="shared" si="236"/>
        <v>38.30051765242635</v>
      </c>
      <c r="AK368">
        <v>-4.1204201070843098E-2</v>
      </c>
      <c r="AL368">
        <v>4.6255325388289102E-2</v>
      </c>
      <c r="AM368">
        <v>3.4565789270055598</v>
      </c>
      <c r="AN368">
        <v>8</v>
      </c>
      <c r="AO368">
        <v>2</v>
      </c>
      <c r="AP368">
        <f t="shared" si="237"/>
        <v>1</v>
      </c>
      <c r="AQ368">
        <f t="shared" si="238"/>
        <v>0</v>
      </c>
      <c r="AR368">
        <f t="shared" si="239"/>
        <v>51799.87907824463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-0.31258570652415352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1581447181.37097</v>
      </c>
      <c r="BY368">
        <v>400.42500000000001</v>
      </c>
      <c r="BZ368">
        <v>400.00361290322599</v>
      </c>
      <c r="CA368">
        <v>35.216564516128997</v>
      </c>
      <c r="CB368">
        <v>35.102196774193501</v>
      </c>
      <c r="CC368">
        <v>400.02058064516098</v>
      </c>
      <c r="CD368">
        <v>99.395977419354793</v>
      </c>
      <c r="CE368">
        <v>0.200012677419355</v>
      </c>
      <c r="CF368">
        <v>31.301158064516098</v>
      </c>
      <c r="CG368">
        <v>30.988077419354799</v>
      </c>
      <c r="CH368">
        <v>999.9</v>
      </c>
      <c r="CI368">
        <v>0</v>
      </c>
      <c r="CJ368">
        <v>0</v>
      </c>
      <c r="CK368">
        <v>9996.9774193548401</v>
      </c>
      <c r="CL368">
        <v>0</v>
      </c>
      <c r="CM368">
        <v>1.7244838709677399</v>
      </c>
      <c r="CN368">
        <v>0</v>
      </c>
      <c r="CO368">
        <v>0</v>
      </c>
      <c r="CP368">
        <v>0</v>
      </c>
      <c r="CQ368">
        <v>0</v>
      </c>
      <c r="CR368">
        <v>4.0838709677419303</v>
      </c>
      <c r="CS368">
        <v>0</v>
      </c>
      <c r="CT368">
        <v>141.43870967741901</v>
      </c>
      <c r="CU368">
        <v>-0.77419354838709697</v>
      </c>
      <c r="CV368">
        <v>40.090451612903202</v>
      </c>
      <c r="CW368">
        <v>45.320129032258002</v>
      </c>
      <c r="CX368">
        <v>42.705322580645102</v>
      </c>
      <c r="CY368">
        <v>43.957322580645098</v>
      </c>
      <c r="CZ368">
        <v>41.183</v>
      </c>
      <c r="DA368">
        <v>0</v>
      </c>
      <c r="DB368">
        <v>0</v>
      </c>
      <c r="DC368">
        <v>0</v>
      </c>
      <c r="DD368">
        <v>1581447190.4000001</v>
      </c>
      <c r="DE368">
        <v>4.0653846153846196</v>
      </c>
      <c r="DF368">
        <v>18.998290788849701</v>
      </c>
      <c r="DG368">
        <v>-74.0547011933417</v>
      </c>
      <c r="DH368">
        <v>140.41153846153799</v>
      </c>
      <c r="DI368">
        <v>15</v>
      </c>
      <c r="DJ368">
        <v>100</v>
      </c>
      <c r="DK368">
        <v>100</v>
      </c>
      <c r="DL368">
        <v>3.2160000000000002</v>
      </c>
      <c r="DM368">
        <v>0.59799999999999998</v>
      </c>
      <c r="DN368">
        <v>2</v>
      </c>
      <c r="DO368">
        <v>387.43099999999998</v>
      </c>
      <c r="DP368">
        <v>603.81799999999998</v>
      </c>
      <c r="DQ368">
        <v>30.565899999999999</v>
      </c>
      <c r="DR368">
        <v>31.618300000000001</v>
      </c>
      <c r="DS368">
        <v>30.0001</v>
      </c>
      <c r="DT368">
        <v>31.5076</v>
      </c>
      <c r="DU368">
        <v>31.510300000000001</v>
      </c>
      <c r="DV368">
        <v>21.13</v>
      </c>
      <c r="DW368">
        <v>13.811199999999999</v>
      </c>
      <c r="DX368">
        <v>100</v>
      </c>
      <c r="DY368">
        <v>30.573599999999999</v>
      </c>
      <c r="DZ368">
        <v>400</v>
      </c>
      <c r="EA368">
        <v>35.0886</v>
      </c>
      <c r="EB368">
        <v>99.968299999999999</v>
      </c>
      <c r="EC368">
        <v>100.48399999999999</v>
      </c>
    </row>
    <row r="369" spans="1:133" x14ac:dyDescent="0.35">
      <c r="A369">
        <v>353</v>
      </c>
      <c r="B369">
        <v>1581447195</v>
      </c>
      <c r="C369">
        <v>1774.4000000953699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1581447186.37097</v>
      </c>
      <c r="O369">
        <f t="shared" si="215"/>
        <v>8.0463805226311876E-5</v>
      </c>
      <c r="P369">
        <f t="shared" si="216"/>
        <v>-0.32255145248350536</v>
      </c>
      <c r="Q369">
        <f t="shared" si="217"/>
        <v>400.43545161290302</v>
      </c>
      <c r="R369">
        <f t="shared" si="218"/>
        <v>460.35939970832032</v>
      </c>
      <c r="S369">
        <f t="shared" si="219"/>
        <v>45.849420013931024</v>
      </c>
      <c r="T369">
        <f t="shared" si="220"/>
        <v>39.88130408785117</v>
      </c>
      <c r="U369">
        <f t="shared" si="221"/>
        <v>7.7001170461516791E-3</v>
      </c>
      <c r="V369">
        <f t="shared" si="222"/>
        <v>2.2515106656562662</v>
      </c>
      <c r="W369">
        <f t="shared" si="223"/>
        <v>7.685516874010331E-3</v>
      </c>
      <c r="X369">
        <f t="shared" si="224"/>
        <v>4.804757480211197E-3</v>
      </c>
      <c r="Y369">
        <f t="shared" si="225"/>
        <v>0</v>
      </c>
      <c r="Z369">
        <f t="shared" si="226"/>
        <v>31.27236041328322</v>
      </c>
      <c r="AA369">
        <f t="shared" si="227"/>
        <v>30.987251612903201</v>
      </c>
      <c r="AB369">
        <f t="shared" si="228"/>
        <v>4.5081001081855954</v>
      </c>
      <c r="AC369">
        <f t="shared" si="229"/>
        <v>76.432010246070661</v>
      </c>
      <c r="AD369">
        <f t="shared" si="230"/>
        <v>3.507347249776267</v>
      </c>
      <c r="AE369">
        <f t="shared" si="231"/>
        <v>4.5888460063845811</v>
      </c>
      <c r="AF369">
        <f t="shared" si="232"/>
        <v>1.0007528584093284</v>
      </c>
      <c r="AG369">
        <f t="shared" si="233"/>
        <v>-3.5484538104803538</v>
      </c>
      <c r="AH369">
        <f t="shared" si="234"/>
        <v>37.833261387777391</v>
      </c>
      <c r="AI369">
        <f t="shared" si="235"/>
        <v>3.7787222526145259</v>
      </c>
      <c r="AJ369">
        <f t="shared" si="236"/>
        <v>38.063529829911566</v>
      </c>
      <c r="AK369">
        <v>-4.1224428973138903E-2</v>
      </c>
      <c r="AL369">
        <v>4.62780329806778E-2</v>
      </c>
      <c r="AM369">
        <v>3.4579219108051999</v>
      </c>
      <c r="AN369">
        <v>8</v>
      </c>
      <c r="AO369">
        <v>2</v>
      </c>
      <c r="AP369">
        <f t="shared" si="237"/>
        <v>1</v>
      </c>
      <c r="AQ369">
        <f t="shared" si="238"/>
        <v>0</v>
      </c>
      <c r="AR369">
        <f t="shared" si="239"/>
        <v>51824.624514761075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-0.32255145248350536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1581447186.37097</v>
      </c>
      <c r="BY369">
        <v>400.43545161290302</v>
      </c>
      <c r="BZ369">
        <v>399.99996774193602</v>
      </c>
      <c r="CA369">
        <v>35.216154838709699</v>
      </c>
      <c r="CB369">
        <v>35.0997129032258</v>
      </c>
      <c r="CC369">
        <v>400.01145161290299</v>
      </c>
      <c r="CD369">
        <v>99.394883870967703</v>
      </c>
      <c r="CE369">
        <v>0.19995451612903201</v>
      </c>
      <c r="CF369">
        <v>31.298935483870999</v>
      </c>
      <c r="CG369">
        <v>30.987251612903201</v>
      </c>
      <c r="CH369">
        <v>999.9</v>
      </c>
      <c r="CI369">
        <v>0</v>
      </c>
      <c r="CJ369">
        <v>0</v>
      </c>
      <c r="CK369">
        <v>10001.995161290301</v>
      </c>
      <c r="CL369">
        <v>0</v>
      </c>
      <c r="CM369">
        <v>1.6044912903225801</v>
      </c>
      <c r="CN369">
        <v>0</v>
      </c>
      <c r="CO369">
        <v>0</v>
      </c>
      <c r="CP369">
        <v>0</v>
      </c>
      <c r="CQ369">
        <v>0</v>
      </c>
      <c r="CR369">
        <v>5.0129032258064496</v>
      </c>
      <c r="CS369">
        <v>0</v>
      </c>
      <c r="CT369">
        <v>138.712903225806</v>
      </c>
      <c r="CU369">
        <v>-0.82258064516129004</v>
      </c>
      <c r="CV369">
        <v>40.0945161290323</v>
      </c>
      <c r="CW369">
        <v>45.320129032258002</v>
      </c>
      <c r="CX369">
        <v>42.709387096774201</v>
      </c>
      <c r="CY369">
        <v>43.9593548387097</v>
      </c>
      <c r="CZ369">
        <v>41.183</v>
      </c>
      <c r="DA369">
        <v>0</v>
      </c>
      <c r="DB369">
        <v>0</v>
      </c>
      <c r="DC369">
        <v>0</v>
      </c>
      <c r="DD369">
        <v>1581447195.2</v>
      </c>
      <c r="DE369">
        <v>4.3846153846153904</v>
      </c>
      <c r="DF369">
        <v>-12.451281955082001</v>
      </c>
      <c r="DG369">
        <v>-39.4803423422576</v>
      </c>
      <c r="DH369">
        <v>138.323076923077</v>
      </c>
      <c r="DI369">
        <v>15</v>
      </c>
      <c r="DJ369">
        <v>100</v>
      </c>
      <c r="DK369">
        <v>100</v>
      </c>
      <c r="DL369">
        <v>3.2160000000000002</v>
      </c>
      <c r="DM369">
        <v>0.59799999999999998</v>
      </c>
      <c r="DN369">
        <v>2</v>
      </c>
      <c r="DO369">
        <v>387.31299999999999</v>
      </c>
      <c r="DP369">
        <v>603.73900000000003</v>
      </c>
      <c r="DQ369">
        <v>30.575500000000002</v>
      </c>
      <c r="DR369">
        <v>31.619700000000002</v>
      </c>
      <c r="DS369">
        <v>30.0002</v>
      </c>
      <c r="DT369">
        <v>31.509599999999999</v>
      </c>
      <c r="DU369">
        <v>31.510899999999999</v>
      </c>
      <c r="DV369">
        <v>21.1297</v>
      </c>
      <c r="DW369">
        <v>13.811199999999999</v>
      </c>
      <c r="DX369">
        <v>100</v>
      </c>
      <c r="DY369">
        <v>30.581</v>
      </c>
      <c r="DZ369">
        <v>400</v>
      </c>
      <c r="EA369">
        <v>35.0886</v>
      </c>
      <c r="EB369">
        <v>99.967699999999994</v>
      </c>
      <c r="EC369">
        <v>100.48699999999999</v>
      </c>
    </row>
    <row r="370" spans="1:133" x14ac:dyDescent="0.35">
      <c r="A370">
        <v>354</v>
      </c>
      <c r="B370">
        <v>1581447200</v>
      </c>
      <c r="C370">
        <v>1779.4000000953699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1581447191.37097</v>
      </c>
      <c r="O370">
        <f t="shared" si="215"/>
        <v>8.0729466599191582E-5</v>
      </c>
      <c r="P370">
        <f t="shared" si="216"/>
        <v>-0.32107643698841848</v>
      </c>
      <c r="Q370">
        <f t="shared" si="217"/>
        <v>400.43848387096801</v>
      </c>
      <c r="R370">
        <f t="shared" si="218"/>
        <v>459.84270713804972</v>
      </c>
      <c r="S370">
        <f t="shared" si="219"/>
        <v>45.796599070321456</v>
      </c>
      <c r="T370">
        <f t="shared" si="220"/>
        <v>39.880420877612458</v>
      </c>
      <c r="U370">
        <f t="shared" si="221"/>
        <v>7.7252138867578059E-3</v>
      </c>
      <c r="V370">
        <f t="shared" si="222"/>
        <v>2.2504123307978094</v>
      </c>
      <c r="W370">
        <f t="shared" si="223"/>
        <v>7.7105113279825792E-3</v>
      </c>
      <c r="X370">
        <f t="shared" si="224"/>
        <v>4.820388187944875E-3</v>
      </c>
      <c r="Y370">
        <f t="shared" si="225"/>
        <v>0</v>
      </c>
      <c r="Z370">
        <f t="shared" si="226"/>
        <v>31.270476929535089</v>
      </c>
      <c r="AA370">
        <f t="shared" si="227"/>
        <v>30.986403225806502</v>
      </c>
      <c r="AB370">
        <f t="shared" si="228"/>
        <v>4.5078820221660205</v>
      </c>
      <c r="AC370">
        <f t="shared" si="229"/>
        <v>76.434562323693314</v>
      </c>
      <c r="AD370">
        <f t="shared" si="230"/>
        <v>3.507108408241784</v>
      </c>
      <c r="AE370">
        <f t="shared" si="231"/>
        <v>4.5883803107153334</v>
      </c>
      <c r="AF370">
        <f t="shared" si="232"/>
        <v>1.0007736139242365</v>
      </c>
      <c r="AG370">
        <f t="shared" si="233"/>
        <v>-3.5601694770243486</v>
      </c>
      <c r="AH370">
        <f t="shared" si="234"/>
        <v>37.701308657104157</v>
      </c>
      <c r="AI370">
        <f t="shared" si="235"/>
        <v>3.7673319314781613</v>
      </c>
      <c r="AJ370">
        <f t="shared" si="236"/>
        <v>37.908471111557972</v>
      </c>
      <c r="AK370">
        <v>-4.1194848782584101E-2</v>
      </c>
      <c r="AL370">
        <v>4.6244826625412898E-2</v>
      </c>
      <c r="AM370">
        <v>3.45595792721836</v>
      </c>
      <c r="AN370">
        <v>8</v>
      </c>
      <c r="AO370">
        <v>2</v>
      </c>
      <c r="AP370">
        <f t="shared" si="237"/>
        <v>1</v>
      </c>
      <c r="AQ370">
        <f t="shared" si="238"/>
        <v>0</v>
      </c>
      <c r="AR370">
        <f t="shared" si="239"/>
        <v>51789.196314860215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-0.32107643698841848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1581447191.37097</v>
      </c>
      <c r="BY370">
        <v>400.43848387096801</v>
      </c>
      <c r="BZ370">
        <v>400.00538709677397</v>
      </c>
      <c r="CA370">
        <v>35.214803225806399</v>
      </c>
      <c r="CB370">
        <v>35.0979806451613</v>
      </c>
      <c r="CC370">
        <v>400.02503225806402</v>
      </c>
      <c r="CD370">
        <v>99.391893548387102</v>
      </c>
      <c r="CE370">
        <v>0.19998506451612899</v>
      </c>
      <c r="CF370">
        <v>31.2971516129032</v>
      </c>
      <c r="CG370">
        <v>30.986403225806502</v>
      </c>
      <c r="CH370">
        <v>999.9</v>
      </c>
      <c r="CI370">
        <v>0</v>
      </c>
      <c r="CJ370">
        <v>0</v>
      </c>
      <c r="CK370">
        <v>9995.1190322580605</v>
      </c>
      <c r="CL370">
        <v>0</v>
      </c>
      <c r="CM370">
        <v>1.59019580645161</v>
      </c>
      <c r="CN370">
        <v>0</v>
      </c>
      <c r="CO370">
        <v>0</v>
      </c>
      <c r="CP370">
        <v>0</v>
      </c>
      <c r="CQ370">
        <v>0</v>
      </c>
      <c r="CR370">
        <v>5.5096774193548397</v>
      </c>
      <c r="CS370">
        <v>0</v>
      </c>
      <c r="CT370">
        <v>134.89354838709701</v>
      </c>
      <c r="CU370">
        <v>-0.97419354838709704</v>
      </c>
      <c r="CV370">
        <v>40.094516129032201</v>
      </c>
      <c r="CW370">
        <v>45.320129032258002</v>
      </c>
      <c r="CX370">
        <v>42.7033548387097</v>
      </c>
      <c r="CY370">
        <v>43.9593548387097</v>
      </c>
      <c r="CZ370">
        <v>41.186999999999998</v>
      </c>
      <c r="DA370">
        <v>0</v>
      </c>
      <c r="DB370">
        <v>0</v>
      </c>
      <c r="DC370">
        <v>0</v>
      </c>
      <c r="DD370">
        <v>1581447200</v>
      </c>
      <c r="DE370">
        <v>4.5576923076923102</v>
      </c>
      <c r="DF370">
        <v>5.1282254925219102E-2</v>
      </c>
      <c r="DG370">
        <v>-12.2564107638189</v>
      </c>
      <c r="DH370">
        <v>134.63461538461499</v>
      </c>
      <c r="DI370">
        <v>15</v>
      </c>
      <c r="DJ370">
        <v>100</v>
      </c>
      <c r="DK370">
        <v>100</v>
      </c>
      <c r="DL370">
        <v>3.2160000000000002</v>
      </c>
      <c r="DM370">
        <v>0.59799999999999998</v>
      </c>
      <c r="DN370">
        <v>2</v>
      </c>
      <c r="DO370">
        <v>387.32600000000002</v>
      </c>
      <c r="DP370">
        <v>603.78399999999999</v>
      </c>
      <c r="DQ370">
        <v>30.5825</v>
      </c>
      <c r="DR370">
        <v>31.621099999999998</v>
      </c>
      <c r="DS370">
        <v>30.0002</v>
      </c>
      <c r="DT370">
        <v>31.509599999999999</v>
      </c>
      <c r="DU370">
        <v>31.513100000000001</v>
      </c>
      <c r="DV370">
        <v>21.1312</v>
      </c>
      <c r="DW370">
        <v>13.811199999999999</v>
      </c>
      <c r="DX370">
        <v>100</v>
      </c>
      <c r="DY370">
        <v>30.592099999999999</v>
      </c>
      <c r="DZ370">
        <v>400</v>
      </c>
      <c r="EA370">
        <v>35.0886</v>
      </c>
      <c r="EB370">
        <v>99.967600000000004</v>
      </c>
      <c r="EC370">
        <v>100.48699999999999</v>
      </c>
    </row>
    <row r="371" spans="1:133" x14ac:dyDescent="0.35">
      <c r="A371">
        <v>355</v>
      </c>
      <c r="B371">
        <v>1581447205</v>
      </c>
      <c r="C371">
        <v>1784.4000000953699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1581447196.37097</v>
      </c>
      <c r="O371">
        <f t="shared" si="215"/>
        <v>8.0003908214580961E-5</v>
      </c>
      <c r="P371">
        <f t="shared" si="216"/>
        <v>-0.32923565016169176</v>
      </c>
      <c r="Q371">
        <f t="shared" si="217"/>
        <v>400.45148387096799</v>
      </c>
      <c r="R371">
        <f t="shared" si="218"/>
        <v>462.12593904325405</v>
      </c>
      <c r="S371">
        <f t="shared" si="219"/>
        <v>46.022025674278886</v>
      </c>
      <c r="T371">
        <f t="shared" si="220"/>
        <v>39.880013033174045</v>
      </c>
      <c r="U371">
        <f t="shared" si="221"/>
        <v>7.6584771194462336E-3</v>
      </c>
      <c r="V371">
        <f t="shared" si="222"/>
        <v>2.2512648149896464</v>
      </c>
      <c r="W371">
        <f t="shared" si="223"/>
        <v>7.6440326931318074E-3</v>
      </c>
      <c r="X371">
        <f t="shared" si="224"/>
        <v>4.7788159109467473E-3</v>
      </c>
      <c r="Y371">
        <f t="shared" si="225"/>
        <v>0</v>
      </c>
      <c r="Z371">
        <f t="shared" si="226"/>
        <v>31.268874111985102</v>
      </c>
      <c r="AA371">
        <f t="shared" si="227"/>
        <v>30.983509677419399</v>
      </c>
      <c r="AB371">
        <f t="shared" si="228"/>
        <v>4.5071382769898269</v>
      </c>
      <c r="AC371">
        <f t="shared" si="229"/>
        <v>76.435297190375778</v>
      </c>
      <c r="AD371">
        <f t="shared" si="230"/>
        <v>3.5067726868146112</v>
      </c>
      <c r="AE371">
        <f t="shared" si="231"/>
        <v>4.5878969739338702</v>
      </c>
      <c r="AF371">
        <f t="shared" si="232"/>
        <v>1.0003655901752158</v>
      </c>
      <c r="AG371">
        <f t="shared" si="233"/>
        <v>-3.5281723522630202</v>
      </c>
      <c r="AH371">
        <f t="shared" si="234"/>
        <v>37.8420502882256</v>
      </c>
      <c r="AI371">
        <f t="shared" si="235"/>
        <v>3.7798752946070646</v>
      </c>
      <c r="AJ371">
        <f t="shared" si="236"/>
        <v>38.093753230569646</v>
      </c>
      <c r="AK371">
        <v>-4.1217806624486E-2</v>
      </c>
      <c r="AL371">
        <v>4.6270598814165301E-2</v>
      </c>
      <c r="AM371">
        <v>3.4574822605861502</v>
      </c>
      <c r="AN371">
        <v>8</v>
      </c>
      <c r="AO371">
        <v>2</v>
      </c>
      <c r="AP371">
        <f t="shared" si="237"/>
        <v>1</v>
      </c>
      <c r="AQ371">
        <f t="shared" si="238"/>
        <v>0</v>
      </c>
      <c r="AR371">
        <f t="shared" si="239"/>
        <v>51817.104982559176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-0.32923565016169176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1581447196.37097</v>
      </c>
      <c r="BY371">
        <v>400.45148387096799</v>
      </c>
      <c r="BZ371">
        <v>400.00570967741902</v>
      </c>
      <c r="CA371">
        <v>35.212935483871</v>
      </c>
      <c r="CB371">
        <v>35.097161290322603</v>
      </c>
      <c r="CC371">
        <v>400.02041935483902</v>
      </c>
      <c r="CD371">
        <v>99.387664516129007</v>
      </c>
      <c r="CE371">
        <v>0.19996254838709701</v>
      </c>
      <c r="CF371">
        <v>31.295300000000001</v>
      </c>
      <c r="CG371">
        <v>30.983509677419399</v>
      </c>
      <c r="CH371">
        <v>999.9</v>
      </c>
      <c r="CI371">
        <v>0</v>
      </c>
      <c r="CJ371">
        <v>0</v>
      </c>
      <c r="CK371">
        <v>10001.1148387097</v>
      </c>
      <c r="CL371">
        <v>0</v>
      </c>
      <c r="CM371">
        <v>1.53037064516129</v>
      </c>
      <c r="CN371">
        <v>0</v>
      </c>
      <c r="CO371">
        <v>0</v>
      </c>
      <c r="CP371">
        <v>0</v>
      </c>
      <c r="CQ371">
        <v>0</v>
      </c>
      <c r="CR371">
        <v>4.2612903225806402</v>
      </c>
      <c r="CS371">
        <v>0</v>
      </c>
      <c r="CT371">
        <v>135.11935483871</v>
      </c>
      <c r="CU371">
        <v>-0.50645161290322604</v>
      </c>
      <c r="CV371">
        <v>40.092483870967698</v>
      </c>
      <c r="CW371">
        <v>45.326225806451603</v>
      </c>
      <c r="CX371">
        <v>42.695290322580597</v>
      </c>
      <c r="CY371">
        <v>43.971548387096803</v>
      </c>
      <c r="CZ371">
        <v>41.186999999999998</v>
      </c>
      <c r="DA371">
        <v>0</v>
      </c>
      <c r="DB371">
        <v>0</v>
      </c>
      <c r="DC371">
        <v>0</v>
      </c>
      <c r="DD371">
        <v>1581447205.4000001</v>
      </c>
      <c r="DE371">
        <v>3.8038461538461501</v>
      </c>
      <c r="DF371">
        <v>-9.1863248385164002</v>
      </c>
      <c r="DG371">
        <v>10.4923069936797</v>
      </c>
      <c r="DH371">
        <v>136.62692307692299</v>
      </c>
      <c r="DI371">
        <v>15</v>
      </c>
      <c r="DJ371">
        <v>100</v>
      </c>
      <c r="DK371">
        <v>100</v>
      </c>
      <c r="DL371">
        <v>3.2160000000000002</v>
      </c>
      <c r="DM371">
        <v>0.59799999999999998</v>
      </c>
      <c r="DN371">
        <v>2</v>
      </c>
      <c r="DO371">
        <v>387.32900000000001</v>
      </c>
      <c r="DP371">
        <v>603.95299999999997</v>
      </c>
      <c r="DQ371">
        <v>30.5916</v>
      </c>
      <c r="DR371">
        <v>31.623200000000001</v>
      </c>
      <c r="DS371">
        <v>30.0001</v>
      </c>
      <c r="DT371">
        <v>31.5124</v>
      </c>
      <c r="DU371">
        <v>31.513100000000001</v>
      </c>
      <c r="DV371">
        <v>21.128499999999999</v>
      </c>
      <c r="DW371">
        <v>13.811199999999999</v>
      </c>
      <c r="DX371">
        <v>100</v>
      </c>
      <c r="DY371">
        <v>30.6084</v>
      </c>
      <c r="DZ371">
        <v>400</v>
      </c>
      <c r="EA371">
        <v>35.088900000000002</v>
      </c>
      <c r="EB371">
        <v>99.968699999999998</v>
      </c>
      <c r="EC371">
        <v>100.48399999999999</v>
      </c>
    </row>
    <row r="372" spans="1:133" x14ac:dyDescent="0.35">
      <c r="A372">
        <v>356</v>
      </c>
      <c r="B372">
        <v>1581447210</v>
      </c>
      <c r="C372">
        <v>1789.4000000953699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1581447201.37097</v>
      </c>
      <c r="O372">
        <f t="shared" si="215"/>
        <v>7.9127357324008683E-5</v>
      </c>
      <c r="P372">
        <f t="shared" si="216"/>
        <v>-0.33393820674125052</v>
      </c>
      <c r="Q372">
        <f t="shared" si="217"/>
        <v>400.46029032258099</v>
      </c>
      <c r="R372">
        <f t="shared" si="218"/>
        <v>463.81183064862688</v>
      </c>
      <c r="S372">
        <f t="shared" si="219"/>
        <v>46.188110902223166</v>
      </c>
      <c r="T372">
        <f t="shared" si="220"/>
        <v>39.879328380841542</v>
      </c>
      <c r="U372">
        <f t="shared" si="221"/>
        <v>7.5824463997089106E-3</v>
      </c>
      <c r="V372">
        <f t="shared" si="222"/>
        <v>2.2504118159220861</v>
      </c>
      <c r="W372">
        <f t="shared" si="223"/>
        <v>7.5682817059184223E-3</v>
      </c>
      <c r="X372">
        <f t="shared" si="224"/>
        <v>4.7314464767225567E-3</v>
      </c>
      <c r="Y372">
        <f t="shared" si="225"/>
        <v>0</v>
      </c>
      <c r="Z372">
        <f t="shared" si="226"/>
        <v>31.266886842661084</v>
      </c>
      <c r="AA372">
        <f t="shared" si="227"/>
        <v>30.9778032258065</v>
      </c>
      <c r="AB372">
        <f t="shared" si="228"/>
        <v>4.5056718285606934</v>
      </c>
      <c r="AC372">
        <f t="shared" si="229"/>
        <v>76.436921127343155</v>
      </c>
      <c r="AD372">
        <f t="shared" si="230"/>
        <v>3.5063947605903527</v>
      </c>
      <c r="AE372">
        <f t="shared" si="231"/>
        <v>4.5873050730925353</v>
      </c>
      <c r="AF372">
        <f t="shared" si="232"/>
        <v>0.99927706797034066</v>
      </c>
      <c r="AG372">
        <f t="shared" si="233"/>
        <v>-3.489516457988783</v>
      </c>
      <c r="AH372">
        <f t="shared" si="234"/>
        <v>38.244910729190124</v>
      </c>
      <c r="AI372">
        <f t="shared" si="235"/>
        <v>3.8214129551951204</v>
      </c>
      <c r="AJ372">
        <f t="shared" si="236"/>
        <v>38.576807226396461</v>
      </c>
      <c r="AK372">
        <v>-4.1194834919091101E-2</v>
      </c>
      <c r="AL372">
        <v>4.6244811062427602E-2</v>
      </c>
      <c r="AM372">
        <v>3.4559570066348</v>
      </c>
      <c r="AN372">
        <v>8</v>
      </c>
      <c r="AO372">
        <v>2</v>
      </c>
      <c r="AP372">
        <f t="shared" si="237"/>
        <v>1</v>
      </c>
      <c r="AQ372">
        <f t="shared" si="238"/>
        <v>0</v>
      </c>
      <c r="AR372">
        <f t="shared" si="239"/>
        <v>51789.7075326872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-0.33393820674125052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1581447201.37097</v>
      </c>
      <c r="BY372">
        <v>400.46029032258099</v>
      </c>
      <c r="BZ372">
        <v>400.00693548387102</v>
      </c>
      <c r="CA372">
        <v>35.210519354838702</v>
      </c>
      <c r="CB372">
        <v>35.096012903225798</v>
      </c>
      <c r="CC372">
        <v>400.01890322580601</v>
      </c>
      <c r="CD372">
        <v>99.383741935483897</v>
      </c>
      <c r="CE372">
        <v>0.19998545161290299</v>
      </c>
      <c r="CF372">
        <v>31.2930322580645</v>
      </c>
      <c r="CG372">
        <v>30.9778032258065</v>
      </c>
      <c r="CH372">
        <v>999.9</v>
      </c>
      <c r="CI372">
        <v>0</v>
      </c>
      <c r="CJ372">
        <v>0</v>
      </c>
      <c r="CK372">
        <v>9995.9354838709696</v>
      </c>
      <c r="CL372">
        <v>0</v>
      </c>
      <c r="CM372">
        <v>1.6672180645161301</v>
      </c>
      <c r="CN372">
        <v>0</v>
      </c>
      <c r="CO372">
        <v>0</v>
      </c>
      <c r="CP372">
        <v>0</v>
      </c>
      <c r="CQ372">
        <v>0</v>
      </c>
      <c r="CR372">
        <v>3.3935483870967702</v>
      </c>
      <c r="CS372">
        <v>0</v>
      </c>
      <c r="CT372">
        <v>135.43225806451599</v>
      </c>
      <c r="CU372">
        <v>-0.82258064516129004</v>
      </c>
      <c r="CV372">
        <v>40.096548387096803</v>
      </c>
      <c r="CW372">
        <v>45.336387096774203</v>
      </c>
      <c r="CX372">
        <v>42.691290322580599</v>
      </c>
      <c r="CY372">
        <v>43.969516129032201</v>
      </c>
      <c r="CZ372">
        <v>41.186999999999998</v>
      </c>
      <c r="DA372">
        <v>0</v>
      </c>
      <c r="DB372">
        <v>0</v>
      </c>
      <c r="DC372">
        <v>0</v>
      </c>
      <c r="DD372">
        <v>1581447210.2</v>
      </c>
      <c r="DE372">
        <v>2.95</v>
      </c>
      <c r="DF372">
        <v>-4.5230770158843399</v>
      </c>
      <c r="DG372">
        <v>-2.9333337695861199</v>
      </c>
      <c r="DH372">
        <v>135.546153846154</v>
      </c>
      <c r="DI372">
        <v>15</v>
      </c>
      <c r="DJ372">
        <v>100</v>
      </c>
      <c r="DK372">
        <v>100</v>
      </c>
      <c r="DL372">
        <v>3.2160000000000002</v>
      </c>
      <c r="DM372">
        <v>0.59799999999999998</v>
      </c>
      <c r="DN372">
        <v>2</v>
      </c>
      <c r="DO372">
        <v>387.42099999999999</v>
      </c>
      <c r="DP372">
        <v>603.36699999999996</v>
      </c>
      <c r="DQ372">
        <v>30.6083</v>
      </c>
      <c r="DR372">
        <v>31.623899999999999</v>
      </c>
      <c r="DS372">
        <v>30.0001</v>
      </c>
      <c r="DT372">
        <v>31.5124</v>
      </c>
      <c r="DU372">
        <v>31.5137</v>
      </c>
      <c r="DV372">
        <v>21.130400000000002</v>
      </c>
      <c r="DW372">
        <v>13.811199999999999</v>
      </c>
      <c r="DX372">
        <v>100</v>
      </c>
      <c r="DY372">
        <v>30.628299999999999</v>
      </c>
      <c r="DZ372">
        <v>400</v>
      </c>
      <c r="EA372">
        <v>35.0886</v>
      </c>
      <c r="EB372">
        <v>99.967399999999998</v>
      </c>
      <c r="EC372">
        <v>100.485</v>
      </c>
    </row>
    <row r="373" spans="1:133" x14ac:dyDescent="0.35">
      <c r="A373">
        <v>357</v>
      </c>
      <c r="B373">
        <v>1581447215</v>
      </c>
      <c r="C373">
        <v>1794.4000000953699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1581447206.37097</v>
      </c>
      <c r="O373">
        <f t="shared" si="215"/>
        <v>7.8928918908295661E-5</v>
      </c>
      <c r="P373">
        <f t="shared" si="216"/>
        <v>-0.33648234791259068</v>
      </c>
      <c r="Q373">
        <f t="shared" si="217"/>
        <v>400.45125806451603</v>
      </c>
      <c r="R373">
        <f t="shared" si="218"/>
        <v>464.44474656383869</v>
      </c>
      <c r="S373">
        <f t="shared" si="219"/>
        <v>46.250807159937999</v>
      </c>
      <c r="T373">
        <f t="shared" si="220"/>
        <v>39.878142773116132</v>
      </c>
      <c r="U373">
        <f t="shared" si="221"/>
        <v>7.571616687391822E-3</v>
      </c>
      <c r="V373">
        <f t="shared" si="222"/>
        <v>2.2489658084435029</v>
      </c>
      <c r="W373">
        <f t="shared" si="223"/>
        <v>7.5574833226382723E-3</v>
      </c>
      <c r="X373">
        <f t="shared" si="224"/>
        <v>4.7246946790388007E-3</v>
      </c>
      <c r="Y373">
        <f t="shared" si="225"/>
        <v>0</v>
      </c>
      <c r="Z373">
        <f t="shared" si="226"/>
        <v>31.265395197367248</v>
      </c>
      <c r="AA373">
        <f t="shared" si="227"/>
        <v>30.9726161290323</v>
      </c>
      <c r="AB373">
        <f t="shared" si="228"/>
        <v>4.5043392049440234</v>
      </c>
      <c r="AC373">
        <f t="shared" si="229"/>
        <v>76.438141285970886</v>
      </c>
      <c r="AD373">
        <f t="shared" si="230"/>
        <v>3.506143129925209</v>
      </c>
      <c r="AE373">
        <f t="shared" si="231"/>
        <v>4.5869026521825056</v>
      </c>
      <c r="AF373">
        <f t="shared" si="232"/>
        <v>0.99819607501881435</v>
      </c>
      <c r="AG373">
        <f t="shared" si="233"/>
        <v>-3.4807653238558385</v>
      </c>
      <c r="AH373">
        <f t="shared" si="234"/>
        <v>38.662298488249945</v>
      </c>
      <c r="AI373">
        <f t="shared" si="235"/>
        <v>3.8654737249205362</v>
      </c>
      <c r="AJ373">
        <f t="shared" si="236"/>
        <v>39.047006889314645</v>
      </c>
      <c r="AK373">
        <v>-4.1155911178495201E-2</v>
      </c>
      <c r="AL373">
        <v>4.6201115753701699E-2</v>
      </c>
      <c r="AM373">
        <v>3.4533719163471202</v>
      </c>
      <c r="AN373">
        <v>8</v>
      </c>
      <c r="AO373">
        <v>2</v>
      </c>
      <c r="AP373">
        <f t="shared" si="237"/>
        <v>1</v>
      </c>
      <c r="AQ373">
        <f t="shared" si="238"/>
        <v>0</v>
      </c>
      <c r="AR373">
        <f t="shared" si="239"/>
        <v>51743.009331515925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-0.33648234791259068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1581447206.37097</v>
      </c>
      <c r="BY373">
        <v>400.45125806451603</v>
      </c>
      <c r="BZ373">
        <v>399.99396774193599</v>
      </c>
      <c r="CA373">
        <v>35.2082451612903</v>
      </c>
      <c r="CB373">
        <v>35.094025806451597</v>
      </c>
      <c r="CC373">
        <v>400.019612903226</v>
      </c>
      <c r="CD373">
        <v>99.383045161290298</v>
      </c>
      <c r="CE373">
        <v>0.19996767741935501</v>
      </c>
      <c r="CF373">
        <v>31.2914903225806</v>
      </c>
      <c r="CG373">
        <v>30.9726161290323</v>
      </c>
      <c r="CH373">
        <v>999.9</v>
      </c>
      <c r="CI373">
        <v>0</v>
      </c>
      <c r="CJ373">
        <v>0</v>
      </c>
      <c r="CK373">
        <v>9986.5606451612894</v>
      </c>
      <c r="CL373">
        <v>0</v>
      </c>
      <c r="CM373">
        <v>1.71530903225806</v>
      </c>
      <c r="CN373">
        <v>0</v>
      </c>
      <c r="CO373">
        <v>0</v>
      </c>
      <c r="CP373">
        <v>0</v>
      </c>
      <c r="CQ373">
        <v>0</v>
      </c>
      <c r="CR373">
        <v>1.9064516129032301</v>
      </c>
      <c r="CS373">
        <v>0</v>
      </c>
      <c r="CT373">
        <v>135.08709677419401</v>
      </c>
      <c r="CU373">
        <v>-0.63225806451612898</v>
      </c>
      <c r="CV373">
        <v>40.092483870967698</v>
      </c>
      <c r="CW373">
        <v>45.336387096774203</v>
      </c>
      <c r="CX373">
        <v>42.717451612903197</v>
      </c>
      <c r="CY373">
        <v>43.967483870967698</v>
      </c>
      <c r="CZ373">
        <v>41.186999999999998</v>
      </c>
      <c r="DA373">
        <v>0</v>
      </c>
      <c r="DB373">
        <v>0</v>
      </c>
      <c r="DC373">
        <v>0</v>
      </c>
      <c r="DD373">
        <v>1581447215</v>
      </c>
      <c r="DE373">
        <v>2.1192307692307701</v>
      </c>
      <c r="DF373">
        <v>5.6581195721025797</v>
      </c>
      <c r="DG373">
        <v>-8.1811970708611899</v>
      </c>
      <c r="DH373">
        <v>136.33461538461501</v>
      </c>
      <c r="DI373">
        <v>15</v>
      </c>
      <c r="DJ373">
        <v>100</v>
      </c>
      <c r="DK373">
        <v>100</v>
      </c>
      <c r="DL373">
        <v>3.2160000000000002</v>
      </c>
      <c r="DM373">
        <v>0.59799999999999998</v>
      </c>
      <c r="DN373">
        <v>2</v>
      </c>
      <c r="DO373">
        <v>387.40699999999998</v>
      </c>
      <c r="DP373">
        <v>603.43299999999999</v>
      </c>
      <c r="DQ373">
        <v>30.628</v>
      </c>
      <c r="DR373">
        <v>31.625900000000001</v>
      </c>
      <c r="DS373">
        <v>30.0001</v>
      </c>
      <c r="DT373">
        <v>31.514500000000002</v>
      </c>
      <c r="DU373">
        <v>31.515899999999998</v>
      </c>
      <c r="DV373">
        <v>21.129799999999999</v>
      </c>
      <c r="DW373">
        <v>13.811199999999999</v>
      </c>
      <c r="DX373">
        <v>100</v>
      </c>
      <c r="DY373">
        <v>30.650500000000001</v>
      </c>
      <c r="DZ373">
        <v>400</v>
      </c>
      <c r="EA373">
        <v>35.088700000000003</v>
      </c>
      <c r="EB373">
        <v>99.967799999999997</v>
      </c>
      <c r="EC373">
        <v>100.486</v>
      </c>
    </row>
    <row r="374" spans="1:133" x14ac:dyDescent="0.35">
      <c r="A374">
        <v>358</v>
      </c>
      <c r="B374">
        <v>1581447220</v>
      </c>
      <c r="C374">
        <v>1799.4000000953699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1581447211.37097</v>
      </c>
      <c r="O374">
        <f t="shared" si="215"/>
        <v>8.008738462952492E-5</v>
      </c>
      <c r="P374">
        <f t="shared" si="216"/>
        <v>-0.32670647619074167</v>
      </c>
      <c r="Q374">
        <f t="shared" si="217"/>
        <v>400.44251612903201</v>
      </c>
      <c r="R374">
        <f t="shared" si="218"/>
        <v>461.37932303518681</v>
      </c>
      <c r="S374">
        <f t="shared" si="219"/>
        <v>45.946119743715563</v>
      </c>
      <c r="T374">
        <f t="shared" si="220"/>
        <v>39.877772752152751</v>
      </c>
      <c r="U374">
        <f t="shared" si="221"/>
        <v>7.6845724872390371E-3</v>
      </c>
      <c r="V374">
        <f t="shared" si="222"/>
        <v>2.2490024573230798</v>
      </c>
      <c r="W374">
        <f t="shared" si="223"/>
        <v>7.6700149593778334E-3</v>
      </c>
      <c r="X374">
        <f t="shared" si="224"/>
        <v>4.7950649610357873E-3</v>
      </c>
      <c r="Y374">
        <f t="shared" si="225"/>
        <v>0</v>
      </c>
      <c r="Z374">
        <f t="shared" si="226"/>
        <v>31.264415794456163</v>
      </c>
      <c r="AA374">
        <f t="shared" si="227"/>
        <v>30.971419354838702</v>
      </c>
      <c r="AB374">
        <f t="shared" si="228"/>
        <v>4.504031788914201</v>
      </c>
      <c r="AC374">
        <f t="shared" si="229"/>
        <v>76.438264374055095</v>
      </c>
      <c r="AD374">
        <f t="shared" si="230"/>
        <v>3.5060297305770654</v>
      </c>
      <c r="AE374">
        <f t="shared" si="231"/>
        <v>4.5867469117562703</v>
      </c>
      <c r="AF374">
        <f t="shared" si="232"/>
        <v>0.99800205833713562</v>
      </c>
      <c r="AG374">
        <f t="shared" si="233"/>
        <v>-3.5318536621620491</v>
      </c>
      <c r="AH374">
        <f t="shared" si="234"/>
        <v>38.735677456771406</v>
      </c>
      <c r="AI374">
        <f t="shared" si="235"/>
        <v>3.872712823035771</v>
      </c>
      <c r="AJ374">
        <f t="shared" si="236"/>
        <v>39.076536617645125</v>
      </c>
      <c r="AK374">
        <v>-4.1156897416634898E-2</v>
      </c>
      <c r="AL374">
        <v>4.62022228924127E-2</v>
      </c>
      <c r="AM374">
        <v>3.4534374269674601</v>
      </c>
      <c r="AN374">
        <v>8</v>
      </c>
      <c r="AO374">
        <v>2</v>
      </c>
      <c r="AP374">
        <f t="shared" si="237"/>
        <v>1</v>
      </c>
      <c r="AQ374">
        <f t="shared" si="238"/>
        <v>0</v>
      </c>
      <c r="AR374">
        <f t="shared" si="239"/>
        <v>51744.326625548667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-0.32670647619074167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1581447211.37097</v>
      </c>
      <c r="BY374">
        <v>400.44251612903201</v>
      </c>
      <c r="BZ374">
        <v>400.00058064516099</v>
      </c>
      <c r="CA374">
        <v>35.206664516129003</v>
      </c>
      <c r="CB374">
        <v>35.090767741935501</v>
      </c>
      <c r="CC374">
        <v>400.01687096774202</v>
      </c>
      <c r="CD374">
        <v>99.384283870967707</v>
      </c>
      <c r="CE374">
        <v>0.199978903225806</v>
      </c>
      <c r="CF374">
        <v>31.2908935483871</v>
      </c>
      <c r="CG374">
        <v>30.971419354838702</v>
      </c>
      <c r="CH374">
        <v>999.9</v>
      </c>
      <c r="CI374">
        <v>0</v>
      </c>
      <c r="CJ374">
        <v>0</v>
      </c>
      <c r="CK374">
        <v>9986.6754838709694</v>
      </c>
      <c r="CL374">
        <v>0</v>
      </c>
      <c r="CM374">
        <v>1.78665612903226</v>
      </c>
      <c r="CN374">
        <v>0</v>
      </c>
      <c r="CO374">
        <v>0</v>
      </c>
      <c r="CP374">
        <v>0</v>
      </c>
      <c r="CQ374">
        <v>0</v>
      </c>
      <c r="CR374">
        <v>2.2258064516128999</v>
      </c>
      <c r="CS374">
        <v>0</v>
      </c>
      <c r="CT374">
        <v>136.30322580645199</v>
      </c>
      <c r="CU374">
        <v>-0.42258064516129001</v>
      </c>
      <c r="CV374">
        <v>40.106709677419403</v>
      </c>
      <c r="CW374">
        <v>45.330290322580602</v>
      </c>
      <c r="CX374">
        <v>42.725516129032201</v>
      </c>
      <c r="CY374">
        <v>43.969516129032201</v>
      </c>
      <c r="CZ374">
        <v>41.186999999999998</v>
      </c>
      <c r="DA374">
        <v>0</v>
      </c>
      <c r="DB374">
        <v>0</v>
      </c>
      <c r="DC374">
        <v>0</v>
      </c>
      <c r="DD374">
        <v>1581447220.4000001</v>
      </c>
      <c r="DE374">
        <v>2.6461538461538501</v>
      </c>
      <c r="DF374">
        <v>2.9606836721457799</v>
      </c>
      <c r="DG374">
        <v>-9.1623932455733907</v>
      </c>
      <c r="DH374">
        <v>134.553846153846</v>
      </c>
      <c r="DI374">
        <v>15</v>
      </c>
      <c r="DJ374">
        <v>100</v>
      </c>
      <c r="DK374">
        <v>100</v>
      </c>
      <c r="DL374">
        <v>3.2160000000000002</v>
      </c>
      <c r="DM374">
        <v>0.59799999999999998</v>
      </c>
      <c r="DN374">
        <v>2</v>
      </c>
      <c r="DO374">
        <v>387.346</v>
      </c>
      <c r="DP374">
        <v>603.77099999999996</v>
      </c>
      <c r="DQ374">
        <v>30.65</v>
      </c>
      <c r="DR374">
        <v>31.6266</v>
      </c>
      <c r="DS374">
        <v>30.0001</v>
      </c>
      <c r="DT374">
        <v>31.5152</v>
      </c>
      <c r="DU374">
        <v>31.515899999999998</v>
      </c>
      <c r="DV374">
        <v>21.127400000000002</v>
      </c>
      <c r="DW374">
        <v>13.811199999999999</v>
      </c>
      <c r="DX374">
        <v>100</v>
      </c>
      <c r="DY374">
        <v>30.67</v>
      </c>
      <c r="DZ374">
        <v>400</v>
      </c>
      <c r="EA374">
        <v>35.088700000000003</v>
      </c>
      <c r="EB374">
        <v>99.967299999999994</v>
      </c>
      <c r="EC374">
        <v>100.486</v>
      </c>
    </row>
    <row r="375" spans="1:133" x14ac:dyDescent="0.35">
      <c r="A375">
        <v>359</v>
      </c>
      <c r="B375">
        <v>1581447225</v>
      </c>
      <c r="C375">
        <v>1804.4000000953699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1581447216.37097</v>
      </c>
      <c r="O375">
        <f t="shared" si="215"/>
        <v>8.2710157786681371E-5</v>
      </c>
      <c r="P375">
        <f t="shared" si="216"/>
        <v>-0.31039632731447964</v>
      </c>
      <c r="Q375">
        <f t="shared" si="217"/>
        <v>400.416612903226</v>
      </c>
      <c r="R375">
        <f t="shared" si="218"/>
        <v>455.92385562207318</v>
      </c>
      <c r="S375">
        <f t="shared" si="219"/>
        <v>45.403729962445496</v>
      </c>
      <c r="T375">
        <f t="shared" si="220"/>
        <v>39.875973894652574</v>
      </c>
      <c r="U375">
        <f t="shared" si="221"/>
        <v>7.939684221463874E-3</v>
      </c>
      <c r="V375">
        <f t="shared" si="222"/>
        <v>2.2504278884204094</v>
      </c>
      <c r="W375">
        <f t="shared" si="223"/>
        <v>7.924154967721083E-3</v>
      </c>
      <c r="X375">
        <f t="shared" si="224"/>
        <v>4.9539895373993583E-3</v>
      </c>
      <c r="Y375">
        <f t="shared" si="225"/>
        <v>0</v>
      </c>
      <c r="Z375">
        <f t="shared" si="226"/>
        <v>31.264267665132806</v>
      </c>
      <c r="AA375">
        <f t="shared" si="227"/>
        <v>30.969964516129</v>
      </c>
      <c r="AB375">
        <f t="shared" si="228"/>
        <v>4.5036581083247418</v>
      </c>
      <c r="AC375">
        <f t="shared" si="229"/>
        <v>76.434685580257749</v>
      </c>
      <c r="AD375">
        <f t="shared" si="230"/>
        <v>3.5060058545477339</v>
      </c>
      <c r="AE375">
        <f t="shared" si="231"/>
        <v>4.5869304333912204</v>
      </c>
      <c r="AF375">
        <f t="shared" si="232"/>
        <v>0.99765225377700784</v>
      </c>
      <c r="AG375">
        <f t="shared" si="233"/>
        <v>-3.6475179583926485</v>
      </c>
      <c r="AH375">
        <f t="shared" si="234"/>
        <v>39.022055683771086</v>
      </c>
      <c r="AI375">
        <f t="shared" si="235"/>
        <v>3.8988587576278326</v>
      </c>
      <c r="AJ375">
        <f t="shared" si="236"/>
        <v>39.273396483006273</v>
      </c>
      <c r="AK375">
        <v>-4.1195267686944897E-2</v>
      </c>
      <c r="AL375">
        <v>4.6245296882256003E-2</v>
      </c>
      <c r="AM375">
        <v>3.4559857438568899</v>
      </c>
      <c r="AN375">
        <v>8</v>
      </c>
      <c r="AO375">
        <v>2</v>
      </c>
      <c r="AP375">
        <f t="shared" si="237"/>
        <v>1</v>
      </c>
      <c r="AQ375">
        <f t="shared" si="238"/>
        <v>0</v>
      </c>
      <c r="AR375">
        <f t="shared" si="239"/>
        <v>51790.52754214545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-0.31039632731447964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1581447216.37097</v>
      </c>
      <c r="BY375">
        <v>400.416612903226</v>
      </c>
      <c r="BZ375">
        <v>400.00070967741902</v>
      </c>
      <c r="CA375">
        <v>35.205735483871003</v>
      </c>
      <c r="CB375">
        <v>35.086041935483898</v>
      </c>
      <c r="CC375">
        <v>400.01296774193497</v>
      </c>
      <c r="CD375">
        <v>99.386274193548402</v>
      </c>
      <c r="CE375">
        <v>0.19993829032258101</v>
      </c>
      <c r="CF375">
        <v>31.2915967741936</v>
      </c>
      <c r="CG375">
        <v>30.969964516129</v>
      </c>
      <c r="CH375">
        <v>999.9</v>
      </c>
      <c r="CI375">
        <v>0</v>
      </c>
      <c r="CJ375">
        <v>0</v>
      </c>
      <c r="CK375">
        <v>9995.7858064516095</v>
      </c>
      <c r="CL375">
        <v>0</v>
      </c>
      <c r="CM375">
        <v>1.8025719354838701</v>
      </c>
      <c r="CN375">
        <v>0</v>
      </c>
      <c r="CO375">
        <v>0</v>
      </c>
      <c r="CP375">
        <v>0</v>
      </c>
      <c r="CQ375">
        <v>0</v>
      </c>
      <c r="CR375">
        <v>2.6838709677419401</v>
      </c>
      <c r="CS375">
        <v>0</v>
      </c>
      <c r="CT375">
        <v>133.712903225806</v>
      </c>
      <c r="CU375">
        <v>-0.44193548387096798</v>
      </c>
      <c r="CV375">
        <v>40.1046774193548</v>
      </c>
      <c r="CW375">
        <v>45.320129032258002</v>
      </c>
      <c r="CX375">
        <v>42.721451612903202</v>
      </c>
      <c r="CY375">
        <v>43.965451612903202</v>
      </c>
      <c r="CZ375">
        <v>41.186999999999998</v>
      </c>
      <c r="DA375">
        <v>0</v>
      </c>
      <c r="DB375">
        <v>0</v>
      </c>
      <c r="DC375">
        <v>0</v>
      </c>
      <c r="DD375">
        <v>1581447225.2</v>
      </c>
      <c r="DE375">
        <v>3.33076923076923</v>
      </c>
      <c r="DF375">
        <v>8.0957262891651602</v>
      </c>
      <c r="DG375">
        <v>-27.2547008116114</v>
      </c>
      <c r="DH375">
        <v>133.361538461538</v>
      </c>
      <c r="DI375">
        <v>15</v>
      </c>
      <c r="DJ375">
        <v>100</v>
      </c>
      <c r="DK375">
        <v>100</v>
      </c>
      <c r="DL375">
        <v>3.2160000000000002</v>
      </c>
      <c r="DM375">
        <v>0.59799999999999998</v>
      </c>
      <c r="DN375">
        <v>2</v>
      </c>
      <c r="DO375">
        <v>387.33300000000003</v>
      </c>
      <c r="DP375">
        <v>603.49599999999998</v>
      </c>
      <c r="DQ375">
        <v>30.671600000000002</v>
      </c>
      <c r="DR375">
        <v>31.6266</v>
      </c>
      <c r="DS375">
        <v>30.0001</v>
      </c>
      <c r="DT375">
        <v>31.5152</v>
      </c>
      <c r="DU375">
        <v>31.515899999999998</v>
      </c>
      <c r="DV375">
        <v>21.128900000000002</v>
      </c>
      <c r="DW375">
        <v>13.811199999999999</v>
      </c>
      <c r="DX375">
        <v>100</v>
      </c>
      <c r="DY375">
        <v>30.691700000000001</v>
      </c>
      <c r="DZ375">
        <v>400</v>
      </c>
      <c r="EA375">
        <v>35.088700000000003</v>
      </c>
      <c r="EB375">
        <v>99.968000000000004</v>
      </c>
      <c r="EC375">
        <v>100.485</v>
      </c>
    </row>
    <row r="376" spans="1:133" x14ac:dyDescent="0.35">
      <c r="A376">
        <v>360</v>
      </c>
      <c r="B376">
        <v>1581447230</v>
      </c>
      <c r="C376">
        <v>1809.4000000953699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1581447221.37097</v>
      </c>
      <c r="O376">
        <f t="shared" si="215"/>
        <v>8.5434572060041084E-5</v>
      </c>
      <c r="P376">
        <f t="shared" si="216"/>
        <v>-0.31112353804602461</v>
      </c>
      <c r="Q376">
        <f t="shared" si="217"/>
        <v>400.418096774194</v>
      </c>
      <c r="R376">
        <f t="shared" si="218"/>
        <v>454.14699529618235</v>
      </c>
      <c r="S376">
        <f t="shared" si="219"/>
        <v>45.227317673614372</v>
      </c>
      <c r="T376">
        <f t="shared" si="220"/>
        <v>39.876596460271173</v>
      </c>
      <c r="U376">
        <f t="shared" si="221"/>
        <v>8.1920744080730065E-3</v>
      </c>
      <c r="V376">
        <f t="shared" si="222"/>
        <v>2.2497267774282133</v>
      </c>
      <c r="W376">
        <f t="shared" si="223"/>
        <v>8.1755381296324293E-3</v>
      </c>
      <c r="X376">
        <f t="shared" si="224"/>
        <v>5.1111942386906882E-3</v>
      </c>
      <c r="Y376">
        <f t="shared" si="225"/>
        <v>0</v>
      </c>
      <c r="Z376">
        <f t="shared" si="226"/>
        <v>31.265214352314192</v>
      </c>
      <c r="AA376">
        <f t="shared" si="227"/>
        <v>30.9743903225806</v>
      </c>
      <c r="AB376">
        <f t="shared" si="228"/>
        <v>4.5047949766241056</v>
      </c>
      <c r="AC376">
        <f t="shared" si="229"/>
        <v>76.425631974147237</v>
      </c>
      <c r="AD376">
        <f t="shared" si="230"/>
        <v>3.5059605408036361</v>
      </c>
      <c r="AE376">
        <f t="shared" si="231"/>
        <v>4.587414523427964</v>
      </c>
      <c r="AF376">
        <f t="shared" si="232"/>
        <v>0.99883443582046949</v>
      </c>
      <c r="AG376">
        <f t="shared" si="233"/>
        <v>-3.7676646278478119</v>
      </c>
      <c r="AH376">
        <f t="shared" si="234"/>
        <v>38.698072873789663</v>
      </c>
      <c r="AI376">
        <f t="shared" si="235"/>
        <v>3.8678130190332074</v>
      </c>
      <c r="AJ376">
        <f t="shared" si="236"/>
        <v>38.798221264975055</v>
      </c>
      <c r="AK376">
        <v>-4.1176392181323698E-2</v>
      </c>
      <c r="AL376">
        <v>4.6224107473611102E-2</v>
      </c>
      <c r="AM376">
        <v>3.4547322511142</v>
      </c>
      <c r="AN376">
        <v>8</v>
      </c>
      <c r="AO376">
        <v>2</v>
      </c>
      <c r="AP376">
        <f t="shared" si="237"/>
        <v>1</v>
      </c>
      <c r="AQ376">
        <f t="shared" si="238"/>
        <v>0</v>
      </c>
      <c r="AR376">
        <f t="shared" si="239"/>
        <v>51767.472496287621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-0.31112353804602461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1581447221.37097</v>
      </c>
      <c r="BY376">
        <v>400.418096774194</v>
      </c>
      <c r="BZ376">
        <v>400.00274193548398</v>
      </c>
      <c r="CA376">
        <v>35.204861290322597</v>
      </c>
      <c r="CB376">
        <v>35.081225806451599</v>
      </c>
      <c r="CC376">
        <v>400.015548387097</v>
      </c>
      <c r="CD376">
        <v>99.387441935483906</v>
      </c>
      <c r="CE376">
        <v>0.199956290322581</v>
      </c>
      <c r="CF376">
        <v>31.293451612903201</v>
      </c>
      <c r="CG376">
        <v>30.9743903225806</v>
      </c>
      <c r="CH376">
        <v>999.9</v>
      </c>
      <c r="CI376">
        <v>0</v>
      </c>
      <c r="CJ376">
        <v>0</v>
      </c>
      <c r="CK376">
        <v>9991.08838709677</v>
      </c>
      <c r="CL376">
        <v>0</v>
      </c>
      <c r="CM376">
        <v>1.79932903225806</v>
      </c>
      <c r="CN376">
        <v>0</v>
      </c>
      <c r="CO376">
        <v>0</v>
      </c>
      <c r="CP376">
        <v>0</v>
      </c>
      <c r="CQ376">
        <v>0</v>
      </c>
      <c r="CR376">
        <v>3.2258064516128999</v>
      </c>
      <c r="CS376">
        <v>0</v>
      </c>
      <c r="CT376">
        <v>132.370967741935</v>
      </c>
      <c r="CU376">
        <v>-0.51290322580645198</v>
      </c>
      <c r="CV376">
        <v>40.092483870967698</v>
      </c>
      <c r="CW376">
        <v>45.316064516129003</v>
      </c>
      <c r="CX376">
        <v>42.711354838709703</v>
      </c>
      <c r="CY376">
        <v>43.953258064516099</v>
      </c>
      <c r="CZ376">
        <v>41.186999999999998</v>
      </c>
      <c r="DA376">
        <v>0</v>
      </c>
      <c r="DB376">
        <v>0</v>
      </c>
      <c r="DC376">
        <v>0</v>
      </c>
      <c r="DD376">
        <v>1581447230</v>
      </c>
      <c r="DE376">
        <v>3.43846153846154</v>
      </c>
      <c r="DF376">
        <v>-1.25128232444412</v>
      </c>
      <c r="DG376">
        <v>-38.051281543098597</v>
      </c>
      <c r="DH376">
        <v>131.23846153846199</v>
      </c>
      <c r="DI376">
        <v>15</v>
      </c>
      <c r="DJ376">
        <v>100</v>
      </c>
      <c r="DK376">
        <v>100</v>
      </c>
      <c r="DL376">
        <v>3.2160000000000002</v>
      </c>
      <c r="DM376">
        <v>0.59799999999999998</v>
      </c>
      <c r="DN376">
        <v>2</v>
      </c>
      <c r="DO376">
        <v>387.24099999999999</v>
      </c>
      <c r="DP376">
        <v>603.55999999999995</v>
      </c>
      <c r="DQ376">
        <v>30.692399999999999</v>
      </c>
      <c r="DR376">
        <v>31.6294</v>
      </c>
      <c r="DS376">
        <v>30.0001</v>
      </c>
      <c r="DT376">
        <v>31.5152</v>
      </c>
      <c r="DU376">
        <v>31.515899999999998</v>
      </c>
      <c r="DV376">
        <v>21.128900000000002</v>
      </c>
      <c r="DW376">
        <v>13.811199999999999</v>
      </c>
      <c r="DX376">
        <v>100</v>
      </c>
      <c r="DY376">
        <v>30.7042</v>
      </c>
      <c r="DZ376">
        <v>400</v>
      </c>
      <c r="EA376">
        <v>35.089700000000001</v>
      </c>
      <c r="EB376">
        <v>99.968599999999995</v>
      </c>
      <c r="EC376">
        <v>100.485</v>
      </c>
    </row>
    <row r="377" spans="1:133" x14ac:dyDescent="0.35">
      <c r="A377">
        <v>361</v>
      </c>
      <c r="B377">
        <v>1581447235</v>
      </c>
      <c r="C377">
        <v>1814.4000000953699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1581447226.37097</v>
      </c>
      <c r="O377">
        <f t="shared" si="215"/>
        <v>8.9032555494155771E-5</v>
      </c>
      <c r="P377">
        <f t="shared" si="216"/>
        <v>-0.31396291409502092</v>
      </c>
      <c r="Q377">
        <f t="shared" si="217"/>
        <v>400.41822580645203</v>
      </c>
      <c r="R377">
        <f t="shared" si="218"/>
        <v>452.29682195864416</v>
      </c>
      <c r="S377">
        <f t="shared" si="219"/>
        <v>45.042922111986222</v>
      </c>
      <c r="T377">
        <f t="shared" si="220"/>
        <v>39.876483940603173</v>
      </c>
      <c r="U377">
        <f t="shared" si="221"/>
        <v>8.5276259340837102E-3</v>
      </c>
      <c r="V377">
        <f t="shared" si="222"/>
        <v>2.2498297225343906</v>
      </c>
      <c r="W377">
        <f t="shared" si="223"/>
        <v>8.5097096605130564E-3</v>
      </c>
      <c r="X377">
        <f t="shared" si="224"/>
        <v>5.3201750752836265E-3</v>
      </c>
      <c r="Y377">
        <f t="shared" si="225"/>
        <v>0</v>
      </c>
      <c r="Z377">
        <f t="shared" si="226"/>
        <v>31.267000667011761</v>
      </c>
      <c r="AA377">
        <f t="shared" si="227"/>
        <v>30.9788483870968</v>
      </c>
      <c r="AB377">
        <f t="shared" si="228"/>
        <v>4.5059403838396106</v>
      </c>
      <c r="AC377">
        <f t="shared" si="229"/>
        <v>76.411942418325424</v>
      </c>
      <c r="AD377">
        <f t="shared" si="230"/>
        <v>3.5059257458741633</v>
      </c>
      <c r="AE377">
        <f t="shared" si="231"/>
        <v>4.5881908441491968</v>
      </c>
      <c r="AF377">
        <f t="shared" si="232"/>
        <v>1.0000146379654473</v>
      </c>
      <c r="AG377">
        <f t="shared" si="233"/>
        <v>-3.9263356972922696</v>
      </c>
      <c r="AH377">
        <f t="shared" si="234"/>
        <v>38.519860762271072</v>
      </c>
      <c r="AI377">
        <f t="shared" si="235"/>
        <v>3.8499659397130621</v>
      </c>
      <c r="AJ377">
        <f t="shared" si="236"/>
        <v>38.443491004691865</v>
      </c>
      <c r="AK377">
        <v>-4.1179163365076897E-2</v>
      </c>
      <c r="AL377">
        <v>4.6227218370143097E-2</v>
      </c>
      <c r="AM377">
        <v>3.4549162934563</v>
      </c>
      <c r="AN377">
        <v>8</v>
      </c>
      <c r="AO377">
        <v>2</v>
      </c>
      <c r="AP377">
        <f t="shared" si="237"/>
        <v>1</v>
      </c>
      <c r="AQ377">
        <f t="shared" si="238"/>
        <v>0</v>
      </c>
      <c r="AR377">
        <f t="shared" si="239"/>
        <v>51770.301731339692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-0.31396291409502092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1581447226.37097</v>
      </c>
      <c r="BY377">
        <v>400.41822580645203</v>
      </c>
      <c r="BZ377">
        <v>400.00077419354801</v>
      </c>
      <c r="CA377">
        <v>35.2046225806452</v>
      </c>
      <c r="CB377">
        <v>35.075780645161302</v>
      </c>
      <c r="CC377">
        <v>400.01664516129</v>
      </c>
      <c r="CD377">
        <v>99.387109677419303</v>
      </c>
      <c r="CE377">
        <v>0.199975451612903</v>
      </c>
      <c r="CF377">
        <v>31.296425806451602</v>
      </c>
      <c r="CG377">
        <v>30.9788483870968</v>
      </c>
      <c r="CH377">
        <v>999.9</v>
      </c>
      <c r="CI377">
        <v>0</v>
      </c>
      <c r="CJ377">
        <v>0</v>
      </c>
      <c r="CK377">
        <v>9991.7941935483905</v>
      </c>
      <c r="CL377">
        <v>0</v>
      </c>
      <c r="CM377">
        <v>1.77944419354839</v>
      </c>
      <c r="CN377">
        <v>0</v>
      </c>
      <c r="CO377">
        <v>0</v>
      </c>
      <c r="CP377">
        <v>0</v>
      </c>
      <c r="CQ377">
        <v>0</v>
      </c>
      <c r="CR377">
        <v>4.08709677419355</v>
      </c>
      <c r="CS377">
        <v>0</v>
      </c>
      <c r="CT377">
        <v>130.361290322581</v>
      </c>
      <c r="CU377">
        <v>-0.56774193548387097</v>
      </c>
      <c r="CV377">
        <v>40.078258064516099</v>
      </c>
      <c r="CW377">
        <v>45.316064516129003</v>
      </c>
      <c r="CX377">
        <v>42.7033548387097</v>
      </c>
      <c r="CY377">
        <v>43.943096774193499</v>
      </c>
      <c r="CZ377">
        <v>41.183</v>
      </c>
      <c r="DA377">
        <v>0</v>
      </c>
      <c r="DB377">
        <v>0</v>
      </c>
      <c r="DC377">
        <v>0</v>
      </c>
      <c r="DD377">
        <v>1581447235.4000001</v>
      </c>
      <c r="DE377">
        <v>3.6192307692307701</v>
      </c>
      <c r="DF377">
        <v>3.1213674298412202</v>
      </c>
      <c r="DG377">
        <v>-13.5008543722043</v>
      </c>
      <c r="DH377">
        <v>129.51153846153801</v>
      </c>
      <c r="DI377">
        <v>15</v>
      </c>
      <c r="DJ377">
        <v>100</v>
      </c>
      <c r="DK377">
        <v>100</v>
      </c>
      <c r="DL377">
        <v>3.2160000000000002</v>
      </c>
      <c r="DM377">
        <v>0.59799999999999998</v>
      </c>
      <c r="DN377">
        <v>2</v>
      </c>
      <c r="DO377">
        <v>387.375</v>
      </c>
      <c r="DP377">
        <v>603.37</v>
      </c>
      <c r="DQ377">
        <v>30.707899999999999</v>
      </c>
      <c r="DR377">
        <v>31.6294</v>
      </c>
      <c r="DS377">
        <v>30.0001</v>
      </c>
      <c r="DT377">
        <v>31.518000000000001</v>
      </c>
      <c r="DU377">
        <v>31.518000000000001</v>
      </c>
      <c r="DV377">
        <v>21.13</v>
      </c>
      <c r="DW377">
        <v>13.811199999999999</v>
      </c>
      <c r="DX377">
        <v>100</v>
      </c>
      <c r="DY377">
        <v>30.714600000000001</v>
      </c>
      <c r="DZ377">
        <v>400</v>
      </c>
      <c r="EA377">
        <v>35.088900000000002</v>
      </c>
      <c r="EB377">
        <v>99.969099999999997</v>
      </c>
      <c r="EC377">
        <v>100.485</v>
      </c>
    </row>
    <row r="378" spans="1:133" x14ac:dyDescent="0.35">
      <c r="A378">
        <v>362</v>
      </c>
      <c r="B378">
        <v>1581447240</v>
      </c>
      <c r="C378">
        <v>1819.4000000953699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1581447231.37097</v>
      </c>
      <c r="O378">
        <f t="shared" si="215"/>
        <v>9.2188877354899552E-5</v>
      </c>
      <c r="P378">
        <f t="shared" si="216"/>
        <v>-0.31694747573561671</v>
      </c>
      <c r="Q378">
        <f t="shared" si="217"/>
        <v>400.42051612903202</v>
      </c>
      <c r="R378">
        <f t="shared" si="218"/>
        <v>450.89787142993225</v>
      </c>
      <c r="S378">
        <f t="shared" si="219"/>
        <v>44.903616255395647</v>
      </c>
      <c r="T378">
        <f t="shared" si="220"/>
        <v>39.876722283084867</v>
      </c>
      <c r="U378">
        <f t="shared" si="221"/>
        <v>8.8189745624292736E-3</v>
      </c>
      <c r="V378">
        <f t="shared" si="222"/>
        <v>2.2503057088235749</v>
      </c>
      <c r="W378">
        <f t="shared" si="223"/>
        <v>8.7998186754267346E-3</v>
      </c>
      <c r="X378">
        <f t="shared" si="224"/>
        <v>5.5016042514482184E-3</v>
      </c>
      <c r="Y378">
        <f t="shared" si="225"/>
        <v>0</v>
      </c>
      <c r="Z378">
        <f t="shared" si="226"/>
        <v>31.269979604016292</v>
      </c>
      <c r="AA378">
        <f t="shared" si="227"/>
        <v>30.983596774193501</v>
      </c>
      <c r="AB378">
        <f t="shared" si="228"/>
        <v>4.5071606624080571</v>
      </c>
      <c r="AC378">
        <f t="shared" si="229"/>
        <v>76.392544823354285</v>
      </c>
      <c r="AD378">
        <f t="shared" si="230"/>
        <v>3.5058366979183382</v>
      </c>
      <c r="AE378">
        <f t="shared" si="231"/>
        <v>4.5892393112770788</v>
      </c>
      <c r="AF378">
        <f t="shared" si="232"/>
        <v>1.0013239644897189</v>
      </c>
      <c r="AG378">
        <f t="shared" si="233"/>
        <v>-4.0655294913510707</v>
      </c>
      <c r="AH378">
        <f t="shared" si="234"/>
        <v>38.439173798481853</v>
      </c>
      <c r="AI378">
        <f t="shared" si="235"/>
        <v>3.8412548670763416</v>
      </c>
      <c r="AJ378">
        <f t="shared" si="236"/>
        <v>38.214899174207126</v>
      </c>
      <c r="AK378">
        <v>-4.1191977951074897E-2</v>
      </c>
      <c r="AL378">
        <v>4.6241603865545197E-2</v>
      </c>
      <c r="AM378">
        <v>3.4557672918689999</v>
      </c>
      <c r="AN378">
        <v>8</v>
      </c>
      <c r="AO378">
        <v>2</v>
      </c>
      <c r="AP378">
        <f t="shared" si="237"/>
        <v>1</v>
      </c>
      <c r="AQ378">
        <f t="shared" si="238"/>
        <v>0</v>
      </c>
      <c r="AR378">
        <f t="shared" si="239"/>
        <v>51785.072794604355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-0.31694747573561671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1581447231.37097</v>
      </c>
      <c r="BY378">
        <v>400.42051612903202</v>
      </c>
      <c r="BZ378">
        <v>400.00048387096803</v>
      </c>
      <c r="CA378">
        <v>35.203719354838697</v>
      </c>
      <c r="CB378">
        <v>35.070309677419402</v>
      </c>
      <c r="CC378">
        <v>400.01664516129</v>
      </c>
      <c r="CD378">
        <v>99.387112903225798</v>
      </c>
      <c r="CE378">
        <v>0.19999783870967699</v>
      </c>
      <c r="CF378">
        <v>31.300441935483899</v>
      </c>
      <c r="CG378">
        <v>30.983596774193501</v>
      </c>
      <c r="CH378">
        <v>999.9</v>
      </c>
      <c r="CI378">
        <v>0</v>
      </c>
      <c r="CJ378">
        <v>0</v>
      </c>
      <c r="CK378">
        <v>9994.9032258064508</v>
      </c>
      <c r="CL378">
        <v>0</v>
      </c>
      <c r="CM378">
        <v>1.7632722580645199</v>
      </c>
      <c r="CN378">
        <v>0</v>
      </c>
      <c r="CO378">
        <v>0</v>
      </c>
      <c r="CP378">
        <v>0</v>
      </c>
      <c r="CQ378">
        <v>0</v>
      </c>
      <c r="CR378">
        <v>4.0225806451612902</v>
      </c>
      <c r="CS378">
        <v>0</v>
      </c>
      <c r="CT378">
        <v>129.906451612903</v>
      </c>
      <c r="CU378">
        <v>-0.53870967741935505</v>
      </c>
      <c r="CV378">
        <v>40.070129032258102</v>
      </c>
      <c r="CW378">
        <v>45.3241935483871</v>
      </c>
      <c r="CX378">
        <v>42.7033548387097</v>
      </c>
      <c r="CY378">
        <v>43.943096774193499</v>
      </c>
      <c r="CZ378">
        <v>41.174999999999997</v>
      </c>
      <c r="DA378">
        <v>0</v>
      </c>
      <c r="DB378">
        <v>0</v>
      </c>
      <c r="DC378">
        <v>0</v>
      </c>
      <c r="DD378">
        <v>1581447240.2</v>
      </c>
      <c r="DE378">
        <v>3.37692307692308</v>
      </c>
      <c r="DF378">
        <v>-5.4905983685759203</v>
      </c>
      <c r="DG378">
        <v>2.7726496806949901</v>
      </c>
      <c r="DH378">
        <v>129.111538461538</v>
      </c>
      <c r="DI378">
        <v>15</v>
      </c>
      <c r="DJ378">
        <v>100</v>
      </c>
      <c r="DK378">
        <v>100</v>
      </c>
      <c r="DL378">
        <v>3.2160000000000002</v>
      </c>
      <c r="DM378">
        <v>0.59799999999999998</v>
      </c>
      <c r="DN378">
        <v>2</v>
      </c>
      <c r="DO378">
        <v>387.50700000000001</v>
      </c>
      <c r="DP378">
        <v>603.48299999999995</v>
      </c>
      <c r="DQ378">
        <v>30.718299999999999</v>
      </c>
      <c r="DR378">
        <v>31.6294</v>
      </c>
      <c r="DS378">
        <v>30.0001</v>
      </c>
      <c r="DT378">
        <v>31.518000000000001</v>
      </c>
      <c r="DU378">
        <v>31.518699999999999</v>
      </c>
      <c r="DV378">
        <v>21.127099999999999</v>
      </c>
      <c r="DW378">
        <v>13.811199999999999</v>
      </c>
      <c r="DX378">
        <v>100</v>
      </c>
      <c r="DY378">
        <v>30.723299999999998</v>
      </c>
      <c r="DZ378">
        <v>400</v>
      </c>
      <c r="EA378">
        <v>35.089100000000002</v>
      </c>
      <c r="EB378">
        <v>99.968100000000007</v>
      </c>
      <c r="EC378">
        <v>100.48699999999999</v>
      </c>
    </row>
    <row r="379" spans="1:133" x14ac:dyDescent="0.35">
      <c r="A379">
        <v>363</v>
      </c>
      <c r="B379">
        <v>1581447245</v>
      </c>
      <c r="C379">
        <v>1824.4000000953699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1581447236.37097</v>
      </c>
      <c r="O379">
        <f t="shared" si="215"/>
        <v>9.5266209214335396E-5</v>
      </c>
      <c r="P379">
        <f t="shared" si="216"/>
        <v>-0.31009717747856763</v>
      </c>
      <c r="Q379">
        <f t="shared" si="217"/>
        <v>400.42483870967698</v>
      </c>
      <c r="R379">
        <f t="shared" si="218"/>
        <v>447.90058480952621</v>
      </c>
      <c r="S379">
        <f t="shared" si="219"/>
        <v>44.604423482865222</v>
      </c>
      <c r="T379">
        <f t="shared" si="220"/>
        <v>39.876525471516999</v>
      </c>
      <c r="U379">
        <f t="shared" si="221"/>
        <v>9.106394229581578E-3</v>
      </c>
      <c r="V379">
        <f t="shared" si="222"/>
        <v>2.2496120444062697</v>
      </c>
      <c r="W379">
        <f t="shared" si="223"/>
        <v>9.0859646534454819E-3</v>
      </c>
      <c r="X379">
        <f t="shared" si="224"/>
        <v>5.6805595697634326E-3</v>
      </c>
      <c r="Y379">
        <f t="shared" si="225"/>
        <v>0</v>
      </c>
      <c r="Z379">
        <f t="shared" si="226"/>
        <v>31.273160496460584</v>
      </c>
      <c r="AA379">
        <f t="shared" si="227"/>
        <v>30.986467741935499</v>
      </c>
      <c r="AB379">
        <f t="shared" si="228"/>
        <v>4.5078986063313442</v>
      </c>
      <c r="AC379">
        <f t="shared" si="229"/>
        <v>76.372532326762084</v>
      </c>
      <c r="AD379">
        <f t="shared" si="230"/>
        <v>3.5057571350680532</v>
      </c>
      <c r="AE379">
        <f t="shared" si="231"/>
        <v>4.5903376885142029</v>
      </c>
      <c r="AF379">
        <f t="shared" si="232"/>
        <v>1.002141471263291</v>
      </c>
      <c r="AG379">
        <f t="shared" si="233"/>
        <v>-4.2012398263521913</v>
      </c>
      <c r="AH379">
        <f t="shared" si="234"/>
        <v>38.589293724173068</v>
      </c>
      <c r="AI379">
        <f t="shared" si="235"/>
        <v>3.8575801874302575</v>
      </c>
      <c r="AJ379">
        <f t="shared" si="236"/>
        <v>38.245634085251133</v>
      </c>
      <c r="AK379">
        <v>-4.1173303813211201E-2</v>
      </c>
      <c r="AL379">
        <v>4.62206405098489E-2</v>
      </c>
      <c r="AM379">
        <v>3.45452713862278</v>
      </c>
      <c r="AN379">
        <v>8</v>
      </c>
      <c r="AO379">
        <v>2</v>
      </c>
      <c r="AP379">
        <f t="shared" si="237"/>
        <v>1</v>
      </c>
      <c r="AQ379">
        <f t="shared" si="238"/>
        <v>0</v>
      </c>
      <c r="AR379">
        <f t="shared" si="239"/>
        <v>51761.803218224399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-0.31009717747856763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1581447236.37097</v>
      </c>
      <c r="BY379">
        <v>400.42483870967698</v>
      </c>
      <c r="BZ379">
        <v>400.01693548387101</v>
      </c>
      <c r="CA379">
        <v>35.203474193548402</v>
      </c>
      <c r="CB379">
        <v>35.065612903225798</v>
      </c>
      <c r="CC379">
        <v>400.021677419355</v>
      </c>
      <c r="CD379">
        <v>99.385564516128994</v>
      </c>
      <c r="CE379">
        <v>0.19997967741935499</v>
      </c>
      <c r="CF379">
        <v>31.304648387096801</v>
      </c>
      <c r="CG379">
        <v>30.986467741935499</v>
      </c>
      <c r="CH379">
        <v>999.9</v>
      </c>
      <c r="CI379">
        <v>0</v>
      </c>
      <c r="CJ379">
        <v>0</v>
      </c>
      <c r="CK379">
        <v>9990.5277419354807</v>
      </c>
      <c r="CL379">
        <v>0</v>
      </c>
      <c r="CM379">
        <v>1.75776774193548</v>
      </c>
      <c r="CN379">
        <v>0</v>
      </c>
      <c r="CO379">
        <v>0</v>
      </c>
      <c r="CP379">
        <v>0</v>
      </c>
      <c r="CQ379">
        <v>0</v>
      </c>
      <c r="CR379">
        <v>5.2935483870967701</v>
      </c>
      <c r="CS379">
        <v>0</v>
      </c>
      <c r="CT379">
        <v>129.748387096774</v>
      </c>
      <c r="CU379">
        <v>-0.49677419354838698</v>
      </c>
      <c r="CV379">
        <v>40.066064516129003</v>
      </c>
      <c r="CW379">
        <v>45.328258064516099</v>
      </c>
      <c r="CX379">
        <v>42.6973870967742</v>
      </c>
      <c r="CY379">
        <v>43.943096774193499</v>
      </c>
      <c r="CZ379">
        <v>41.174999999999997</v>
      </c>
      <c r="DA379">
        <v>0</v>
      </c>
      <c r="DB379">
        <v>0</v>
      </c>
      <c r="DC379">
        <v>0</v>
      </c>
      <c r="DD379">
        <v>1581447245</v>
      </c>
      <c r="DE379">
        <v>4.6384615384615397</v>
      </c>
      <c r="DF379">
        <v>0.75897446722239204</v>
      </c>
      <c r="DG379">
        <v>20.919658071507602</v>
      </c>
      <c r="DH379">
        <v>129.40384615384599</v>
      </c>
      <c r="DI379">
        <v>15</v>
      </c>
      <c r="DJ379">
        <v>100</v>
      </c>
      <c r="DK379">
        <v>100</v>
      </c>
      <c r="DL379">
        <v>3.2160000000000002</v>
      </c>
      <c r="DM379">
        <v>0.59799999999999998</v>
      </c>
      <c r="DN379">
        <v>2</v>
      </c>
      <c r="DO379">
        <v>387.572</v>
      </c>
      <c r="DP379">
        <v>603.52499999999998</v>
      </c>
      <c r="DQ379">
        <v>30.725999999999999</v>
      </c>
      <c r="DR379">
        <v>31.6294</v>
      </c>
      <c r="DS379">
        <v>30.0001</v>
      </c>
      <c r="DT379">
        <v>31.518000000000001</v>
      </c>
      <c r="DU379">
        <v>31.518699999999999</v>
      </c>
      <c r="DV379">
        <v>21.1251</v>
      </c>
      <c r="DW379">
        <v>13.811199999999999</v>
      </c>
      <c r="DX379">
        <v>100</v>
      </c>
      <c r="DY379">
        <v>30.7334</v>
      </c>
      <c r="DZ379">
        <v>400</v>
      </c>
      <c r="EA379">
        <v>35.089199999999998</v>
      </c>
      <c r="EB379">
        <v>99.968800000000002</v>
      </c>
      <c r="EC379">
        <v>100.485</v>
      </c>
    </row>
    <row r="380" spans="1:133" x14ac:dyDescent="0.35">
      <c r="A380">
        <v>364</v>
      </c>
      <c r="B380">
        <v>1581447250</v>
      </c>
      <c r="C380">
        <v>1829.4000000953699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1581447241.37097</v>
      </c>
      <c r="O380">
        <f t="shared" si="215"/>
        <v>9.743811594944381E-5</v>
      </c>
      <c r="P380">
        <f t="shared" si="216"/>
        <v>-0.30580206754183958</v>
      </c>
      <c r="Q380">
        <f t="shared" si="217"/>
        <v>400.42993548387102</v>
      </c>
      <c r="R380">
        <f t="shared" si="218"/>
        <v>445.98959052025788</v>
      </c>
      <c r="S380">
        <f t="shared" si="219"/>
        <v>44.412751794460284</v>
      </c>
      <c r="T380">
        <f t="shared" si="220"/>
        <v>39.875808121376117</v>
      </c>
      <c r="U380">
        <f t="shared" si="221"/>
        <v>9.3094858219399633E-3</v>
      </c>
      <c r="V380">
        <f t="shared" si="222"/>
        <v>2.2514790023933635</v>
      </c>
      <c r="W380">
        <f t="shared" si="223"/>
        <v>9.2881536532813565E-3</v>
      </c>
      <c r="X380">
        <f t="shared" si="224"/>
        <v>5.8070085335854447E-3</v>
      </c>
      <c r="Y380">
        <f t="shared" si="225"/>
        <v>0</v>
      </c>
      <c r="Z380">
        <f t="shared" si="226"/>
        <v>31.27620572076329</v>
      </c>
      <c r="AA380">
        <f t="shared" si="227"/>
        <v>30.9874935483871</v>
      </c>
      <c r="AB380">
        <f t="shared" si="228"/>
        <v>4.5081623017003061</v>
      </c>
      <c r="AC380">
        <f t="shared" si="229"/>
        <v>76.351090140661967</v>
      </c>
      <c r="AD380">
        <f t="shared" si="230"/>
        <v>3.5055183842406241</v>
      </c>
      <c r="AE380">
        <f t="shared" si="231"/>
        <v>4.5913141224079332</v>
      </c>
      <c r="AF380">
        <f t="shared" si="232"/>
        <v>1.002643917459682</v>
      </c>
      <c r="AG380">
        <f t="shared" si="233"/>
        <v>-4.2970209133704724</v>
      </c>
      <c r="AH380">
        <f t="shared" si="234"/>
        <v>38.950615967055711</v>
      </c>
      <c r="AI380">
        <f t="shared" si="235"/>
        <v>3.8905625051533845</v>
      </c>
      <c r="AJ380">
        <f t="shared" si="236"/>
        <v>38.54415755883862</v>
      </c>
      <c r="AK380">
        <v>-4.1223576039917199E-2</v>
      </c>
      <c r="AL380">
        <v>4.6277075488415399E-2</v>
      </c>
      <c r="AM380">
        <v>3.45786528689989</v>
      </c>
      <c r="AN380">
        <v>8</v>
      </c>
      <c r="AO380">
        <v>2</v>
      </c>
      <c r="AP380">
        <f t="shared" si="237"/>
        <v>1</v>
      </c>
      <c r="AQ380">
        <f t="shared" si="238"/>
        <v>0</v>
      </c>
      <c r="AR380">
        <f t="shared" si="239"/>
        <v>51821.722516416106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-0.30580206754183958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1581447241.37097</v>
      </c>
      <c r="BY380">
        <v>400.42993548387102</v>
      </c>
      <c r="BZ380">
        <v>400.02977419354801</v>
      </c>
      <c r="CA380">
        <v>35.202158064516098</v>
      </c>
      <c r="CB380">
        <v>35.061151612903203</v>
      </c>
      <c r="CC380">
        <v>400.01609677419401</v>
      </c>
      <c r="CD380">
        <v>99.382512903225802</v>
      </c>
      <c r="CE380">
        <v>0.19997229032258099</v>
      </c>
      <c r="CF380">
        <v>31.308387096774201</v>
      </c>
      <c r="CG380">
        <v>30.9874935483871</v>
      </c>
      <c r="CH380">
        <v>999.9</v>
      </c>
      <c r="CI380">
        <v>0</v>
      </c>
      <c r="CJ380">
        <v>0</v>
      </c>
      <c r="CK380">
        <v>10003.033225806401</v>
      </c>
      <c r="CL380">
        <v>0</v>
      </c>
      <c r="CM380">
        <v>1.76258870967742</v>
      </c>
      <c r="CN380">
        <v>0</v>
      </c>
      <c r="CO380">
        <v>0</v>
      </c>
      <c r="CP380">
        <v>0</v>
      </c>
      <c r="CQ380">
        <v>0</v>
      </c>
      <c r="CR380">
        <v>4.7129032258064498</v>
      </c>
      <c r="CS380">
        <v>0</v>
      </c>
      <c r="CT380">
        <v>129.35483870967701</v>
      </c>
      <c r="CU380">
        <v>-0.50967741935483901</v>
      </c>
      <c r="CV380">
        <v>40.066064516129003</v>
      </c>
      <c r="CW380">
        <v>45.324258064516101</v>
      </c>
      <c r="CX380">
        <v>42.677225806451602</v>
      </c>
      <c r="CY380">
        <v>43.943096774193499</v>
      </c>
      <c r="CZ380">
        <v>41.168999999999997</v>
      </c>
      <c r="DA380">
        <v>0</v>
      </c>
      <c r="DB380">
        <v>0</v>
      </c>
      <c r="DC380">
        <v>0</v>
      </c>
      <c r="DD380">
        <v>1581447250.4000001</v>
      </c>
      <c r="DE380">
        <v>4.2653846153846198</v>
      </c>
      <c r="DF380">
        <v>5.4529916174625903</v>
      </c>
      <c r="DG380">
        <v>14.4615379900804</v>
      </c>
      <c r="DH380">
        <v>129.78461538461499</v>
      </c>
      <c r="DI380">
        <v>15</v>
      </c>
      <c r="DJ380">
        <v>100</v>
      </c>
      <c r="DK380">
        <v>100</v>
      </c>
      <c r="DL380">
        <v>3.2160000000000002</v>
      </c>
      <c r="DM380">
        <v>0.59799999999999998</v>
      </c>
      <c r="DN380">
        <v>2</v>
      </c>
      <c r="DO380">
        <v>387.40100000000001</v>
      </c>
      <c r="DP380">
        <v>603.44100000000003</v>
      </c>
      <c r="DQ380">
        <v>30.734400000000001</v>
      </c>
      <c r="DR380">
        <v>31.630099999999999</v>
      </c>
      <c r="DS380">
        <v>30.0002</v>
      </c>
      <c r="DT380">
        <v>31.518000000000001</v>
      </c>
      <c r="DU380">
        <v>31.518699999999999</v>
      </c>
      <c r="DV380">
        <v>21.124600000000001</v>
      </c>
      <c r="DW380">
        <v>13.811199999999999</v>
      </c>
      <c r="DX380">
        <v>100</v>
      </c>
      <c r="DY380">
        <v>30.74</v>
      </c>
      <c r="DZ380">
        <v>400</v>
      </c>
      <c r="EA380">
        <v>35.095199999999998</v>
      </c>
      <c r="EB380">
        <v>99.967699999999994</v>
      </c>
      <c r="EC380">
        <v>100.48699999999999</v>
      </c>
    </row>
    <row r="381" spans="1:133" x14ac:dyDescent="0.35">
      <c r="A381">
        <v>365</v>
      </c>
      <c r="B381">
        <v>1581447255.0999999</v>
      </c>
      <c r="C381">
        <v>1834.5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1581447246.8419399</v>
      </c>
      <c r="O381">
        <f t="shared" si="215"/>
        <v>9.8201574239595061E-5</v>
      </c>
      <c r="P381">
        <f t="shared" si="216"/>
        <v>-0.30225559260359441</v>
      </c>
      <c r="Q381">
        <f t="shared" si="217"/>
        <v>400.42558064516101</v>
      </c>
      <c r="R381">
        <f t="shared" si="218"/>
        <v>445.02537362992973</v>
      </c>
      <c r="S381">
        <f t="shared" si="219"/>
        <v>44.315046909784876</v>
      </c>
      <c r="T381">
        <f t="shared" si="220"/>
        <v>39.873857630698346</v>
      </c>
      <c r="U381">
        <f t="shared" si="221"/>
        <v>9.3725931764873007E-3</v>
      </c>
      <c r="V381">
        <f t="shared" si="222"/>
        <v>2.2502508562823142</v>
      </c>
      <c r="W381">
        <f t="shared" si="223"/>
        <v>9.3509594047376937E-3</v>
      </c>
      <c r="X381">
        <f t="shared" si="224"/>
        <v>5.8462891378565389E-3</v>
      </c>
      <c r="Y381">
        <f t="shared" si="225"/>
        <v>0</v>
      </c>
      <c r="Z381">
        <f t="shared" si="226"/>
        <v>31.278669816183928</v>
      </c>
      <c r="AA381">
        <f t="shared" si="227"/>
        <v>30.9897548387097</v>
      </c>
      <c r="AB381">
        <f t="shared" si="228"/>
        <v>4.5087436398895351</v>
      </c>
      <c r="AC381">
        <f t="shared" si="229"/>
        <v>76.329485435820544</v>
      </c>
      <c r="AD381">
        <f t="shared" si="230"/>
        <v>3.5050712038234675</v>
      </c>
      <c r="AE381">
        <f t="shared" si="231"/>
        <v>4.5920278170492921</v>
      </c>
      <c r="AF381">
        <f t="shared" si="232"/>
        <v>1.0036724360660676</v>
      </c>
      <c r="AG381">
        <f t="shared" si="233"/>
        <v>-4.3306894239661418</v>
      </c>
      <c r="AH381">
        <f t="shared" si="234"/>
        <v>38.986504721864982</v>
      </c>
      <c r="AI381">
        <f t="shared" si="235"/>
        <v>3.8963685485276396</v>
      </c>
      <c r="AJ381">
        <f t="shared" si="236"/>
        <v>38.55218384642648</v>
      </c>
      <c r="AK381">
        <v>-4.1190501076402201E-2</v>
      </c>
      <c r="AL381">
        <v>4.6239945944343899E-2</v>
      </c>
      <c r="AM381">
        <v>3.45566921936673</v>
      </c>
      <c r="AN381">
        <v>8</v>
      </c>
      <c r="AO381">
        <v>2</v>
      </c>
      <c r="AP381">
        <f t="shared" si="237"/>
        <v>1</v>
      </c>
      <c r="AQ381">
        <f t="shared" si="238"/>
        <v>0</v>
      </c>
      <c r="AR381">
        <f t="shared" si="239"/>
        <v>51781.296006808996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-0.30225559260359441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1581447246.8419399</v>
      </c>
      <c r="BY381">
        <v>400.42558064516101</v>
      </c>
      <c r="BZ381">
        <v>400.03119354838702</v>
      </c>
      <c r="CA381">
        <v>35.199006451612902</v>
      </c>
      <c r="CB381">
        <v>35.056893548387102</v>
      </c>
      <c r="CC381">
        <v>400.012838709677</v>
      </c>
      <c r="CD381">
        <v>99.378690322580695</v>
      </c>
      <c r="CE381">
        <v>0.200006838709677</v>
      </c>
      <c r="CF381">
        <v>31.311119354838699</v>
      </c>
      <c r="CG381">
        <v>30.9897548387097</v>
      </c>
      <c r="CH381">
        <v>999.9</v>
      </c>
      <c r="CI381">
        <v>0</v>
      </c>
      <c r="CJ381">
        <v>0</v>
      </c>
      <c r="CK381">
        <v>9995.3919354838708</v>
      </c>
      <c r="CL381">
        <v>0</v>
      </c>
      <c r="CM381">
        <v>1.7640819354838699</v>
      </c>
      <c r="CN381">
        <v>0</v>
      </c>
      <c r="CO381">
        <v>0</v>
      </c>
      <c r="CP381">
        <v>0</v>
      </c>
      <c r="CQ381">
        <v>0</v>
      </c>
      <c r="CR381">
        <v>4.91290322580645</v>
      </c>
      <c r="CS381">
        <v>0</v>
      </c>
      <c r="CT381">
        <v>129.87741935483899</v>
      </c>
      <c r="CU381">
        <v>-0.48709677419354802</v>
      </c>
      <c r="CV381">
        <v>40.072161290322597</v>
      </c>
      <c r="CW381">
        <v>45.316129032257997</v>
      </c>
      <c r="CX381">
        <v>42.671225806451602</v>
      </c>
      <c r="CY381">
        <v>43.939032258064501</v>
      </c>
      <c r="CZ381">
        <v>41.173000000000002</v>
      </c>
      <c r="DA381">
        <v>0</v>
      </c>
      <c r="DB381">
        <v>0</v>
      </c>
      <c r="DC381">
        <v>0</v>
      </c>
      <c r="DD381">
        <v>1581447255.2</v>
      </c>
      <c r="DE381">
        <v>4.4538461538461496</v>
      </c>
      <c r="DF381">
        <v>-12.7384613142462</v>
      </c>
      <c r="DG381">
        <v>-3.8564108694756101</v>
      </c>
      <c r="DH381">
        <v>130.453846153846</v>
      </c>
      <c r="DI381">
        <v>15</v>
      </c>
      <c r="DJ381">
        <v>100</v>
      </c>
      <c r="DK381">
        <v>100</v>
      </c>
      <c r="DL381">
        <v>3.2160000000000002</v>
      </c>
      <c r="DM381">
        <v>0.59799999999999998</v>
      </c>
      <c r="DN381">
        <v>2</v>
      </c>
      <c r="DO381">
        <v>387.32600000000002</v>
      </c>
      <c r="DP381">
        <v>603.16600000000005</v>
      </c>
      <c r="DQ381">
        <v>30.741800000000001</v>
      </c>
      <c r="DR381">
        <v>31.632200000000001</v>
      </c>
      <c r="DS381">
        <v>30</v>
      </c>
      <c r="DT381">
        <v>31.520700000000001</v>
      </c>
      <c r="DU381">
        <v>31.518699999999999</v>
      </c>
      <c r="DV381">
        <v>21.1248</v>
      </c>
      <c r="DW381">
        <v>13.811199999999999</v>
      </c>
      <c r="DX381">
        <v>100</v>
      </c>
      <c r="DY381">
        <v>30.744900000000001</v>
      </c>
      <c r="DZ381">
        <v>400</v>
      </c>
      <c r="EA381">
        <v>35.1021</v>
      </c>
      <c r="EB381">
        <v>99.967799999999997</v>
      </c>
      <c r="EC381">
        <v>100.48699999999999</v>
      </c>
    </row>
    <row r="382" spans="1:133" x14ac:dyDescent="0.35">
      <c r="A382">
        <v>366</v>
      </c>
      <c r="B382">
        <v>1581447260.0999999</v>
      </c>
      <c r="C382">
        <v>1839.5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1581447251.7096801</v>
      </c>
      <c r="O382">
        <f t="shared" si="215"/>
        <v>9.6651218765584932E-5</v>
      </c>
      <c r="P382">
        <f t="shared" si="216"/>
        <v>-0.31586294159605216</v>
      </c>
      <c r="Q382">
        <f t="shared" si="217"/>
        <v>400.419193548387</v>
      </c>
      <c r="R382">
        <f t="shared" si="218"/>
        <v>448.25764639793539</v>
      </c>
      <c r="S382">
        <f t="shared" si="219"/>
        <v>44.635678801389979</v>
      </c>
      <c r="T382">
        <f t="shared" si="220"/>
        <v>39.872119645385553</v>
      </c>
      <c r="U382">
        <f t="shared" si="221"/>
        <v>9.2104887672827662E-3</v>
      </c>
      <c r="V382">
        <f t="shared" si="222"/>
        <v>2.2522518015900026</v>
      </c>
      <c r="W382">
        <f t="shared" si="223"/>
        <v>9.1896144767961707E-3</v>
      </c>
      <c r="X382">
        <f t="shared" si="224"/>
        <v>5.7453805414858505E-3</v>
      </c>
      <c r="Y382">
        <f t="shared" si="225"/>
        <v>0</v>
      </c>
      <c r="Z382">
        <f t="shared" si="226"/>
        <v>31.280349874798429</v>
      </c>
      <c r="AA382">
        <f t="shared" si="227"/>
        <v>30.9931290322581</v>
      </c>
      <c r="AB382">
        <f t="shared" si="228"/>
        <v>4.5096112074408561</v>
      </c>
      <c r="AC382">
        <f t="shared" si="229"/>
        <v>76.311457298578119</v>
      </c>
      <c r="AD382">
        <f t="shared" si="230"/>
        <v>3.504470994680267</v>
      </c>
      <c r="AE382">
        <f t="shared" si="231"/>
        <v>4.5923261312761801</v>
      </c>
      <c r="AF382">
        <f t="shared" si="232"/>
        <v>1.0051402127605891</v>
      </c>
      <c r="AG382">
        <f t="shared" si="233"/>
        <v>-4.2623187475622952</v>
      </c>
      <c r="AH382">
        <f t="shared" si="234"/>
        <v>38.750123545368659</v>
      </c>
      <c r="AI382">
        <f t="shared" si="235"/>
        <v>3.8693898082567384</v>
      </c>
      <c r="AJ382">
        <f t="shared" si="236"/>
        <v>38.357194606063103</v>
      </c>
      <c r="AK382">
        <v>-4.1244396522554398E-2</v>
      </c>
      <c r="AL382">
        <v>4.6300448304150102E-2</v>
      </c>
      <c r="AM382">
        <v>3.4592473865770601</v>
      </c>
      <c r="AN382">
        <v>8</v>
      </c>
      <c r="AO382">
        <v>2</v>
      </c>
      <c r="AP382">
        <f t="shared" si="237"/>
        <v>1</v>
      </c>
      <c r="AQ382">
        <f t="shared" si="238"/>
        <v>0</v>
      </c>
      <c r="AR382">
        <f t="shared" si="239"/>
        <v>51846.022637239679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-0.31586294159605216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1581447251.7096801</v>
      </c>
      <c r="BY382">
        <v>400.419193548387</v>
      </c>
      <c r="BZ382">
        <v>400.00345161290301</v>
      </c>
      <c r="CA382">
        <v>35.193951612903199</v>
      </c>
      <c r="CB382">
        <v>35.054077419354797</v>
      </c>
      <c r="CC382">
        <v>400.00093548387099</v>
      </c>
      <c r="CD382">
        <v>99.3760032258065</v>
      </c>
      <c r="CE382">
        <v>0.19994190322580599</v>
      </c>
      <c r="CF382">
        <v>31.312261290322599</v>
      </c>
      <c r="CG382">
        <v>30.9931290322581</v>
      </c>
      <c r="CH382">
        <v>999.9</v>
      </c>
      <c r="CI382">
        <v>0</v>
      </c>
      <c r="CJ382">
        <v>0</v>
      </c>
      <c r="CK382">
        <v>10008.7409677419</v>
      </c>
      <c r="CL382">
        <v>0</v>
      </c>
      <c r="CM382">
        <v>1.7543961290322601</v>
      </c>
      <c r="CN382">
        <v>0</v>
      </c>
      <c r="CO382">
        <v>0</v>
      </c>
      <c r="CP382">
        <v>0</v>
      </c>
      <c r="CQ382">
        <v>0</v>
      </c>
      <c r="CR382">
        <v>3.1354838709677399</v>
      </c>
      <c r="CS382">
        <v>0</v>
      </c>
      <c r="CT382">
        <v>130.58064516128999</v>
      </c>
      <c r="CU382">
        <v>-0.65483870967741997</v>
      </c>
      <c r="CV382">
        <v>40.072161290322597</v>
      </c>
      <c r="CW382">
        <v>45.312064516128999</v>
      </c>
      <c r="CX382">
        <v>42.651096774193498</v>
      </c>
      <c r="CY382">
        <v>43.933</v>
      </c>
      <c r="CZ382">
        <v>41.162999999999997</v>
      </c>
      <c r="DA382">
        <v>0</v>
      </c>
      <c r="DB382">
        <v>0</v>
      </c>
      <c r="DC382">
        <v>0</v>
      </c>
      <c r="DD382">
        <v>1581447260</v>
      </c>
      <c r="DE382">
        <v>2.4307692307692301</v>
      </c>
      <c r="DF382">
        <v>-7.27521348536371</v>
      </c>
      <c r="DG382">
        <v>-11.805128943069899</v>
      </c>
      <c r="DH382">
        <v>129.50384615384601</v>
      </c>
      <c r="DI382">
        <v>15</v>
      </c>
      <c r="DJ382">
        <v>100</v>
      </c>
      <c r="DK382">
        <v>100</v>
      </c>
      <c r="DL382">
        <v>3.2160000000000002</v>
      </c>
      <c r="DM382">
        <v>0.59799999999999998</v>
      </c>
      <c r="DN382">
        <v>2</v>
      </c>
      <c r="DO382">
        <v>387.274</v>
      </c>
      <c r="DP382">
        <v>603.25900000000001</v>
      </c>
      <c r="DQ382">
        <v>30.746400000000001</v>
      </c>
      <c r="DR382">
        <v>31.632200000000001</v>
      </c>
      <c r="DS382">
        <v>30.0002</v>
      </c>
      <c r="DT382">
        <v>31.520700000000001</v>
      </c>
      <c r="DU382">
        <v>31.5214</v>
      </c>
      <c r="DV382">
        <v>21.126200000000001</v>
      </c>
      <c r="DW382">
        <v>13.811199999999999</v>
      </c>
      <c r="DX382">
        <v>100</v>
      </c>
      <c r="DY382">
        <v>30.747499999999999</v>
      </c>
      <c r="DZ382">
        <v>400</v>
      </c>
      <c r="EA382">
        <v>35.113799999999998</v>
      </c>
      <c r="EB382">
        <v>99.966800000000006</v>
      </c>
      <c r="EC382">
        <v>100.48699999999999</v>
      </c>
    </row>
    <row r="383" spans="1:133" x14ac:dyDescent="0.35">
      <c r="A383">
        <v>367</v>
      </c>
      <c r="B383">
        <v>1581447265.0999999</v>
      </c>
      <c r="C383">
        <v>1844.5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1581447256.57742</v>
      </c>
      <c r="O383">
        <f t="shared" si="215"/>
        <v>9.4514975755366246E-5</v>
      </c>
      <c r="P383">
        <f t="shared" si="216"/>
        <v>-0.31093190405180804</v>
      </c>
      <c r="Q383">
        <f t="shared" si="217"/>
        <v>400.4</v>
      </c>
      <c r="R383">
        <f t="shared" si="218"/>
        <v>448.63736900073718</v>
      </c>
      <c r="S383">
        <f t="shared" si="219"/>
        <v>44.673480327622585</v>
      </c>
      <c r="T383">
        <f t="shared" si="220"/>
        <v>39.87019976294193</v>
      </c>
      <c r="U383">
        <f t="shared" si="221"/>
        <v>8.9996075222938156E-3</v>
      </c>
      <c r="V383">
        <f t="shared" si="222"/>
        <v>2.251531931833203</v>
      </c>
      <c r="W383">
        <f t="shared" si="223"/>
        <v>8.9796706814444516E-3</v>
      </c>
      <c r="X383">
        <f t="shared" si="224"/>
        <v>5.614081706537882E-3</v>
      </c>
      <c r="Y383">
        <f t="shared" si="225"/>
        <v>0</v>
      </c>
      <c r="Z383">
        <f t="shared" si="226"/>
        <v>31.281571951192401</v>
      </c>
      <c r="AA383">
        <f t="shared" si="227"/>
        <v>30.993596774193499</v>
      </c>
      <c r="AB383">
        <f t="shared" si="228"/>
        <v>4.509731484015882</v>
      </c>
      <c r="AC383">
        <f t="shared" si="229"/>
        <v>76.295092536984484</v>
      </c>
      <c r="AD383">
        <f t="shared" si="230"/>
        <v>3.5038242742494852</v>
      </c>
      <c r="AE383">
        <f t="shared" si="231"/>
        <v>4.5924634963264328</v>
      </c>
      <c r="AF383">
        <f t="shared" si="232"/>
        <v>1.0059072097663968</v>
      </c>
      <c r="AG383">
        <f t="shared" si="233"/>
        <v>-4.1681104308116517</v>
      </c>
      <c r="AH383">
        <f t="shared" si="234"/>
        <v>38.744786281701195</v>
      </c>
      <c r="AI383">
        <f t="shared" si="235"/>
        <v>3.8701127879026491</v>
      </c>
      <c r="AJ383">
        <f t="shared" si="236"/>
        <v>38.446788638792192</v>
      </c>
      <c r="AK383">
        <v>-4.1225001839618601E-2</v>
      </c>
      <c r="AL383">
        <v>4.6278676073487103E-2</v>
      </c>
      <c r="AM383">
        <v>3.45795994161855</v>
      </c>
      <c r="AN383">
        <v>8</v>
      </c>
      <c r="AO383">
        <v>2</v>
      </c>
      <c r="AP383">
        <f t="shared" si="237"/>
        <v>1</v>
      </c>
      <c r="AQ383">
        <f t="shared" si="238"/>
        <v>0</v>
      </c>
      <c r="AR383">
        <f t="shared" si="239"/>
        <v>51822.551882697495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-0.31093190405180804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1581447256.57742</v>
      </c>
      <c r="BY383">
        <v>400.4</v>
      </c>
      <c r="BZ383">
        <v>399.99038709677399</v>
      </c>
      <c r="CA383">
        <v>35.187464516128998</v>
      </c>
      <c r="CB383">
        <v>35.050687096774197</v>
      </c>
      <c r="CC383">
        <v>400.01880645161299</v>
      </c>
      <c r="CD383">
        <v>99.375945161290304</v>
      </c>
      <c r="CE383">
        <v>0.19997832258064499</v>
      </c>
      <c r="CF383">
        <v>31.312787096774201</v>
      </c>
      <c r="CG383">
        <v>30.993596774193499</v>
      </c>
      <c r="CH383">
        <v>999.9</v>
      </c>
      <c r="CI383">
        <v>0</v>
      </c>
      <c r="CJ383">
        <v>0</v>
      </c>
      <c r="CK383">
        <v>10004.0403225806</v>
      </c>
      <c r="CL383">
        <v>0</v>
      </c>
      <c r="CM383">
        <v>1.7326348387096799</v>
      </c>
      <c r="CN383">
        <v>0</v>
      </c>
      <c r="CO383">
        <v>0</v>
      </c>
      <c r="CP383">
        <v>0</v>
      </c>
      <c r="CQ383">
        <v>0</v>
      </c>
      <c r="CR383">
        <v>3.5258064516129002</v>
      </c>
      <c r="CS383">
        <v>0</v>
      </c>
      <c r="CT383">
        <v>128.425806451613</v>
      </c>
      <c r="CU383">
        <v>-1.28387096774194</v>
      </c>
      <c r="CV383">
        <v>40.072161290322597</v>
      </c>
      <c r="CW383">
        <v>45.311999999999998</v>
      </c>
      <c r="CX383">
        <v>42.640999999999998</v>
      </c>
      <c r="CY383">
        <v>43.933</v>
      </c>
      <c r="CZ383">
        <v>41.155000000000001</v>
      </c>
      <c r="DA383">
        <v>0</v>
      </c>
      <c r="DB383">
        <v>0</v>
      </c>
      <c r="DC383">
        <v>0</v>
      </c>
      <c r="DD383">
        <v>1581447265.4000001</v>
      </c>
      <c r="DE383">
        <v>3.5346153846153801</v>
      </c>
      <c r="DF383">
        <v>12.283760754026099</v>
      </c>
      <c r="DG383">
        <v>-16.276923548936701</v>
      </c>
      <c r="DH383">
        <v>127.980769230769</v>
      </c>
      <c r="DI383">
        <v>15</v>
      </c>
      <c r="DJ383">
        <v>100</v>
      </c>
      <c r="DK383">
        <v>100</v>
      </c>
      <c r="DL383">
        <v>3.2160000000000002</v>
      </c>
      <c r="DM383">
        <v>0.59799999999999998</v>
      </c>
      <c r="DN383">
        <v>2</v>
      </c>
      <c r="DO383">
        <v>387.392</v>
      </c>
      <c r="DP383">
        <v>603.30100000000004</v>
      </c>
      <c r="DQ383">
        <v>30.749099999999999</v>
      </c>
      <c r="DR383">
        <v>31.632200000000001</v>
      </c>
      <c r="DS383">
        <v>30.0001</v>
      </c>
      <c r="DT383">
        <v>31.520700000000001</v>
      </c>
      <c r="DU383">
        <v>31.5214</v>
      </c>
      <c r="DV383">
        <v>21.127600000000001</v>
      </c>
      <c r="DW383">
        <v>13.811199999999999</v>
      </c>
      <c r="DX383">
        <v>100</v>
      </c>
      <c r="DY383">
        <v>30.751999999999999</v>
      </c>
      <c r="DZ383">
        <v>400</v>
      </c>
      <c r="EA383">
        <v>35.122500000000002</v>
      </c>
      <c r="EB383">
        <v>99.968999999999994</v>
      </c>
      <c r="EC383">
        <v>100.48699999999999</v>
      </c>
    </row>
    <row r="384" spans="1:133" x14ac:dyDescent="0.35">
      <c r="A384">
        <v>368</v>
      </c>
      <c r="B384">
        <v>1581447270.0999999</v>
      </c>
      <c r="C384">
        <v>1849.5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1581447261.4709699</v>
      </c>
      <c r="O384">
        <f t="shared" si="215"/>
        <v>9.1391477256729355E-5</v>
      </c>
      <c r="P384">
        <f t="shared" si="216"/>
        <v>-0.31979018156386924</v>
      </c>
      <c r="Q384">
        <f t="shared" si="217"/>
        <v>400.40961290322599</v>
      </c>
      <c r="R384">
        <f t="shared" si="218"/>
        <v>452.16900516323892</v>
      </c>
      <c r="S384">
        <f t="shared" si="219"/>
        <v>45.025471588218927</v>
      </c>
      <c r="T384">
        <f t="shared" si="220"/>
        <v>39.871445064916308</v>
      </c>
      <c r="U384">
        <f t="shared" si="221"/>
        <v>8.6970657969207346E-3</v>
      </c>
      <c r="V384">
        <f t="shared" si="222"/>
        <v>2.2521539986806904</v>
      </c>
      <c r="W384">
        <f t="shared" si="223"/>
        <v>8.6784505011325043E-3</v>
      </c>
      <c r="X384">
        <f t="shared" si="224"/>
        <v>5.4257007203990949E-3</v>
      </c>
      <c r="Y384">
        <f t="shared" si="225"/>
        <v>0</v>
      </c>
      <c r="Z384">
        <f t="shared" si="226"/>
        <v>31.283778891104152</v>
      </c>
      <c r="AA384">
        <f t="shared" si="227"/>
        <v>30.9933774193548</v>
      </c>
      <c r="AB384">
        <f t="shared" si="228"/>
        <v>4.509675078101731</v>
      </c>
      <c r="AC384">
        <f t="shared" si="229"/>
        <v>76.277294287572374</v>
      </c>
      <c r="AD384">
        <f t="shared" si="230"/>
        <v>3.503239603820747</v>
      </c>
      <c r="AE384">
        <f t="shared" si="231"/>
        <v>4.5927685775182496</v>
      </c>
      <c r="AF384">
        <f t="shared" si="232"/>
        <v>1.006435474280984</v>
      </c>
      <c r="AG384">
        <f t="shared" si="233"/>
        <v>-4.0303641470217642</v>
      </c>
      <c r="AH384">
        <f t="shared" si="234"/>
        <v>38.923909616805325</v>
      </c>
      <c r="AI384">
        <f t="shared" si="235"/>
        <v>3.8869492218843478</v>
      </c>
      <c r="AJ384">
        <f t="shared" si="236"/>
        <v>38.780494691667911</v>
      </c>
      <c r="AK384">
        <v>-4.1241761193205898E-2</v>
      </c>
      <c r="AL384">
        <v>4.6297489916088799E-2</v>
      </c>
      <c r="AM384">
        <v>3.4590724621395701</v>
      </c>
      <c r="AN384">
        <v>8</v>
      </c>
      <c r="AO384">
        <v>2</v>
      </c>
      <c r="AP384">
        <f t="shared" si="237"/>
        <v>1</v>
      </c>
      <c r="AQ384">
        <f t="shared" si="238"/>
        <v>0</v>
      </c>
      <c r="AR384">
        <f t="shared" si="239"/>
        <v>51842.57218717895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-0.31979018156386924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1581447261.4709699</v>
      </c>
      <c r="BY384">
        <v>400.40961290322599</v>
      </c>
      <c r="BZ384">
        <v>399.98483870967698</v>
      </c>
      <c r="CA384">
        <v>35.181338709677398</v>
      </c>
      <c r="CB384">
        <v>35.049080645161297</v>
      </c>
      <c r="CC384">
        <v>400.01887096774198</v>
      </c>
      <c r="CD384">
        <v>99.3766903225807</v>
      </c>
      <c r="CE384">
        <v>0.19995264516128999</v>
      </c>
      <c r="CF384">
        <v>31.313954838709702</v>
      </c>
      <c r="CG384">
        <v>30.9933774193548</v>
      </c>
      <c r="CH384">
        <v>999.9</v>
      </c>
      <c r="CI384">
        <v>0</v>
      </c>
      <c r="CJ384">
        <v>0</v>
      </c>
      <c r="CK384">
        <v>10008.032258064501</v>
      </c>
      <c r="CL384">
        <v>0</v>
      </c>
      <c r="CM384">
        <v>1.71083064516129</v>
      </c>
      <c r="CN384">
        <v>0</v>
      </c>
      <c r="CO384">
        <v>0</v>
      </c>
      <c r="CP384">
        <v>0</v>
      </c>
      <c r="CQ384">
        <v>0</v>
      </c>
      <c r="CR384">
        <v>2.40967741935484</v>
      </c>
      <c r="CS384">
        <v>0</v>
      </c>
      <c r="CT384">
        <v>128.316129032258</v>
      </c>
      <c r="CU384">
        <v>-1.48064516129032</v>
      </c>
      <c r="CV384">
        <v>40.066064516129003</v>
      </c>
      <c r="CW384">
        <v>45.311999999999998</v>
      </c>
      <c r="CX384">
        <v>42.588580645161301</v>
      </c>
      <c r="CY384">
        <v>43.920999999999999</v>
      </c>
      <c r="CZ384">
        <v>41.152999999999999</v>
      </c>
      <c r="DA384">
        <v>0</v>
      </c>
      <c r="DB384">
        <v>0</v>
      </c>
      <c r="DC384">
        <v>0</v>
      </c>
      <c r="DD384">
        <v>1581447270.2</v>
      </c>
      <c r="DE384">
        <v>2.9461538461538499</v>
      </c>
      <c r="DF384">
        <v>5.1487180184521399</v>
      </c>
      <c r="DG384">
        <v>8.9982904031479904</v>
      </c>
      <c r="DH384">
        <v>127.461538461538</v>
      </c>
      <c r="DI384">
        <v>15</v>
      </c>
      <c r="DJ384">
        <v>100</v>
      </c>
      <c r="DK384">
        <v>100</v>
      </c>
      <c r="DL384">
        <v>3.2160000000000002</v>
      </c>
      <c r="DM384">
        <v>0.59799999999999998</v>
      </c>
      <c r="DN384">
        <v>2</v>
      </c>
      <c r="DO384">
        <v>387.35199999999998</v>
      </c>
      <c r="DP384">
        <v>603.17399999999998</v>
      </c>
      <c r="DQ384">
        <v>30.752700000000001</v>
      </c>
      <c r="DR384">
        <v>31.632200000000001</v>
      </c>
      <c r="DS384">
        <v>30.0002</v>
      </c>
      <c r="DT384">
        <v>31.520700000000001</v>
      </c>
      <c r="DU384">
        <v>31.5214</v>
      </c>
      <c r="DV384">
        <v>21.125499999999999</v>
      </c>
      <c r="DW384">
        <v>13.811199999999999</v>
      </c>
      <c r="DX384">
        <v>100</v>
      </c>
      <c r="DY384">
        <v>30.7593</v>
      </c>
      <c r="DZ384">
        <v>400</v>
      </c>
      <c r="EA384">
        <v>35.132399999999997</v>
      </c>
      <c r="EB384">
        <v>99.966099999999997</v>
      </c>
      <c r="EC384">
        <v>100.486</v>
      </c>
    </row>
    <row r="385" spans="1:133" x14ac:dyDescent="0.35">
      <c r="A385">
        <v>369</v>
      </c>
      <c r="B385">
        <v>1581447275.0999999</v>
      </c>
      <c r="C385">
        <v>1854.5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1581447266.4709699</v>
      </c>
      <c r="O385">
        <f t="shared" si="215"/>
        <v>8.8931723964683307E-5</v>
      </c>
      <c r="P385">
        <f t="shared" si="216"/>
        <v>-0.31068069522156749</v>
      </c>
      <c r="Q385">
        <f t="shared" si="217"/>
        <v>400.40864516129</v>
      </c>
      <c r="R385">
        <f t="shared" si="218"/>
        <v>452.06985994913725</v>
      </c>
      <c r="S385">
        <f t="shared" si="219"/>
        <v>45.016442165504067</v>
      </c>
      <c r="T385">
        <f t="shared" si="220"/>
        <v>39.872095475462693</v>
      </c>
      <c r="U385">
        <f t="shared" si="221"/>
        <v>8.4632101006352177E-3</v>
      </c>
      <c r="V385">
        <f t="shared" si="222"/>
        <v>2.2508524337030762</v>
      </c>
      <c r="W385">
        <f t="shared" si="223"/>
        <v>8.4455711737675045E-3</v>
      </c>
      <c r="X385">
        <f t="shared" si="224"/>
        <v>5.2800636762142415E-3</v>
      </c>
      <c r="Y385">
        <f t="shared" si="225"/>
        <v>0</v>
      </c>
      <c r="Z385">
        <f t="shared" si="226"/>
        <v>31.286988592529656</v>
      </c>
      <c r="AA385">
        <f t="shared" si="227"/>
        <v>30.991461290322601</v>
      </c>
      <c r="AB385">
        <f t="shared" si="228"/>
        <v>4.5091823819804011</v>
      </c>
      <c r="AC385">
        <f t="shared" si="229"/>
        <v>76.257372402486553</v>
      </c>
      <c r="AD385">
        <f t="shared" si="230"/>
        <v>3.5028053982863616</v>
      </c>
      <c r="AE385">
        <f t="shared" si="231"/>
        <v>4.5933990221936156</v>
      </c>
      <c r="AF385">
        <f t="shared" si="232"/>
        <v>1.0063769836940395</v>
      </c>
      <c r="AG385">
        <f t="shared" si="233"/>
        <v>-3.9218890268425337</v>
      </c>
      <c r="AH385">
        <f t="shared" si="234"/>
        <v>39.426733926285479</v>
      </c>
      <c r="AI385">
        <f t="shared" si="235"/>
        <v>3.9394477171576145</v>
      </c>
      <c r="AJ385">
        <f t="shared" si="236"/>
        <v>39.444292616600563</v>
      </c>
      <c r="AK385">
        <v>-4.1206699999575602E-2</v>
      </c>
      <c r="AL385">
        <v>4.6258130654709601E-2</v>
      </c>
      <c r="AM385">
        <v>3.4567448497595401</v>
      </c>
      <c r="AN385">
        <v>8</v>
      </c>
      <c r="AO385">
        <v>2</v>
      </c>
      <c r="AP385">
        <f t="shared" si="237"/>
        <v>1</v>
      </c>
      <c r="AQ385">
        <f t="shared" si="238"/>
        <v>0</v>
      </c>
      <c r="AR385">
        <f t="shared" si="239"/>
        <v>51799.932084973836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-0.31068069522156749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1581447266.4709699</v>
      </c>
      <c r="BY385">
        <v>400.40864516129</v>
      </c>
      <c r="BZ385">
        <v>399.99606451612902</v>
      </c>
      <c r="CA385">
        <v>35.176319354838697</v>
      </c>
      <c r="CB385">
        <v>35.047622580645204</v>
      </c>
      <c r="CC385">
        <v>400.02603225806502</v>
      </c>
      <c r="CD385">
        <v>99.378535483871005</v>
      </c>
      <c r="CE385">
        <v>0.199972516129032</v>
      </c>
      <c r="CF385">
        <v>31.316367741935501</v>
      </c>
      <c r="CG385">
        <v>30.991461290322601</v>
      </c>
      <c r="CH385">
        <v>999.9</v>
      </c>
      <c r="CI385">
        <v>0</v>
      </c>
      <c r="CJ385">
        <v>0</v>
      </c>
      <c r="CK385">
        <v>9999.33838709677</v>
      </c>
      <c r="CL385">
        <v>0</v>
      </c>
      <c r="CM385">
        <v>1.69248193548387</v>
      </c>
      <c r="CN385">
        <v>0</v>
      </c>
      <c r="CO385">
        <v>0</v>
      </c>
      <c r="CP385">
        <v>0</v>
      </c>
      <c r="CQ385">
        <v>0</v>
      </c>
      <c r="CR385">
        <v>3.8129032258064499</v>
      </c>
      <c r="CS385">
        <v>0</v>
      </c>
      <c r="CT385">
        <v>128.45161290322599</v>
      </c>
      <c r="CU385">
        <v>-1.3258064516129</v>
      </c>
      <c r="CV385">
        <v>40.058</v>
      </c>
      <c r="CW385">
        <v>45.311999999999998</v>
      </c>
      <c r="CX385">
        <v>42.576419354838698</v>
      </c>
      <c r="CY385">
        <v>43.908999999999999</v>
      </c>
      <c r="CZ385">
        <v>41.145000000000003</v>
      </c>
      <c r="DA385">
        <v>0</v>
      </c>
      <c r="DB385">
        <v>0</v>
      </c>
      <c r="DC385">
        <v>0</v>
      </c>
      <c r="DD385">
        <v>1581447275</v>
      </c>
      <c r="DE385">
        <v>3.4115384615384601</v>
      </c>
      <c r="DF385">
        <v>-17.521367549845799</v>
      </c>
      <c r="DG385">
        <v>34.659829056397001</v>
      </c>
      <c r="DH385">
        <v>129.29230769230799</v>
      </c>
      <c r="DI385">
        <v>15</v>
      </c>
      <c r="DJ385">
        <v>100</v>
      </c>
      <c r="DK385">
        <v>100</v>
      </c>
      <c r="DL385">
        <v>3.2160000000000002</v>
      </c>
      <c r="DM385">
        <v>0.59799999999999998</v>
      </c>
      <c r="DN385">
        <v>2</v>
      </c>
      <c r="DO385">
        <v>387.18599999999998</v>
      </c>
      <c r="DP385">
        <v>603.49099999999999</v>
      </c>
      <c r="DQ385">
        <v>30.759399999999999</v>
      </c>
      <c r="DR385">
        <v>31.632200000000001</v>
      </c>
      <c r="DS385">
        <v>30.0002</v>
      </c>
      <c r="DT385">
        <v>31.5215</v>
      </c>
      <c r="DU385">
        <v>31.5214</v>
      </c>
      <c r="DV385">
        <v>21.1266</v>
      </c>
      <c r="DW385">
        <v>13.5379</v>
      </c>
      <c r="DX385">
        <v>100</v>
      </c>
      <c r="DY385">
        <v>30.766200000000001</v>
      </c>
      <c r="DZ385">
        <v>400</v>
      </c>
      <c r="EA385">
        <v>35.142400000000002</v>
      </c>
      <c r="EB385">
        <v>99.966800000000006</v>
      </c>
      <c r="EC385">
        <v>100.485</v>
      </c>
    </row>
    <row r="386" spans="1:133" x14ac:dyDescent="0.35">
      <c r="A386">
        <v>370</v>
      </c>
      <c r="B386">
        <v>1581447280.0999999</v>
      </c>
      <c r="C386">
        <v>1859.5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1581447271.4709699</v>
      </c>
      <c r="O386">
        <f t="shared" si="215"/>
        <v>8.7052205024911497E-5</v>
      </c>
      <c r="P386">
        <f t="shared" si="216"/>
        <v>-0.31093902654078476</v>
      </c>
      <c r="Q386">
        <f t="shared" si="217"/>
        <v>400.41503225806503</v>
      </c>
      <c r="R386">
        <f t="shared" si="218"/>
        <v>453.38745059681668</v>
      </c>
      <c r="S386">
        <f t="shared" si="219"/>
        <v>45.148223828351014</v>
      </c>
      <c r="T386">
        <f t="shared" si="220"/>
        <v>39.873241918863208</v>
      </c>
      <c r="U386">
        <f t="shared" si="221"/>
        <v>8.2837265649857317E-3</v>
      </c>
      <c r="V386">
        <f t="shared" si="222"/>
        <v>2.2504615737905813</v>
      </c>
      <c r="W386">
        <f t="shared" si="223"/>
        <v>8.266824124797803E-3</v>
      </c>
      <c r="X386">
        <f t="shared" si="224"/>
        <v>5.1682807908804557E-3</v>
      </c>
      <c r="Y386">
        <f t="shared" si="225"/>
        <v>0</v>
      </c>
      <c r="Z386">
        <f t="shared" si="226"/>
        <v>31.291308284410565</v>
      </c>
      <c r="AA386">
        <f t="shared" si="227"/>
        <v>30.990745161290299</v>
      </c>
      <c r="AB386">
        <f t="shared" si="228"/>
        <v>4.5089982550624415</v>
      </c>
      <c r="AC386">
        <f t="shared" si="229"/>
        <v>76.236287147470705</v>
      </c>
      <c r="AD386">
        <f t="shared" si="230"/>
        <v>3.5025746278751559</v>
      </c>
      <c r="AE386">
        <f t="shared" si="231"/>
        <v>4.5943667496553324</v>
      </c>
      <c r="AF386">
        <f t="shared" si="232"/>
        <v>1.0064236271872855</v>
      </c>
      <c r="AG386">
        <f t="shared" si="233"/>
        <v>-3.8390022415985969</v>
      </c>
      <c r="AH386">
        <f t="shared" si="234"/>
        <v>39.956074038158064</v>
      </c>
      <c r="AI386">
        <f t="shared" si="235"/>
        <v>3.9930906644251958</v>
      </c>
      <c r="AJ386">
        <f t="shared" si="236"/>
        <v>40.110162460984661</v>
      </c>
      <c r="AK386">
        <v>-4.1196174707799002E-2</v>
      </c>
      <c r="AL386">
        <v>4.6246315092624203E-2</v>
      </c>
      <c r="AM386">
        <v>3.4560459727156001</v>
      </c>
      <c r="AN386">
        <v>8</v>
      </c>
      <c r="AO386">
        <v>2</v>
      </c>
      <c r="AP386">
        <f t="shared" si="237"/>
        <v>1</v>
      </c>
      <c r="AQ386">
        <f t="shared" si="238"/>
        <v>0</v>
      </c>
      <c r="AR386">
        <f t="shared" si="239"/>
        <v>51786.637520498218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-0.31093902654078476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1581447271.4709699</v>
      </c>
      <c r="BY386">
        <v>400.41503225806503</v>
      </c>
      <c r="BZ386">
        <v>400.00093548387099</v>
      </c>
      <c r="CA386">
        <v>35.173551612903204</v>
      </c>
      <c r="CB386">
        <v>35.0475741935484</v>
      </c>
      <c r="CC386">
        <v>400.02535483870997</v>
      </c>
      <c r="CD386">
        <v>99.379787096774194</v>
      </c>
      <c r="CE386">
        <v>0.19999564516129001</v>
      </c>
      <c r="CF386">
        <v>31.320070967741898</v>
      </c>
      <c r="CG386">
        <v>30.990745161290299</v>
      </c>
      <c r="CH386">
        <v>999.9</v>
      </c>
      <c r="CI386">
        <v>0</v>
      </c>
      <c r="CJ386">
        <v>0</v>
      </c>
      <c r="CK386">
        <v>9996.6583870967806</v>
      </c>
      <c r="CL386">
        <v>0</v>
      </c>
      <c r="CM386">
        <v>1.59805</v>
      </c>
      <c r="CN386">
        <v>0</v>
      </c>
      <c r="CO386">
        <v>0</v>
      </c>
      <c r="CP386">
        <v>0</v>
      </c>
      <c r="CQ386">
        <v>0</v>
      </c>
      <c r="CR386">
        <v>3.86774193548387</v>
      </c>
      <c r="CS386">
        <v>0</v>
      </c>
      <c r="CT386">
        <v>129.93225806451599</v>
      </c>
      <c r="CU386">
        <v>-0.81935483870967796</v>
      </c>
      <c r="CV386">
        <v>40.052</v>
      </c>
      <c r="CW386">
        <v>45.311999999999998</v>
      </c>
      <c r="CX386">
        <v>42.554193548387097</v>
      </c>
      <c r="CY386">
        <v>43.899000000000001</v>
      </c>
      <c r="CZ386">
        <v>41.137</v>
      </c>
      <c r="DA386">
        <v>0</v>
      </c>
      <c r="DB386">
        <v>0</v>
      </c>
      <c r="DC386">
        <v>0</v>
      </c>
      <c r="DD386">
        <v>1581447280.4000001</v>
      </c>
      <c r="DE386">
        <v>2.9846153846153798</v>
      </c>
      <c r="DF386">
        <v>2.23589764689619</v>
      </c>
      <c r="DG386">
        <v>11.5350427723863</v>
      </c>
      <c r="DH386">
        <v>131.11538461538501</v>
      </c>
      <c r="DI386">
        <v>15</v>
      </c>
      <c r="DJ386">
        <v>100</v>
      </c>
      <c r="DK386">
        <v>100</v>
      </c>
      <c r="DL386">
        <v>3.2160000000000002</v>
      </c>
      <c r="DM386">
        <v>0.59799999999999998</v>
      </c>
      <c r="DN386">
        <v>2</v>
      </c>
      <c r="DO386">
        <v>387.39499999999998</v>
      </c>
      <c r="DP386">
        <v>603.34199999999998</v>
      </c>
      <c r="DQ386">
        <v>30.7667</v>
      </c>
      <c r="DR386">
        <v>31.632200000000001</v>
      </c>
      <c r="DS386">
        <v>30.0001</v>
      </c>
      <c r="DT386">
        <v>31.523499999999999</v>
      </c>
      <c r="DU386">
        <v>31.523399999999999</v>
      </c>
      <c r="DV386">
        <v>21.13</v>
      </c>
      <c r="DW386">
        <v>13.5379</v>
      </c>
      <c r="DX386">
        <v>100</v>
      </c>
      <c r="DY386">
        <v>30.772099999999998</v>
      </c>
      <c r="DZ386">
        <v>400</v>
      </c>
      <c r="EA386">
        <v>35.150700000000001</v>
      </c>
      <c r="EB386">
        <v>99.965400000000002</v>
      </c>
      <c r="EC386">
        <v>100.48399999999999</v>
      </c>
    </row>
    <row r="387" spans="1:133" x14ac:dyDescent="0.35">
      <c r="A387">
        <v>371</v>
      </c>
      <c r="B387">
        <v>1581447285.0999999</v>
      </c>
      <c r="C387">
        <v>1864.5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1581447276.4709699</v>
      </c>
      <c r="O387">
        <f t="shared" si="215"/>
        <v>8.3400488602980782E-5</v>
      </c>
      <c r="P387">
        <f t="shared" si="216"/>
        <v>-0.30775322634950081</v>
      </c>
      <c r="Q387">
        <f t="shared" si="217"/>
        <v>400.39612903225799</v>
      </c>
      <c r="R387">
        <f t="shared" si="218"/>
        <v>455.37786990371131</v>
      </c>
      <c r="S387">
        <f t="shared" si="219"/>
        <v>45.347319996162447</v>
      </c>
      <c r="T387">
        <f t="shared" si="220"/>
        <v>39.872142649992611</v>
      </c>
      <c r="U387">
        <f t="shared" si="221"/>
        <v>7.9305838750574117E-3</v>
      </c>
      <c r="V387">
        <f t="shared" si="222"/>
        <v>2.2501650656808736</v>
      </c>
      <c r="W387">
        <f t="shared" si="223"/>
        <v>7.9150883563298587E-3</v>
      </c>
      <c r="X387">
        <f t="shared" si="224"/>
        <v>4.9483198824696716E-3</v>
      </c>
      <c r="Y387">
        <f t="shared" si="225"/>
        <v>0</v>
      </c>
      <c r="Z387">
        <f t="shared" si="226"/>
        <v>31.297718117802898</v>
      </c>
      <c r="AA387">
        <f t="shared" si="227"/>
        <v>30.9933709677419</v>
      </c>
      <c r="AB387">
        <f t="shared" si="228"/>
        <v>4.5096734191135592</v>
      </c>
      <c r="AC387">
        <f t="shared" si="229"/>
        <v>76.214328849115148</v>
      </c>
      <c r="AD387">
        <f t="shared" si="230"/>
        <v>3.5026029465106974</v>
      </c>
      <c r="AE387">
        <f t="shared" si="231"/>
        <v>4.5957276005735803</v>
      </c>
      <c r="AF387">
        <f t="shared" si="232"/>
        <v>1.0070704726028619</v>
      </c>
      <c r="AG387">
        <f t="shared" si="233"/>
        <v>-3.6779615473914524</v>
      </c>
      <c r="AH387">
        <f t="shared" si="234"/>
        <v>40.26387003602693</v>
      </c>
      <c r="AI387">
        <f t="shared" si="235"/>
        <v>4.0245365739311953</v>
      </c>
      <c r="AJ387">
        <f t="shared" si="236"/>
        <v>40.610445062566676</v>
      </c>
      <c r="AK387">
        <v>-4.11881912766685E-2</v>
      </c>
      <c r="AL387">
        <v>4.6237352991793199E-2</v>
      </c>
      <c r="AM387">
        <v>3.4555158336901801</v>
      </c>
      <c r="AN387">
        <v>8</v>
      </c>
      <c r="AO387">
        <v>2</v>
      </c>
      <c r="AP387">
        <f t="shared" si="237"/>
        <v>1</v>
      </c>
      <c r="AQ387">
        <f t="shared" si="238"/>
        <v>0</v>
      </c>
      <c r="AR387">
        <f t="shared" si="239"/>
        <v>51776.167166961401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-0.30775322634950081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1581447276.4709699</v>
      </c>
      <c r="BY387">
        <v>400.39612903225799</v>
      </c>
      <c r="BZ387">
        <v>399.98461290322598</v>
      </c>
      <c r="CA387">
        <v>35.1731451612903</v>
      </c>
      <c r="CB387">
        <v>35.052451612903198</v>
      </c>
      <c r="CC387">
        <v>400.02319354838698</v>
      </c>
      <c r="CD387">
        <v>99.381770967742</v>
      </c>
      <c r="CE387">
        <v>0.19996761290322601</v>
      </c>
      <c r="CF387">
        <v>31.325277419354801</v>
      </c>
      <c r="CG387">
        <v>30.9933709677419</v>
      </c>
      <c r="CH387">
        <v>999.9</v>
      </c>
      <c r="CI387">
        <v>0</v>
      </c>
      <c r="CJ387">
        <v>0</v>
      </c>
      <c r="CK387">
        <v>9994.5216129032306</v>
      </c>
      <c r="CL387">
        <v>0</v>
      </c>
      <c r="CM387">
        <v>1.5131325806451601</v>
      </c>
      <c r="CN387">
        <v>0</v>
      </c>
      <c r="CO387">
        <v>0</v>
      </c>
      <c r="CP387">
        <v>0</v>
      </c>
      <c r="CQ387">
        <v>0</v>
      </c>
      <c r="CR387">
        <v>2.0967741935483901</v>
      </c>
      <c r="CS387">
        <v>0</v>
      </c>
      <c r="CT387">
        <v>132.71935483870999</v>
      </c>
      <c r="CU387">
        <v>-0.738709677419355</v>
      </c>
      <c r="CV387">
        <v>40.04</v>
      </c>
      <c r="CW387">
        <v>45.311999999999998</v>
      </c>
      <c r="CX387">
        <v>42.548064516129003</v>
      </c>
      <c r="CY387">
        <v>43.889000000000003</v>
      </c>
      <c r="CZ387">
        <v>41.133000000000003</v>
      </c>
      <c r="DA387">
        <v>0</v>
      </c>
      <c r="DB387">
        <v>0</v>
      </c>
      <c r="DC387">
        <v>0</v>
      </c>
      <c r="DD387">
        <v>1581447285.2</v>
      </c>
      <c r="DE387">
        <v>2.2192307692307698</v>
      </c>
      <c r="DF387">
        <v>-2.9914528054361398</v>
      </c>
      <c r="DG387">
        <v>17.425641117281799</v>
      </c>
      <c r="DH387">
        <v>133.288461538462</v>
      </c>
      <c r="DI387">
        <v>15</v>
      </c>
      <c r="DJ387">
        <v>100</v>
      </c>
      <c r="DK387">
        <v>100</v>
      </c>
      <c r="DL387">
        <v>3.2160000000000002</v>
      </c>
      <c r="DM387">
        <v>0.59799999999999998</v>
      </c>
      <c r="DN387">
        <v>2</v>
      </c>
      <c r="DO387">
        <v>387.34300000000002</v>
      </c>
      <c r="DP387">
        <v>603.54100000000005</v>
      </c>
      <c r="DQ387">
        <v>30.773</v>
      </c>
      <c r="DR387">
        <v>31.632200000000001</v>
      </c>
      <c r="DS387">
        <v>30.0002</v>
      </c>
      <c r="DT387">
        <v>31.523499999999999</v>
      </c>
      <c r="DU387">
        <v>31.5242</v>
      </c>
      <c r="DV387">
        <v>21.129000000000001</v>
      </c>
      <c r="DW387">
        <v>13.5379</v>
      </c>
      <c r="DX387">
        <v>100</v>
      </c>
      <c r="DY387">
        <v>30.773399999999999</v>
      </c>
      <c r="DZ387">
        <v>400</v>
      </c>
      <c r="EA387">
        <v>35.155500000000004</v>
      </c>
      <c r="EB387">
        <v>99.965500000000006</v>
      </c>
      <c r="EC387">
        <v>100.485</v>
      </c>
    </row>
    <row r="388" spans="1:133" x14ac:dyDescent="0.35">
      <c r="A388">
        <v>372</v>
      </c>
      <c r="B388">
        <v>1581447290.0999999</v>
      </c>
      <c r="C388">
        <v>1869.5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1581447281.4709699</v>
      </c>
      <c r="O388">
        <f t="shared" si="215"/>
        <v>8.1164814905472987E-5</v>
      </c>
      <c r="P388">
        <f t="shared" si="216"/>
        <v>-0.31247051678892851</v>
      </c>
      <c r="Q388">
        <f t="shared" si="217"/>
        <v>400.387870967742</v>
      </c>
      <c r="R388">
        <f t="shared" si="218"/>
        <v>458.08820520495448</v>
      </c>
      <c r="S388">
        <f t="shared" si="219"/>
        <v>45.618310324849553</v>
      </c>
      <c r="T388">
        <f t="shared" si="220"/>
        <v>39.872273375692515</v>
      </c>
      <c r="U388">
        <f t="shared" si="221"/>
        <v>7.7111169425456939E-3</v>
      </c>
      <c r="V388">
        <f t="shared" si="222"/>
        <v>2.2514134773163064</v>
      </c>
      <c r="W388">
        <f t="shared" si="223"/>
        <v>7.6964744389226881E-3</v>
      </c>
      <c r="X388">
        <f t="shared" si="224"/>
        <v>4.8116097514424791E-3</v>
      </c>
      <c r="Y388">
        <f t="shared" si="225"/>
        <v>0</v>
      </c>
      <c r="Z388">
        <f t="shared" si="226"/>
        <v>31.304573777491285</v>
      </c>
      <c r="AA388">
        <f t="shared" si="227"/>
        <v>30.997558064516099</v>
      </c>
      <c r="AB388">
        <f t="shared" si="228"/>
        <v>4.510750214223866</v>
      </c>
      <c r="AC388">
        <f t="shared" si="229"/>
        <v>76.19257549943859</v>
      </c>
      <c r="AD388">
        <f t="shared" si="230"/>
        <v>3.5028190227180911</v>
      </c>
      <c r="AE388">
        <f t="shared" si="231"/>
        <v>4.5973232952912859</v>
      </c>
      <c r="AF388">
        <f t="shared" si="232"/>
        <v>1.0079311915057749</v>
      </c>
      <c r="AG388">
        <f t="shared" si="233"/>
        <v>-3.5793683373313585</v>
      </c>
      <c r="AH388">
        <f t="shared" si="234"/>
        <v>40.518785089419659</v>
      </c>
      <c r="AI388">
        <f t="shared" si="235"/>
        <v>4.0479760585080626</v>
      </c>
      <c r="AJ388">
        <f t="shared" si="236"/>
        <v>40.987392810596361</v>
      </c>
      <c r="AK388">
        <v>-4.1221810984226198E-2</v>
      </c>
      <c r="AL388">
        <v>4.6275094058774897E-2</v>
      </c>
      <c r="AM388">
        <v>3.4577481083957999</v>
      </c>
      <c r="AN388">
        <v>8</v>
      </c>
      <c r="AO388">
        <v>2</v>
      </c>
      <c r="AP388">
        <f t="shared" si="237"/>
        <v>1</v>
      </c>
      <c r="AQ388">
        <f t="shared" si="238"/>
        <v>0</v>
      </c>
      <c r="AR388">
        <f t="shared" si="239"/>
        <v>51815.714300729778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-0.31247051678892851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1581447281.4709699</v>
      </c>
      <c r="BY388">
        <v>400.387870967742</v>
      </c>
      <c r="BZ388">
        <v>399.96793548387097</v>
      </c>
      <c r="CA388">
        <v>35.174474193548399</v>
      </c>
      <c r="CB388">
        <v>35.057016129032299</v>
      </c>
      <c r="CC388">
        <v>400.02303225806497</v>
      </c>
      <c r="CD388">
        <v>99.384151612903196</v>
      </c>
      <c r="CE388">
        <v>0.19996735483871</v>
      </c>
      <c r="CF388">
        <v>31.3313806451613</v>
      </c>
      <c r="CG388">
        <v>30.997558064516099</v>
      </c>
      <c r="CH388">
        <v>999.9</v>
      </c>
      <c r="CI388">
        <v>0</v>
      </c>
      <c r="CJ388">
        <v>0</v>
      </c>
      <c r="CK388">
        <v>10002.44</v>
      </c>
      <c r="CL388">
        <v>0</v>
      </c>
      <c r="CM388">
        <v>1.47937903225806</v>
      </c>
      <c r="CN388">
        <v>0</v>
      </c>
      <c r="CO388">
        <v>0</v>
      </c>
      <c r="CP388">
        <v>0</v>
      </c>
      <c r="CQ388">
        <v>0</v>
      </c>
      <c r="CR388">
        <v>2.17741935483871</v>
      </c>
      <c r="CS388">
        <v>0</v>
      </c>
      <c r="CT388">
        <v>135.39354838709701</v>
      </c>
      <c r="CU388">
        <v>-0.35483870967741898</v>
      </c>
      <c r="CV388">
        <v>40.031999999999996</v>
      </c>
      <c r="CW388">
        <v>45.311999999999998</v>
      </c>
      <c r="CX388">
        <v>42.54</v>
      </c>
      <c r="CY388">
        <v>43.883000000000003</v>
      </c>
      <c r="CZ388">
        <v>41.134999999999998</v>
      </c>
      <c r="DA388">
        <v>0</v>
      </c>
      <c r="DB388">
        <v>0</v>
      </c>
      <c r="DC388">
        <v>0</v>
      </c>
      <c r="DD388">
        <v>1581447290</v>
      </c>
      <c r="DE388">
        <v>2.7615384615384602</v>
      </c>
      <c r="DF388">
        <v>-2.3589740618452799</v>
      </c>
      <c r="DG388">
        <v>27.073504157025301</v>
      </c>
      <c r="DH388">
        <v>134.926923076923</v>
      </c>
      <c r="DI388">
        <v>15</v>
      </c>
      <c r="DJ388">
        <v>100</v>
      </c>
      <c r="DK388">
        <v>100</v>
      </c>
      <c r="DL388">
        <v>3.2160000000000002</v>
      </c>
      <c r="DM388">
        <v>0.59799999999999998</v>
      </c>
      <c r="DN388">
        <v>2</v>
      </c>
      <c r="DO388">
        <v>387.435</v>
      </c>
      <c r="DP388">
        <v>603.52</v>
      </c>
      <c r="DQ388">
        <v>30.7744</v>
      </c>
      <c r="DR388">
        <v>31.632200000000001</v>
      </c>
      <c r="DS388">
        <v>30.0002</v>
      </c>
      <c r="DT388">
        <v>31.523499999999999</v>
      </c>
      <c r="DU388">
        <v>31.5242</v>
      </c>
      <c r="DV388">
        <v>21.130299999999998</v>
      </c>
      <c r="DW388">
        <v>13.2606</v>
      </c>
      <c r="DX388">
        <v>100</v>
      </c>
      <c r="DY388">
        <v>30.660799999999998</v>
      </c>
      <c r="DZ388">
        <v>400</v>
      </c>
      <c r="EA388">
        <v>35.154000000000003</v>
      </c>
      <c r="EB388">
        <v>99.967399999999998</v>
      </c>
      <c r="EC388">
        <v>100.486</v>
      </c>
    </row>
    <row r="389" spans="1:133" x14ac:dyDescent="0.35">
      <c r="A389">
        <v>373</v>
      </c>
      <c r="B389">
        <v>1581447295.0999999</v>
      </c>
      <c r="C389">
        <v>1874.5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1581447286.4709699</v>
      </c>
      <c r="O389">
        <f t="shared" si="215"/>
        <v>7.6441400406632677E-5</v>
      </c>
      <c r="P389">
        <f t="shared" si="216"/>
        <v>-0.31120238587711618</v>
      </c>
      <c r="Q389">
        <f t="shared" si="217"/>
        <v>400.39212903225803</v>
      </c>
      <c r="R389">
        <f t="shared" si="218"/>
        <v>461.84400604729507</v>
      </c>
      <c r="S389">
        <f t="shared" si="219"/>
        <v>45.993192984935291</v>
      </c>
      <c r="T389">
        <f t="shared" si="220"/>
        <v>39.873446919529663</v>
      </c>
      <c r="U389">
        <f t="shared" si="221"/>
        <v>7.2557218600501818E-3</v>
      </c>
      <c r="V389">
        <f t="shared" si="222"/>
        <v>2.2516727045917806</v>
      </c>
      <c r="W389">
        <f t="shared" si="223"/>
        <v>7.2427576905612053E-3</v>
      </c>
      <c r="X389">
        <f t="shared" si="224"/>
        <v>4.5278863814963389E-3</v>
      </c>
      <c r="Y389">
        <f t="shared" si="225"/>
        <v>0</v>
      </c>
      <c r="Z389">
        <f t="shared" si="226"/>
        <v>31.312768862827603</v>
      </c>
      <c r="AA389">
        <f t="shared" si="227"/>
        <v>31.002174193548399</v>
      </c>
      <c r="AB389">
        <f t="shared" si="228"/>
        <v>4.511937603042913</v>
      </c>
      <c r="AC389">
        <f t="shared" si="229"/>
        <v>76.171801772925605</v>
      </c>
      <c r="AD389">
        <f t="shared" si="230"/>
        <v>3.5031852312628358</v>
      </c>
      <c r="AE389">
        <f t="shared" si="231"/>
        <v>4.5990578530702457</v>
      </c>
      <c r="AF389">
        <f t="shared" si="232"/>
        <v>1.0087523717800773</v>
      </c>
      <c r="AG389">
        <f t="shared" si="233"/>
        <v>-3.371065757932501</v>
      </c>
      <c r="AH389">
        <f t="shared" si="234"/>
        <v>40.768192709896105</v>
      </c>
      <c r="AI389">
        <f t="shared" si="235"/>
        <v>4.0726498256194779</v>
      </c>
      <c r="AJ389">
        <f t="shared" si="236"/>
        <v>41.469776777583085</v>
      </c>
      <c r="AK389">
        <v>-4.1228794087934603E-2</v>
      </c>
      <c r="AL389">
        <v>4.6282933204440997E-2</v>
      </c>
      <c r="AM389">
        <v>3.4582116925307802</v>
      </c>
      <c r="AN389">
        <v>9</v>
      </c>
      <c r="AO389">
        <v>2</v>
      </c>
      <c r="AP389">
        <f t="shared" si="237"/>
        <v>1</v>
      </c>
      <c r="AQ389">
        <f t="shared" si="238"/>
        <v>0</v>
      </c>
      <c r="AR389">
        <f t="shared" si="239"/>
        <v>51823.042665678222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-0.31120238587711618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1581447286.4709699</v>
      </c>
      <c r="BY389">
        <v>400.39212903225803</v>
      </c>
      <c r="BZ389">
        <v>399.97125806451601</v>
      </c>
      <c r="CA389">
        <v>35.177490322580702</v>
      </c>
      <c r="CB389">
        <v>35.066867741935503</v>
      </c>
      <c r="CC389">
        <v>400.021677419355</v>
      </c>
      <c r="CD389">
        <v>99.385999999999996</v>
      </c>
      <c r="CE389">
        <v>0.19999090322580601</v>
      </c>
      <c r="CF389">
        <v>31.338012903225799</v>
      </c>
      <c r="CG389">
        <v>31.002174193548399</v>
      </c>
      <c r="CH389">
        <v>999.9</v>
      </c>
      <c r="CI389">
        <v>0</v>
      </c>
      <c r="CJ389">
        <v>0</v>
      </c>
      <c r="CK389">
        <v>10003.9483870968</v>
      </c>
      <c r="CL389">
        <v>0</v>
      </c>
      <c r="CM389">
        <v>1.5437700000000001</v>
      </c>
      <c r="CN389">
        <v>0</v>
      </c>
      <c r="CO389">
        <v>0</v>
      </c>
      <c r="CP389">
        <v>0</v>
      </c>
      <c r="CQ389">
        <v>0</v>
      </c>
      <c r="CR389">
        <v>2.0161290322580601</v>
      </c>
      <c r="CS389">
        <v>0</v>
      </c>
      <c r="CT389">
        <v>136.925806451613</v>
      </c>
      <c r="CU389">
        <v>-0.37741935483870998</v>
      </c>
      <c r="CV389">
        <v>40.036000000000001</v>
      </c>
      <c r="CW389">
        <v>45.304000000000002</v>
      </c>
      <c r="CX389">
        <v>42.5622258064516</v>
      </c>
      <c r="CY389">
        <v>43.878999999999998</v>
      </c>
      <c r="CZ389">
        <v>41.131</v>
      </c>
      <c r="DA389">
        <v>0</v>
      </c>
      <c r="DB389">
        <v>0</v>
      </c>
      <c r="DC389">
        <v>0</v>
      </c>
      <c r="DD389">
        <v>1581447295.4000001</v>
      </c>
      <c r="DE389">
        <v>2.14230769230769</v>
      </c>
      <c r="DF389">
        <v>1.1589742949394399</v>
      </c>
      <c r="DG389">
        <v>28.143589642821301</v>
      </c>
      <c r="DH389">
        <v>137.42307692307699</v>
      </c>
      <c r="DI389">
        <v>15</v>
      </c>
      <c r="DJ389">
        <v>100</v>
      </c>
      <c r="DK389">
        <v>100</v>
      </c>
      <c r="DL389">
        <v>3.2160000000000002</v>
      </c>
      <c r="DM389">
        <v>0.59799999999999998</v>
      </c>
      <c r="DN389">
        <v>2</v>
      </c>
      <c r="DO389">
        <v>387.25099999999998</v>
      </c>
      <c r="DP389">
        <v>603.47799999999995</v>
      </c>
      <c r="DQ389">
        <v>30.686</v>
      </c>
      <c r="DR389">
        <v>31.632899999999999</v>
      </c>
      <c r="DS389">
        <v>30.000800000000002</v>
      </c>
      <c r="DT389">
        <v>31.523499999999999</v>
      </c>
      <c r="DU389">
        <v>31.5242</v>
      </c>
      <c r="DV389">
        <v>21.129799999999999</v>
      </c>
      <c r="DW389">
        <v>13.2606</v>
      </c>
      <c r="DX389">
        <v>100</v>
      </c>
      <c r="DY389">
        <v>30.654800000000002</v>
      </c>
      <c r="DZ389">
        <v>400</v>
      </c>
      <c r="EA389">
        <v>35.160299999999999</v>
      </c>
      <c r="EB389">
        <v>99.9696</v>
      </c>
      <c r="EC389">
        <v>100.48699999999999</v>
      </c>
    </row>
    <row r="390" spans="1:133" x14ac:dyDescent="0.35">
      <c r="A390">
        <v>374</v>
      </c>
      <c r="B390">
        <v>1581447300.0999999</v>
      </c>
      <c r="C390">
        <v>1879.5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1581447291.4709699</v>
      </c>
      <c r="O390">
        <f t="shared" si="215"/>
        <v>6.333410942182036E-5</v>
      </c>
      <c r="P390">
        <f t="shared" si="216"/>
        <v>-0.30212551865857862</v>
      </c>
      <c r="Q390">
        <f t="shared" si="217"/>
        <v>400.41680645161301</v>
      </c>
      <c r="R390">
        <f t="shared" si="218"/>
        <v>473.60308773043727</v>
      </c>
      <c r="S390">
        <f t="shared" si="219"/>
        <v>47.164862143856489</v>
      </c>
      <c r="T390">
        <f t="shared" si="220"/>
        <v>39.876436547058148</v>
      </c>
      <c r="U390">
        <f t="shared" si="221"/>
        <v>6.0075963146976295E-3</v>
      </c>
      <c r="V390">
        <f t="shared" si="222"/>
        <v>2.2526461675585558</v>
      </c>
      <c r="W390">
        <f t="shared" si="223"/>
        <v>5.9987095910463027E-3</v>
      </c>
      <c r="X390">
        <f t="shared" si="224"/>
        <v>3.749990818709636E-3</v>
      </c>
      <c r="Y390">
        <f t="shared" si="225"/>
        <v>0</v>
      </c>
      <c r="Z390">
        <f t="shared" si="226"/>
        <v>31.321970244063142</v>
      </c>
      <c r="AA390">
        <f t="shared" si="227"/>
        <v>31.0045580645161</v>
      </c>
      <c r="AB390">
        <f t="shared" si="228"/>
        <v>4.5125509034439908</v>
      </c>
      <c r="AC390">
        <f t="shared" si="229"/>
        <v>76.156020112225875</v>
      </c>
      <c r="AD390">
        <f t="shared" si="230"/>
        <v>3.5034285822526336</v>
      </c>
      <c r="AE390">
        <f t="shared" si="231"/>
        <v>4.6003304493720556</v>
      </c>
      <c r="AF390">
        <f t="shared" si="232"/>
        <v>1.0091223211913571</v>
      </c>
      <c r="AG390">
        <f t="shared" si="233"/>
        <v>-2.7930342255022778</v>
      </c>
      <c r="AH390">
        <f t="shared" si="234"/>
        <v>41.087079082535283</v>
      </c>
      <c r="AI390">
        <f t="shared" si="235"/>
        <v>4.1028787931567328</v>
      </c>
      <c r="AJ390">
        <f t="shared" si="236"/>
        <v>42.396923650189734</v>
      </c>
      <c r="AK390">
        <v>-4.1255023887290299E-2</v>
      </c>
      <c r="AL390">
        <v>4.63123784520744E-2</v>
      </c>
      <c r="AM390">
        <v>3.4599527567885602</v>
      </c>
      <c r="AN390">
        <v>9</v>
      </c>
      <c r="AO390">
        <v>2</v>
      </c>
      <c r="AP390">
        <f t="shared" si="237"/>
        <v>1</v>
      </c>
      <c r="AQ390">
        <f t="shared" si="238"/>
        <v>0</v>
      </c>
      <c r="AR390">
        <f t="shared" si="239"/>
        <v>51853.859066758683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-0.30212551865857862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1581447291.4709699</v>
      </c>
      <c r="BY390">
        <v>400.41680645161301</v>
      </c>
      <c r="BZ390">
        <v>400.00167741935502</v>
      </c>
      <c r="CA390">
        <v>35.179464516129002</v>
      </c>
      <c r="CB390">
        <v>35.087809677419401</v>
      </c>
      <c r="CC390">
        <v>400.018483870968</v>
      </c>
      <c r="CD390">
        <v>99.387351612903203</v>
      </c>
      <c r="CE390">
        <v>0.19996816129032299</v>
      </c>
      <c r="CF390">
        <v>31.342877419354799</v>
      </c>
      <c r="CG390">
        <v>31.0045580645161</v>
      </c>
      <c r="CH390">
        <v>999.9</v>
      </c>
      <c r="CI390">
        <v>0</v>
      </c>
      <c r="CJ390">
        <v>0</v>
      </c>
      <c r="CK390">
        <v>10010.1767741935</v>
      </c>
      <c r="CL390">
        <v>0</v>
      </c>
      <c r="CM390">
        <v>1.64430387096774</v>
      </c>
      <c r="CN390">
        <v>0</v>
      </c>
      <c r="CO390">
        <v>0</v>
      </c>
      <c r="CP390">
        <v>0</v>
      </c>
      <c r="CQ390">
        <v>0</v>
      </c>
      <c r="CR390">
        <v>2.8774193548387101</v>
      </c>
      <c r="CS390">
        <v>0</v>
      </c>
      <c r="CT390">
        <v>138.42903225806401</v>
      </c>
      <c r="CU390">
        <v>-0.41612903225806502</v>
      </c>
      <c r="CV390">
        <v>40.026000000000003</v>
      </c>
      <c r="CW390">
        <v>45.292000000000002</v>
      </c>
      <c r="CX390">
        <v>42.536064516129002</v>
      </c>
      <c r="CY390">
        <v>43.883000000000003</v>
      </c>
      <c r="CZ390">
        <v>41.128967741935497</v>
      </c>
      <c r="DA390">
        <v>0</v>
      </c>
      <c r="DB390">
        <v>0</v>
      </c>
      <c r="DC390">
        <v>0</v>
      </c>
      <c r="DD390">
        <v>1581447300.2</v>
      </c>
      <c r="DE390">
        <v>2.5499999999999998</v>
      </c>
      <c r="DF390">
        <v>-11.087179659545299</v>
      </c>
      <c r="DG390">
        <v>19.405127923248099</v>
      </c>
      <c r="DH390">
        <v>139.11538461538501</v>
      </c>
      <c r="DI390">
        <v>15</v>
      </c>
      <c r="DJ390">
        <v>100</v>
      </c>
      <c r="DK390">
        <v>100</v>
      </c>
      <c r="DL390">
        <v>3.2160000000000002</v>
      </c>
      <c r="DM390">
        <v>0.59799999999999998</v>
      </c>
      <c r="DN390">
        <v>2</v>
      </c>
      <c r="DO390">
        <v>387.27699999999999</v>
      </c>
      <c r="DP390">
        <v>603.47799999999995</v>
      </c>
      <c r="DQ390">
        <v>30.647500000000001</v>
      </c>
      <c r="DR390">
        <v>31.634899999999998</v>
      </c>
      <c r="DS390">
        <v>30.000299999999999</v>
      </c>
      <c r="DT390">
        <v>31.525700000000001</v>
      </c>
      <c r="DU390">
        <v>31.5242</v>
      </c>
      <c r="DV390">
        <v>21.1296</v>
      </c>
      <c r="DW390">
        <v>13.2606</v>
      </c>
      <c r="DX390">
        <v>100</v>
      </c>
      <c r="DY390">
        <v>30.6494</v>
      </c>
      <c r="DZ390">
        <v>400</v>
      </c>
      <c r="EA390">
        <v>35.161499999999997</v>
      </c>
      <c r="EB390">
        <v>99.969499999999996</v>
      </c>
      <c r="EC390">
        <v>100.486</v>
      </c>
    </row>
    <row r="391" spans="1:133" x14ac:dyDescent="0.35">
      <c r="A391">
        <v>375</v>
      </c>
      <c r="B391">
        <v>1581447305.0999999</v>
      </c>
      <c r="C391">
        <v>1884.5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1581447296.4709699</v>
      </c>
      <c r="O391">
        <f t="shared" si="215"/>
        <v>5.1280144775172384E-5</v>
      </c>
      <c r="P391">
        <f t="shared" si="216"/>
        <v>-0.29687204763282254</v>
      </c>
      <c r="Q391">
        <f t="shared" si="217"/>
        <v>400.42183870967699</v>
      </c>
      <c r="R391">
        <f t="shared" si="218"/>
        <v>490.65039830328664</v>
      </c>
      <c r="S391">
        <f t="shared" si="219"/>
        <v>48.862831959396829</v>
      </c>
      <c r="T391">
        <f t="shared" si="220"/>
        <v>39.877161183204493</v>
      </c>
      <c r="U391">
        <f t="shared" si="221"/>
        <v>4.8642064698439123E-3</v>
      </c>
      <c r="V391">
        <f t="shared" si="222"/>
        <v>2.2516581862959795</v>
      </c>
      <c r="W391">
        <f t="shared" si="223"/>
        <v>4.8583762287187212E-3</v>
      </c>
      <c r="X391">
        <f t="shared" si="224"/>
        <v>3.0370083730412245E-3</v>
      </c>
      <c r="Y391">
        <f t="shared" si="225"/>
        <v>0</v>
      </c>
      <c r="Z391">
        <f t="shared" si="226"/>
        <v>31.328068455996696</v>
      </c>
      <c r="AA391">
        <f t="shared" si="227"/>
        <v>31.005009677419402</v>
      </c>
      <c r="AB391">
        <f t="shared" si="228"/>
        <v>4.512667098439568</v>
      </c>
      <c r="AC391">
        <f t="shared" si="229"/>
        <v>76.155416350630574</v>
      </c>
      <c r="AD391">
        <f t="shared" si="230"/>
        <v>3.5038244021106246</v>
      </c>
      <c r="AE391">
        <f t="shared" si="231"/>
        <v>4.6008866736129566</v>
      </c>
      <c r="AF391">
        <f t="shared" si="232"/>
        <v>1.0088426963289434</v>
      </c>
      <c r="AG391">
        <f t="shared" si="233"/>
        <v>-2.2614543845851021</v>
      </c>
      <c r="AH391">
        <f t="shared" si="234"/>
        <v>41.272291517162806</v>
      </c>
      <c r="AI391">
        <f t="shared" si="235"/>
        <v>4.1232345536966397</v>
      </c>
      <c r="AJ391">
        <f t="shared" si="236"/>
        <v>43.134071686274346</v>
      </c>
      <c r="AK391">
        <v>-4.1228402972622799E-2</v>
      </c>
      <c r="AL391">
        <v>4.6282494143239997E-2</v>
      </c>
      <c r="AM391">
        <v>3.4581857284509598</v>
      </c>
      <c r="AN391">
        <v>8</v>
      </c>
      <c r="AO391">
        <v>2</v>
      </c>
      <c r="AP391">
        <f t="shared" si="237"/>
        <v>1</v>
      </c>
      <c r="AQ391">
        <f t="shared" si="238"/>
        <v>0</v>
      </c>
      <c r="AR391">
        <f t="shared" si="239"/>
        <v>51821.420936139453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-0.29687204763282254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1581447296.4709699</v>
      </c>
      <c r="BY391">
        <v>400.42183870967699</v>
      </c>
      <c r="BZ391">
        <v>400.00735483871</v>
      </c>
      <c r="CA391">
        <v>35.183241935483899</v>
      </c>
      <c r="CB391">
        <v>35.109032258064502</v>
      </c>
      <c r="CC391">
        <v>400.02283870967699</v>
      </c>
      <c r="CD391">
        <v>99.387874193548399</v>
      </c>
      <c r="CE391">
        <v>0.20000370967741901</v>
      </c>
      <c r="CF391">
        <v>31.345003225806501</v>
      </c>
      <c r="CG391">
        <v>31.005009677419402</v>
      </c>
      <c r="CH391">
        <v>999.9</v>
      </c>
      <c r="CI391">
        <v>0</v>
      </c>
      <c r="CJ391">
        <v>0</v>
      </c>
      <c r="CK391">
        <v>10003.664838709699</v>
      </c>
      <c r="CL391">
        <v>0</v>
      </c>
      <c r="CM391">
        <v>1.6912854838709701</v>
      </c>
      <c r="CN391">
        <v>0</v>
      </c>
      <c r="CO391">
        <v>0</v>
      </c>
      <c r="CP391">
        <v>0</v>
      </c>
      <c r="CQ391">
        <v>0</v>
      </c>
      <c r="CR391">
        <v>2.3903225806451598</v>
      </c>
      <c r="CS391">
        <v>0</v>
      </c>
      <c r="CT391">
        <v>138.94838709677401</v>
      </c>
      <c r="CU391">
        <v>-0.66129032258064502</v>
      </c>
      <c r="CV391">
        <v>40.024000000000001</v>
      </c>
      <c r="CW391">
        <v>45.287999999999997</v>
      </c>
      <c r="CX391">
        <v>42.5622258064516</v>
      </c>
      <c r="CY391">
        <v>43.881</v>
      </c>
      <c r="CZ391">
        <v>41.118903225806399</v>
      </c>
      <c r="DA391">
        <v>0</v>
      </c>
      <c r="DB391">
        <v>0</v>
      </c>
      <c r="DC391">
        <v>0</v>
      </c>
      <c r="DD391">
        <v>1581447305</v>
      </c>
      <c r="DE391">
        <v>1.43461538461538</v>
      </c>
      <c r="DF391">
        <v>-9.4324788927120196</v>
      </c>
      <c r="DG391">
        <v>-6.7145302201494097</v>
      </c>
      <c r="DH391">
        <v>139.20769230769201</v>
      </c>
      <c r="DI391">
        <v>15</v>
      </c>
      <c r="DJ391">
        <v>100</v>
      </c>
      <c r="DK391">
        <v>100</v>
      </c>
      <c r="DL391">
        <v>3.2160000000000002</v>
      </c>
      <c r="DM391">
        <v>0.59799999999999998</v>
      </c>
      <c r="DN391">
        <v>2</v>
      </c>
      <c r="DO391">
        <v>387.33300000000003</v>
      </c>
      <c r="DP391">
        <v>603.61199999999997</v>
      </c>
      <c r="DQ391">
        <v>30.6387</v>
      </c>
      <c r="DR391">
        <v>31.634899999999998</v>
      </c>
      <c r="DS391">
        <v>30.0001</v>
      </c>
      <c r="DT391">
        <v>31.526399999999999</v>
      </c>
      <c r="DU391">
        <v>31.524899999999999</v>
      </c>
      <c r="DV391">
        <v>21.1295</v>
      </c>
      <c r="DW391">
        <v>13.2606</v>
      </c>
      <c r="DX391">
        <v>100</v>
      </c>
      <c r="DY391">
        <v>30.646799999999999</v>
      </c>
      <c r="DZ391">
        <v>400</v>
      </c>
      <c r="EA391">
        <v>35.156199999999998</v>
      </c>
      <c r="EB391">
        <v>99.968100000000007</v>
      </c>
      <c r="EC391">
        <v>100.485</v>
      </c>
    </row>
    <row r="392" spans="1:133" x14ac:dyDescent="0.35">
      <c r="A392">
        <v>376</v>
      </c>
      <c r="B392">
        <v>1581447310.0999999</v>
      </c>
      <c r="C392">
        <v>1889.5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1581447301.4709699</v>
      </c>
      <c r="O392">
        <f t="shared" si="215"/>
        <v>4.1089161490498009E-5</v>
      </c>
      <c r="P392">
        <f t="shared" si="216"/>
        <v>-0.29074939498787805</v>
      </c>
      <c r="Q392">
        <f t="shared" si="217"/>
        <v>400.42170967741902</v>
      </c>
      <c r="R392">
        <f t="shared" si="218"/>
        <v>512.13307970443839</v>
      </c>
      <c r="S392">
        <f t="shared" si="219"/>
        <v>51.002288441516946</v>
      </c>
      <c r="T392">
        <f t="shared" si="220"/>
        <v>39.877181038567642</v>
      </c>
      <c r="U392">
        <f t="shared" si="221"/>
        <v>3.8989833102211872E-3</v>
      </c>
      <c r="V392">
        <f t="shared" si="222"/>
        <v>2.2506204921426951</v>
      </c>
      <c r="W392">
        <f t="shared" si="223"/>
        <v>3.8952346436624194E-3</v>
      </c>
      <c r="X392">
        <f t="shared" si="224"/>
        <v>2.4348581470907591E-3</v>
      </c>
      <c r="Y392">
        <f t="shared" si="225"/>
        <v>0</v>
      </c>
      <c r="Z392">
        <f t="shared" si="226"/>
        <v>31.331637922199434</v>
      </c>
      <c r="AA392">
        <f t="shared" si="227"/>
        <v>31.004687096774202</v>
      </c>
      <c r="AB392">
        <f t="shared" si="228"/>
        <v>4.5125841017482422</v>
      </c>
      <c r="AC392">
        <f t="shared" si="229"/>
        <v>76.166084470788036</v>
      </c>
      <c r="AD392">
        <f t="shared" si="230"/>
        <v>3.5043570194817031</v>
      </c>
      <c r="AE392">
        <f t="shared" si="231"/>
        <v>4.6009415395716298</v>
      </c>
      <c r="AF392">
        <f t="shared" si="232"/>
        <v>1.0082270822665391</v>
      </c>
      <c r="AG392">
        <f t="shared" si="233"/>
        <v>-1.8120320217309622</v>
      </c>
      <c r="AH392">
        <f t="shared" si="234"/>
        <v>41.317852634069666</v>
      </c>
      <c r="AI392">
        <f t="shared" si="235"/>
        <v>4.129687159895334</v>
      </c>
      <c r="AJ392">
        <f t="shared" si="236"/>
        <v>43.635507772234035</v>
      </c>
      <c r="AK392">
        <v>-4.12004539494846E-2</v>
      </c>
      <c r="AL392">
        <v>4.6251118916298399E-2</v>
      </c>
      <c r="AM392">
        <v>3.4563301208263502</v>
      </c>
      <c r="AN392">
        <v>8</v>
      </c>
      <c r="AO392">
        <v>2</v>
      </c>
      <c r="AP392">
        <f t="shared" si="237"/>
        <v>1</v>
      </c>
      <c r="AQ392">
        <f t="shared" si="238"/>
        <v>0</v>
      </c>
      <c r="AR392">
        <f t="shared" si="239"/>
        <v>51787.692905979748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-0.29074939498787805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1581447301.4709699</v>
      </c>
      <c r="BY392">
        <v>400.42170967741902</v>
      </c>
      <c r="BZ392">
        <v>400.010290322581</v>
      </c>
      <c r="CA392">
        <v>35.188561290322603</v>
      </c>
      <c r="CB392">
        <v>35.129100000000001</v>
      </c>
      <c r="CC392">
        <v>400.02454838709701</v>
      </c>
      <c r="CD392">
        <v>99.387974193548402</v>
      </c>
      <c r="CE392">
        <v>0.19998538709677399</v>
      </c>
      <c r="CF392">
        <v>31.3452129032258</v>
      </c>
      <c r="CG392">
        <v>31.004687096774202</v>
      </c>
      <c r="CH392">
        <v>999.9</v>
      </c>
      <c r="CI392">
        <v>0</v>
      </c>
      <c r="CJ392">
        <v>0</v>
      </c>
      <c r="CK392">
        <v>9996.8732258064501</v>
      </c>
      <c r="CL392">
        <v>0</v>
      </c>
      <c r="CM392">
        <v>1.6405070967741899</v>
      </c>
      <c r="CN392">
        <v>0</v>
      </c>
      <c r="CO392">
        <v>0</v>
      </c>
      <c r="CP392">
        <v>0</v>
      </c>
      <c r="CQ392">
        <v>0</v>
      </c>
      <c r="CR392">
        <v>2.5</v>
      </c>
      <c r="CS392">
        <v>0</v>
      </c>
      <c r="CT392">
        <v>139.30000000000001</v>
      </c>
      <c r="CU392">
        <v>-0.587096774193548</v>
      </c>
      <c r="CV392">
        <v>40.015999999999998</v>
      </c>
      <c r="CW392">
        <v>45.283999999999999</v>
      </c>
      <c r="CX392">
        <v>42.544064516128998</v>
      </c>
      <c r="CY392">
        <v>43.876935483871002</v>
      </c>
      <c r="CZ392">
        <v>41.118903225806399</v>
      </c>
      <c r="DA392">
        <v>0</v>
      </c>
      <c r="DB392">
        <v>0</v>
      </c>
      <c r="DC392">
        <v>0</v>
      </c>
      <c r="DD392">
        <v>1581447310.4000001</v>
      </c>
      <c r="DE392">
        <v>1.7884615384615401</v>
      </c>
      <c r="DF392">
        <v>10.280341998375</v>
      </c>
      <c r="DG392">
        <v>-8.6017094107765804</v>
      </c>
      <c r="DH392">
        <v>138.58461538461501</v>
      </c>
      <c r="DI392">
        <v>15</v>
      </c>
      <c r="DJ392">
        <v>100</v>
      </c>
      <c r="DK392">
        <v>100</v>
      </c>
      <c r="DL392">
        <v>3.2160000000000002</v>
      </c>
      <c r="DM392">
        <v>0.59799999999999998</v>
      </c>
      <c r="DN392">
        <v>2</v>
      </c>
      <c r="DO392">
        <v>387.346</v>
      </c>
      <c r="DP392">
        <v>603.57600000000002</v>
      </c>
      <c r="DQ392">
        <v>30.6389</v>
      </c>
      <c r="DR392">
        <v>31.634899999999998</v>
      </c>
      <c r="DS392">
        <v>30</v>
      </c>
      <c r="DT392">
        <v>31.526399999999999</v>
      </c>
      <c r="DU392">
        <v>31.525500000000001</v>
      </c>
      <c r="DV392">
        <v>21.129000000000001</v>
      </c>
      <c r="DW392">
        <v>13.2606</v>
      </c>
      <c r="DX392">
        <v>100</v>
      </c>
      <c r="DY392">
        <v>30.640799999999999</v>
      </c>
      <c r="DZ392">
        <v>400</v>
      </c>
      <c r="EA392">
        <v>35.152099999999997</v>
      </c>
      <c r="EB392">
        <v>99.966499999999996</v>
      </c>
      <c r="EC392">
        <v>100.485</v>
      </c>
    </row>
    <row r="393" spans="1:133" x14ac:dyDescent="0.35">
      <c r="A393">
        <v>377</v>
      </c>
      <c r="B393">
        <v>1581447315.0999999</v>
      </c>
      <c r="C393">
        <v>1894.5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1581447306.4709699</v>
      </c>
      <c r="O393">
        <f t="shared" si="215"/>
        <v>4.1707427611442226E-5</v>
      </c>
      <c r="P393">
        <f t="shared" si="216"/>
        <v>-0.29334408167988435</v>
      </c>
      <c r="Q393">
        <f t="shared" si="217"/>
        <v>400.41664516128998</v>
      </c>
      <c r="R393">
        <f t="shared" si="218"/>
        <v>511.2843058613708</v>
      </c>
      <c r="S393">
        <f t="shared" si="219"/>
        <v>50.917074758253243</v>
      </c>
      <c r="T393">
        <f t="shared" si="220"/>
        <v>39.876139405018939</v>
      </c>
      <c r="U393">
        <f t="shared" si="221"/>
        <v>3.962368554428824E-3</v>
      </c>
      <c r="V393">
        <f t="shared" si="222"/>
        <v>2.2494790667890099</v>
      </c>
      <c r="W393">
        <f t="shared" si="223"/>
        <v>3.9584951169858752E-3</v>
      </c>
      <c r="X393">
        <f t="shared" si="224"/>
        <v>2.4744071376501427E-3</v>
      </c>
      <c r="Y393">
        <f t="shared" si="225"/>
        <v>0</v>
      </c>
      <c r="Z393">
        <f t="shared" si="226"/>
        <v>31.330543423140323</v>
      </c>
      <c r="AA393">
        <f t="shared" si="227"/>
        <v>31.002845161290299</v>
      </c>
      <c r="AB393">
        <f t="shared" si="228"/>
        <v>4.5121102161113953</v>
      </c>
      <c r="AC393">
        <f t="shared" si="229"/>
        <v>76.185687104488025</v>
      </c>
      <c r="AD393">
        <f t="shared" si="230"/>
        <v>3.5050827250312966</v>
      </c>
      <c r="AE393">
        <f t="shared" si="231"/>
        <v>4.6007102623148954</v>
      </c>
      <c r="AF393">
        <f t="shared" si="232"/>
        <v>1.0070274910800987</v>
      </c>
      <c r="AG393">
        <f t="shared" si="233"/>
        <v>-1.8392975576646022</v>
      </c>
      <c r="AH393">
        <f t="shared" si="234"/>
        <v>41.413086094853625</v>
      </c>
      <c r="AI393">
        <f t="shared" si="235"/>
        <v>4.1412503162943004</v>
      </c>
      <c r="AJ393">
        <f t="shared" si="236"/>
        <v>43.715038853483321</v>
      </c>
      <c r="AK393">
        <v>-4.1169724517627702E-2</v>
      </c>
      <c r="AL393">
        <v>4.6216622436992899E-2</v>
      </c>
      <c r="AM393">
        <v>3.4542894148016501</v>
      </c>
      <c r="AN393">
        <v>8</v>
      </c>
      <c r="AO393">
        <v>2</v>
      </c>
      <c r="AP393">
        <f t="shared" si="237"/>
        <v>1</v>
      </c>
      <c r="AQ393">
        <f t="shared" si="238"/>
        <v>0</v>
      </c>
      <c r="AR393">
        <f t="shared" si="239"/>
        <v>51750.759997567591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-0.29334408167988435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1581447306.4709699</v>
      </c>
      <c r="BY393">
        <v>400.41664516128998</v>
      </c>
      <c r="BZ393">
        <v>400.001709677419</v>
      </c>
      <c r="CA393">
        <v>35.196322580645202</v>
      </c>
      <c r="CB393">
        <v>35.135967741935502</v>
      </c>
      <c r="CC393">
        <v>400.029032258065</v>
      </c>
      <c r="CD393">
        <v>99.386600000000001</v>
      </c>
      <c r="CE393">
        <v>0.20001780645161299</v>
      </c>
      <c r="CF393">
        <v>31.344329032258099</v>
      </c>
      <c r="CG393">
        <v>31.002845161290299</v>
      </c>
      <c r="CH393">
        <v>999.9</v>
      </c>
      <c r="CI393">
        <v>0</v>
      </c>
      <c r="CJ393">
        <v>0</v>
      </c>
      <c r="CK393">
        <v>9989.55516129032</v>
      </c>
      <c r="CL393">
        <v>0</v>
      </c>
      <c r="CM393">
        <v>1.5820890322580601</v>
      </c>
      <c r="CN393">
        <v>0</v>
      </c>
      <c r="CO393">
        <v>0</v>
      </c>
      <c r="CP393">
        <v>0</v>
      </c>
      <c r="CQ393">
        <v>0</v>
      </c>
      <c r="CR393">
        <v>2.9225806451612901</v>
      </c>
      <c r="CS393">
        <v>0</v>
      </c>
      <c r="CT393">
        <v>137.42903225806501</v>
      </c>
      <c r="CU393">
        <v>-0.967741935483871</v>
      </c>
      <c r="CV393">
        <v>40.012</v>
      </c>
      <c r="CW393">
        <v>45.29</v>
      </c>
      <c r="CX393">
        <v>42.592516129032198</v>
      </c>
      <c r="CY393">
        <v>43.876935483871002</v>
      </c>
      <c r="CZ393">
        <v>41.116870967741903</v>
      </c>
      <c r="DA393">
        <v>0</v>
      </c>
      <c r="DB393">
        <v>0</v>
      </c>
      <c r="DC393">
        <v>0</v>
      </c>
      <c r="DD393">
        <v>1581447315.2</v>
      </c>
      <c r="DE393">
        <v>2.5423076923076899</v>
      </c>
      <c r="DF393">
        <v>21.507692410104301</v>
      </c>
      <c r="DG393">
        <v>-3.1452989012826702</v>
      </c>
      <c r="DH393">
        <v>137.407692307692</v>
      </c>
      <c r="DI393">
        <v>15</v>
      </c>
      <c r="DJ393">
        <v>100</v>
      </c>
      <c r="DK393">
        <v>100</v>
      </c>
      <c r="DL393">
        <v>3.2160000000000002</v>
      </c>
      <c r="DM393">
        <v>0.59799999999999998</v>
      </c>
      <c r="DN393">
        <v>2</v>
      </c>
      <c r="DO393">
        <v>387.53</v>
      </c>
      <c r="DP393">
        <v>603.56299999999999</v>
      </c>
      <c r="DQ393">
        <v>30.6373</v>
      </c>
      <c r="DR393">
        <v>31.634899999999998</v>
      </c>
      <c r="DS393">
        <v>30</v>
      </c>
      <c r="DT393">
        <v>31.526399999999999</v>
      </c>
      <c r="DU393">
        <v>31.526299999999999</v>
      </c>
      <c r="DV393">
        <v>21.128900000000002</v>
      </c>
      <c r="DW393">
        <v>13.2606</v>
      </c>
      <c r="DX393">
        <v>100</v>
      </c>
      <c r="DY393">
        <v>30.6492</v>
      </c>
      <c r="DZ393">
        <v>400</v>
      </c>
      <c r="EA393">
        <v>35.152099999999997</v>
      </c>
      <c r="EB393">
        <v>99.965199999999996</v>
      </c>
      <c r="EC393">
        <v>100.486</v>
      </c>
    </row>
    <row r="394" spans="1:133" x14ac:dyDescent="0.35">
      <c r="A394">
        <v>378</v>
      </c>
      <c r="B394">
        <v>1581447320.0999999</v>
      </c>
      <c r="C394">
        <v>1899.5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1581447311.4709699</v>
      </c>
      <c r="O394">
        <f t="shared" si="215"/>
        <v>4.8253386495719428E-5</v>
      </c>
      <c r="P394">
        <f t="shared" si="216"/>
        <v>-0.30169897221261049</v>
      </c>
      <c r="Q394">
        <f t="shared" si="217"/>
        <v>400.41925806451599</v>
      </c>
      <c r="R394">
        <f t="shared" si="218"/>
        <v>498.17769097333212</v>
      </c>
      <c r="S394">
        <f t="shared" si="219"/>
        <v>49.611049894848094</v>
      </c>
      <c r="T394">
        <f t="shared" si="220"/>
        <v>39.875771538232456</v>
      </c>
      <c r="U394">
        <f t="shared" si="221"/>
        <v>4.5874749156353837E-3</v>
      </c>
      <c r="V394">
        <f t="shared" si="222"/>
        <v>2.2511557315560959</v>
      </c>
      <c r="W394">
        <f t="shared" si="223"/>
        <v>4.5822876474104534E-3</v>
      </c>
      <c r="X394">
        <f t="shared" si="224"/>
        <v>2.8643953359082405E-3</v>
      </c>
      <c r="Y394">
        <f t="shared" si="225"/>
        <v>0</v>
      </c>
      <c r="Z394">
        <f t="shared" si="226"/>
        <v>31.327848634002891</v>
      </c>
      <c r="AA394">
        <f t="shared" si="227"/>
        <v>31.003706451612899</v>
      </c>
      <c r="AB394">
        <f t="shared" si="228"/>
        <v>4.512331799971335</v>
      </c>
      <c r="AC394">
        <f t="shared" si="229"/>
        <v>76.205311435231494</v>
      </c>
      <c r="AD394">
        <f t="shared" si="230"/>
        <v>3.5058775244780045</v>
      </c>
      <c r="AE394">
        <f t="shared" si="231"/>
        <v>4.6005684622885168</v>
      </c>
      <c r="AF394">
        <f t="shared" si="232"/>
        <v>1.0064542754933306</v>
      </c>
      <c r="AG394">
        <f t="shared" si="233"/>
        <v>-2.1279743444612267</v>
      </c>
      <c r="AH394">
        <f t="shared" si="234"/>
        <v>41.273652096060424</v>
      </c>
      <c r="AI394">
        <f t="shared" si="235"/>
        <v>4.124239571504396</v>
      </c>
      <c r="AJ394">
        <f t="shared" si="236"/>
        <v>43.269917323103591</v>
      </c>
      <c r="AK394">
        <v>-4.1214868511820803E-2</v>
      </c>
      <c r="AL394">
        <v>4.6267300525305803E-2</v>
      </c>
      <c r="AM394">
        <v>3.4572871948298101</v>
      </c>
      <c r="AN394">
        <v>8</v>
      </c>
      <c r="AO394">
        <v>2</v>
      </c>
      <c r="AP394">
        <f t="shared" si="237"/>
        <v>1</v>
      </c>
      <c r="AQ394">
        <f t="shared" si="238"/>
        <v>0</v>
      </c>
      <c r="AR394">
        <f t="shared" si="239"/>
        <v>51805.252309543175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-0.30169897221261049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1581447311.4709699</v>
      </c>
      <c r="BY394">
        <v>400.41925806451599</v>
      </c>
      <c r="BZ394">
        <v>399.99570967741897</v>
      </c>
      <c r="CA394">
        <v>35.204858064516102</v>
      </c>
      <c r="CB394">
        <v>35.135029032258103</v>
      </c>
      <c r="CC394">
        <v>400.01670967741899</v>
      </c>
      <c r="CD394">
        <v>99.385070967741896</v>
      </c>
      <c r="CE394">
        <v>0.19997829032258099</v>
      </c>
      <c r="CF394">
        <v>31.3437870967742</v>
      </c>
      <c r="CG394">
        <v>31.003706451612899</v>
      </c>
      <c r="CH394">
        <v>999.9</v>
      </c>
      <c r="CI394">
        <v>0</v>
      </c>
      <c r="CJ394">
        <v>0</v>
      </c>
      <c r="CK394">
        <v>10000.662903225801</v>
      </c>
      <c r="CL394">
        <v>0</v>
      </c>
      <c r="CM394">
        <v>1.5800832258064501</v>
      </c>
      <c r="CN394">
        <v>0</v>
      </c>
      <c r="CO394">
        <v>0</v>
      </c>
      <c r="CP394">
        <v>0</v>
      </c>
      <c r="CQ394">
        <v>0</v>
      </c>
      <c r="CR394">
        <v>3</v>
      </c>
      <c r="CS394">
        <v>0</v>
      </c>
      <c r="CT394">
        <v>138.129032258065</v>
      </c>
      <c r="CU394">
        <v>-0.98387096774193505</v>
      </c>
      <c r="CV394">
        <v>40.015999999999998</v>
      </c>
      <c r="CW394">
        <v>45.283999999999999</v>
      </c>
      <c r="CX394">
        <v>42.5884838709677</v>
      </c>
      <c r="CY394">
        <v>43.870935483871001</v>
      </c>
      <c r="CZ394">
        <v>41.116870967741903</v>
      </c>
      <c r="DA394">
        <v>0</v>
      </c>
      <c r="DB394">
        <v>0</v>
      </c>
      <c r="DC394">
        <v>0</v>
      </c>
      <c r="DD394">
        <v>1581447320</v>
      </c>
      <c r="DE394">
        <v>4.0461538461538504</v>
      </c>
      <c r="DF394">
        <v>6.9470088530902201</v>
      </c>
      <c r="DG394">
        <v>14.1846153629269</v>
      </c>
      <c r="DH394">
        <v>138.08076923076899</v>
      </c>
      <c r="DI394">
        <v>15</v>
      </c>
      <c r="DJ394">
        <v>100</v>
      </c>
      <c r="DK394">
        <v>100</v>
      </c>
      <c r="DL394">
        <v>3.2160000000000002</v>
      </c>
      <c r="DM394">
        <v>0.59799999999999998</v>
      </c>
      <c r="DN394">
        <v>2</v>
      </c>
      <c r="DO394">
        <v>387.36</v>
      </c>
      <c r="DP394">
        <v>603.697</v>
      </c>
      <c r="DQ394">
        <v>30.645199999999999</v>
      </c>
      <c r="DR394">
        <v>31.634899999999998</v>
      </c>
      <c r="DS394">
        <v>29.9999</v>
      </c>
      <c r="DT394">
        <v>31.526399999999999</v>
      </c>
      <c r="DU394">
        <v>31.527000000000001</v>
      </c>
      <c r="DV394">
        <v>21.1311</v>
      </c>
      <c r="DW394">
        <v>13.2606</v>
      </c>
      <c r="DX394">
        <v>100</v>
      </c>
      <c r="DY394">
        <v>30.6463</v>
      </c>
      <c r="DZ394">
        <v>400</v>
      </c>
      <c r="EA394">
        <v>35.152099999999997</v>
      </c>
      <c r="EB394">
        <v>99.965599999999995</v>
      </c>
      <c r="EC394">
        <v>100.483</v>
      </c>
    </row>
    <row r="395" spans="1:133" x14ac:dyDescent="0.35">
      <c r="A395">
        <v>379</v>
      </c>
      <c r="B395">
        <v>1581447325.0999999</v>
      </c>
      <c r="C395">
        <v>1904.5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1581447316.4709699</v>
      </c>
      <c r="O395">
        <f t="shared" si="215"/>
        <v>5.4612912222574373E-5</v>
      </c>
      <c r="P395">
        <f t="shared" si="216"/>
        <v>-0.29172540823022503</v>
      </c>
      <c r="Q395">
        <f t="shared" si="217"/>
        <v>400.40183870967701</v>
      </c>
      <c r="R395">
        <f t="shared" si="218"/>
        <v>482.89649089516422</v>
      </c>
      <c r="S395">
        <f t="shared" si="219"/>
        <v>48.088301612352289</v>
      </c>
      <c r="T395">
        <f t="shared" si="220"/>
        <v>39.873233185683937</v>
      </c>
      <c r="U395">
        <f t="shared" si="221"/>
        <v>5.1959571347790987E-3</v>
      </c>
      <c r="V395">
        <f t="shared" si="222"/>
        <v>2.2533331848937994</v>
      </c>
      <c r="W395">
        <f t="shared" si="223"/>
        <v>5.1893100258717283E-3</v>
      </c>
      <c r="X395">
        <f t="shared" si="224"/>
        <v>3.2439152608097835E-3</v>
      </c>
      <c r="Y395">
        <f t="shared" si="225"/>
        <v>0</v>
      </c>
      <c r="Z395">
        <f t="shared" si="226"/>
        <v>31.325563877749534</v>
      </c>
      <c r="AA395">
        <f t="shared" si="227"/>
        <v>31.003658064516099</v>
      </c>
      <c r="AB395">
        <f t="shared" si="228"/>
        <v>4.5123193511885917</v>
      </c>
      <c r="AC395">
        <f t="shared" si="229"/>
        <v>76.219515288330371</v>
      </c>
      <c r="AD395">
        <f t="shared" si="230"/>
        <v>3.5064910967912892</v>
      </c>
      <c r="AE395">
        <f t="shared" si="231"/>
        <v>4.6005161322879111</v>
      </c>
      <c r="AF395">
        <f t="shared" si="232"/>
        <v>1.0058282543973025</v>
      </c>
      <c r="AG395">
        <f t="shared" si="233"/>
        <v>-2.4084294290155297</v>
      </c>
      <c r="AH395">
        <f t="shared" si="234"/>
        <v>41.295156263921982</v>
      </c>
      <c r="AI395">
        <f t="shared" si="235"/>
        <v>4.1223958748037663</v>
      </c>
      <c r="AJ395">
        <f t="shared" si="236"/>
        <v>43.009122709710219</v>
      </c>
      <c r="AK395">
        <v>-4.1273541646221601E-2</v>
      </c>
      <c r="AL395">
        <v>4.6333166258719499E-2</v>
      </c>
      <c r="AM395">
        <v>3.4611816866054599</v>
      </c>
      <c r="AN395">
        <v>9</v>
      </c>
      <c r="AO395">
        <v>2</v>
      </c>
      <c r="AP395">
        <f t="shared" si="237"/>
        <v>1</v>
      </c>
      <c r="AQ395">
        <f t="shared" si="238"/>
        <v>0</v>
      </c>
      <c r="AR395">
        <f t="shared" si="239"/>
        <v>51875.963000307354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-0.29172540823022503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1581447316.4709699</v>
      </c>
      <c r="BY395">
        <v>400.40183870967701</v>
      </c>
      <c r="BZ395">
        <v>399.997064516129</v>
      </c>
      <c r="CA395">
        <v>35.211729032258098</v>
      </c>
      <c r="CB395">
        <v>35.132696774193597</v>
      </c>
      <c r="CC395">
        <v>400.01309677419403</v>
      </c>
      <c r="CD395">
        <v>99.383087096774204</v>
      </c>
      <c r="CE395">
        <v>0.19995506451612899</v>
      </c>
      <c r="CF395">
        <v>31.343587096774201</v>
      </c>
      <c r="CG395">
        <v>31.003658064516099</v>
      </c>
      <c r="CH395">
        <v>999.9</v>
      </c>
      <c r="CI395">
        <v>0</v>
      </c>
      <c r="CJ395">
        <v>0</v>
      </c>
      <c r="CK395">
        <v>10015.099677419401</v>
      </c>
      <c r="CL395">
        <v>0</v>
      </c>
      <c r="CM395">
        <v>1.60291129032258</v>
      </c>
      <c r="CN395">
        <v>0</v>
      </c>
      <c r="CO395">
        <v>0</v>
      </c>
      <c r="CP395">
        <v>0</v>
      </c>
      <c r="CQ395">
        <v>0</v>
      </c>
      <c r="CR395">
        <v>3.12903225806452</v>
      </c>
      <c r="CS395">
        <v>0</v>
      </c>
      <c r="CT395">
        <v>137.24516129032301</v>
      </c>
      <c r="CU395">
        <v>-1.2451612903225799</v>
      </c>
      <c r="CV395">
        <v>40.008000000000003</v>
      </c>
      <c r="CW395">
        <v>45.281999999999996</v>
      </c>
      <c r="CX395">
        <v>42.616677419354801</v>
      </c>
      <c r="CY395">
        <v>43.870935483871001</v>
      </c>
      <c r="CZ395">
        <v>41.120935483871001</v>
      </c>
      <c r="DA395">
        <v>0</v>
      </c>
      <c r="DB395">
        <v>0</v>
      </c>
      <c r="DC395">
        <v>0</v>
      </c>
      <c r="DD395">
        <v>1581447325.4000001</v>
      </c>
      <c r="DE395">
        <v>3.9961538461538502</v>
      </c>
      <c r="DF395">
        <v>-14.464957219263701</v>
      </c>
      <c r="DG395">
        <v>-4.2461540843627796</v>
      </c>
      <c r="DH395">
        <v>136.46923076923099</v>
      </c>
      <c r="DI395">
        <v>15</v>
      </c>
      <c r="DJ395">
        <v>100</v>
      </c>
      <c r="DK395">
        <v>100</v>
      </c>
      <c r="DL395">
        <v>3.2160000000000002</v>
      </c>
      <c r="DM395">
        <v>0.59799999999999998</v>
      </c>
      <c r="DN395">
        <v>2</v>
      </c>
      <c r="DO395">
        <v>387.24200000000002</v>
      </c>
      <c r="DP395">
        <v>603.78200000000004</v>
      </c>
      <c r="DQ395">
        <v>30.6463</v>
      </c>
      <c r="DR395">
        <v>31.634899999999998</v>
      </c>
      <c r="DS395">
        <v>30.0002</v>
      </c>
      <c r="DT395">
        <v>31.526399999999999</v>
      </c>
      <c r="DU395">
        <v>31.527000000000001</v>
      </c>
      <c r="DV395">
        <v>21.127099999999999</v>
      </c>
      <c r="DW395">
        <v>13.2606</v>
      </c>
      <c r="DX395">
        <v>100</v>
      </c>
      <c r="DY395">
        <v>30.6404</v>
      </c>
      <c r="DZ395">
        <v>400</v>
      </c>
      <c r="EA395">
        <v>35.152099999999997</v>
      </c>
      <c r="EB395">
        <v>99.962400000000002</v>
      </c>
      <c r="EC395">
        <v>100.48399999999999</v>
      </c>
    </row>
    <row r="396" spans="1:133" x14ac:dyDescent="0.35">
      <c r="A396">
        <v>380</v>
      </c>
      <c r="B396">
        <v>1581447330.0999999</v>
      </c>
      <c r="C396">
        <v>1909.5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1581447321.4709699</v>
      </c>
      <c r="O396">
        <f t="shared" si="215"/>
        <v>5.8548398714542674E-5</v>
      </c>
      <c r="P396">
        <f t="shared" si="216"/>
        <v>-0.2853906376489615</v>
      </c>
      <c r="Q396">
        <f t="shared" si="217"/>
        <v>400.40174193548398</v>
      </c>
      <c r="R396">
        <f t="shared" si="218"/>
        <v>475.08791210147547</v>
      </c>
      <c r="S396">
        <f t="shared" si="219"/>
        <v>47.310235159698401</v>
      </c>
      <c r="T396">
        <f t="shared" si="220"/>
        <v>39.872832136538349</v>
      </c>
      <c r="U396">
        <f t="shared" si="221"/>
        <v>5.5714071635528705E-3</v>
      </c>
      <c r="V396">
        <f t="shared" si="222"/>
        <v>2.2530185706654264</v>
      </c>
      <c r="W396">
        <f t="shared" si="223"/>
        <v>5.5637644307928533E-3</v>
      </c>
      <c r="X396">
        <f t="shared" si="224"/>
        <v>3.4780385498965919E-3</v>
      </c>
      <c r="Y396">
        <f t="shared" si="225"/>
        <v>0</v>
      </c>
      <c r="Z396">
        <f t="shared" si="226"/>
        <v>31.32455297294036</v>
      </c>
      <c r="AA396">
        <f t="shared" si="227"/>
        <v>31.005035483871001</v>
      </c>
      <c r="AB396">
        <f t="shared" si="228"/>
        <v>4.5126737382323094</v>
      </c>
      <c r="AC396">
        <f t="shared" si="229"/>
        <v>76.228261513475289</v>
      </c>
      <c r="AD396">
        <f t="shared" si="230"/>
        <v>3.5069513736207565</v>
      </c>
      <c r="AE396">
        <f t="shared" si="231"/>
        <v>4.600592095361919</v>
      </c>
      <c r="AF396">
        <f t="shared" si="232"/>
        <v>1.005722364611553</v>
      </c>
      <c r="AG396">
        <f t="shared" si="233"/>
        <v>-2.5819843833113318</v>
      </c>
      <c r="AH396">
        <f t="shared" si="234"/>
        <v>41.157346639683134</v>
      </c>
      <c r="AI396">
        <f t="shared" si="235"/>
        <v>4.1092461948306296</v>
      </c>
      <c r="AJ396">
        <f t="shared" si="236"/>
        <v>42.684608451202429</v>
      </c>
      <c r="AK396">
        <v>-4.1265060946918099E-2</v>
      </c>
      <c r="AL396">
        <v>4.6323645930801301E-2</v>
      </c>
      <c r="AM396">
        <v>3.4606188891696701</v>
      </c>
      <c r="AN396">
        <v>8</v>
      </c>
      <c r="AO396">
        <v>2</v>
      </c>
      <c r="AP396">
        <f t="shared" si="237"/>
        <v>1</v>
      </c>
      <c r="AQ396">
        <f t="shared" si="238"/>
        <v>0</v>
      </c>
      <c r="AR396">
        <f t="shared" si="239"/>
        <v>51865.671821372496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-0.2853906376489615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1581447321.4709699</v>
      </c>
      <c r="BY396">
        <v>400.40174193548398</v>
      </c>
      <c r="BZ396">
        <v>400.00883870967698</v>
      </c>
      <c r="CA396">
        <v>35.216696774193501</v>
      </c>
      <c r="CB396">
        <v>35.1319709677419</v>
      </c>
      <c r="CC396">
        <v>400.018741935484</v>
      </c>
      <c r="CD396">
        <v>99.3820774193548</v>
      </c>
      <c r="CE396">
        <v>0.19998719354838701</v>
      </c>
      <c r="CF396">
        <v>31.343877419354801</v>
      </c>
      <c r="CG396">
        <v>31.005035483871001</v>
      </c>
      <c r="CH396">
        <v>999.9</v>
      </c>
      <c r="CI396">
        <v>0</v>
      </c>
      <c r="CJ396">
        <v>0</v>
      </c>
      <c r="CK396">
        <v>10013.143548387099</v>
      </c>
      <c r="CL396">
        <v>0</v>
      </c>
      <c r="CM396">
        <v>1.63717580645161</v>
      </c>
      <c r="CN396">
        <v>0</v>
      </c>
      <c r="CO396">
        <v>0</v>
      </c>
      <c r="CP396">
        <v>0</v>
      </c>
      <c r="CQ396">
        <v>0</v>
      </c>
      <c r="CR396">
        <v>3.6870967741935501</v>
      </c>
      <c r="CS396">
        <v>0</v>
      </c>
      <c r="CT396">
        <v>136.564516129032</v>
      </c>
      <c r="CU396">
        <v>-1.32258064516129</v>
      </c>
      <c r="CV396">
        <v>40.012</v>
      </c>
      <c r="CW396">
        <v>45.286000000000001</v>
      </c>
      <c r="CX396">
        <v>42.600516129032201</v>
      </c>
      <c r="CY396">
        <v>43.866870967741903</v>
      </c>
      <c r="CZ396">
        <v>41.116870967741903</v>
      </c>
      <c r="DA396">
        <v>0</v>
      </c>
      <c r="DB396">
        <v>0</v>
      </c>
      <c r="DC396">
        <v>0</v>
      </c>
      <c r="DD396">
        <v>1581447330.2</v>
      </c>
      <c r="DE396">
        <v>3.4615384615384599</v>
      </c>
      <c r="DF396">
        <v>-12.9025640280536</v>
      </c>
      <c r="DG396">
        <v>-10.793162691507099</v>
      </c>
      <c r="DH396">
        <v>137.10384615384601</v>
      </c>
      <c r="DI396">
        <v>15</v>
      </c>
      <c r="DJ396">
        <v>100</v>
      </c>
      <c r="DK396">
        <v>100</v>
      </c>
      <c r="DL396">
        <v>3.2160000000000002</v>
      </c>
      <c r="DM396">
        <v>0.59799999999999998</v>
      </c>
      <c r="DN396">
        <v>2</v>
      </c>
      <c r="DO396">
        <v>387.41199999999998</v>
      </c>
      <c r="DP396">
        <v>603.61300000000006</v>
      </c>
      <c r="DQ396">
        <v>30.641500000000001</v>
      </c>
      <c r="DR396">
        <v>31.634899999999998</v>
      </c>
      <c r="DS396">
        <v>30.0001</v>
      </c>
      <c r="DT396">
        <v>31.526399999999999</v>
      </c>
      <c r="DU396">
        <v>31.527000000000001</v>
      </c>
      <c r="DV396">
        <v>21.1281</v>
      </c>
      <c r="DW396">
        <v>13.2606</v>
      </c>
      <c r="DX396">
        <v>100</v>
      </c>
      <c r="DY396">
        <v>30.635899999999999</v>
      </c>
      <c r="DZ396">
        <v>400</v>
      </c>
      <c r="EA396">
        <v>35.152099999999997</v>
      </c>
      <c r="EB396">
        <v>99.965000000000003</v>
      </c>
      <c r="EC396">
        <v>100.483</v>
      </c>
    </row>
    <row r="397" spans="1:133" x14ac:dyDescent="0.35">
      <c r="A397">
        <v>381</v>
      </c>
      <c r="B397">
        <v>1581447335.0999999</v>
      </c>
      <c r="C397">
        <v>1914.5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1581447326.4709699</v>
      </c>
      <c r="O397">
        <f t="shared" si="215"/>
        <v>6.1469741081942141E-5</v>
      </c>
      <c r="P397">
        <f t="shared" si="216"/>
        <v>-0.28130661844985139</v>
      </c>
      <c r="Q397">
        <f t="shared" si="217"/>
        <v>400.38687096774203</v>
      </c>
      <c r="R397">
        <f t="shared" si="218"/>
        <v>470.07947380435894</v>
      </c>
      <c r="S397">
        <f t="shared" si="219"/>
        <v>46.811545189001187</v>
      </c>
      <c r="T397">
        <f t="shared" si="220"/>
        <v>39.871402917689892</v>
      </c>
      <c r="U397">
        <f t="shared" si="221"/>
        <v>5.8512339824730352E-3</v>
      </c>
      <c r="V397">
        <f t="shared" si="222"/>
        <v>2.253485997161436</v>
      </c>
      <c r="W397">
        <f t="shared" si="223"/>
        <v>5.8428066224820345E-3</v>
      </c>
      <c r="X397">
        <f t="shared" si="224"/>
        <v>3.6525102761589623E-3</v>
      </c>
      <c r="Y397">
        <f t="shared" si="225"/>
        <v>0</v>
      </c>
      <c r="Z397">
        <f t="shared" si="226"/>
        <v>31.323395804620919</v>
      </c>
      <c r="AA397">
        <f t="shared" si="227"/>
        <v>31.005290322580599</v>
      </c>
      <c r="AB397">
        <f t="shared" si="228"/>
        <v>4.5127393066425654</v>
      </c>
      <c r="AC397">
        <f t="shared" si="229"/>
        <v>76.235909602941774</v>
      </c>
      <c r="AD397">
        <f t="shared" si="230"/>
        <v>3.5072639800451988</v>
      </c>
      <c r="AE397">
        <f t="shared" si="231"/>
        <v>4.600540609159153</v>
      </c>
      <c r="AF397">
        <f t="shared" si="232"/>
        <v>1.0054753265973666</v>
      </c>
      <c r="AG397">
        <f t="shared" si="233"/>
        <v>-2.7108155817136486</v>
      </c>
      <c r="AH397">
        <f t="shared" si="234"/>
        <v>41.11101899846075</v>
      </c>
      <c r="AI397">
        <f t="shared" si="235"/>
        <v>4.1037705101618362</v>
      </c>
      <c r="AJ397">
        <f t="shared" si="236"/>
        <v>42.503973926908941</v>
      </c>
      <c r="AK397">
        <v>-4.1277661221305197E-2</v>
      </c>
      <c r="AL397">
        <v>4.6337790842645499E-2</v>
      </c>
      <c r="AM397">
        <v>3.4614550560725501</v>
      </c>
      <c r="AN397">
        <v>8</v>
      </c>
      <c r="AO397">
        <v>2</v>
      </c>
      <c r="AP397">
        <f t="shared" si="237"/>
        <v>1</v>
      </c>
      <c r="AQ397">
        <f t="shared" si="238"/>
        <v>0</v>
      </c>
      <c r="AR397">
        <f t="shared" si="239"/>
        <v>51880.89204082061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-0.28130661844985139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1581447326.4709699</v>
      </c>
      <c r="BY397">
        <v>400.38687096774203</v>
      </c>
      <c r="BZ397">
        <v>400.00183870967697</v>
      </c>
      <c r="CA397">
        <v>35.2197903225806</v>
      </c>
      <c r="CB397">
        <v>35.130835483871003</v>
      </c>
      <c r="CC397">
        <v>400.010548387097</v>
      </c>
      <c r="CD397">
        <v>99.382193548387093</v>
      </c>
      <c r="CE397">
        <v>0.200000096774194</v>
      </c>
      <c r="CF397">
        <v>31.343680645161299</v>
      </c>
      <c r="CG397">
        <v>31.005290322580599</v>
      </c>
      <c r="CH397">
        <v>999.9</v>
      </c>
      <c r="CI397">
        <v>0</v>
      </c>
      <c r="CJ397">
        <v>0</v>
      </c>
      <c r="CK397">
        <v>10016.1893548387</v>
      </c>
      <c r="CL397">
        <v>0</v>
      </c>
      <c r="CM397">
        <v>1.6628661290322599</v>
      </c>
      <c r="CN397">
        <v>0</v>
      </c>
      <c r="CO397">
        <v>0</v>
      </c>
      <c r="CP397">
        <v>0</v>
      </c>
      <c r="CQ397">
        <v>0</v>
      </c>
      <c r="CR397">
        <v>2.2483870967741901</v>
      </c>
      <c r="CS397">
        <v>0</v>
      </c>
      <c r="CT397">
        <v>137.72580645161301</v>
      </c>
      <c r="CU397">
        <v>-1.13225806451613</v>
      </c>
      <c r="CV397">
        <v>40.01</v>
      </c>
      <c r="CW397">
        <v>45.277999999999999</v>
      </c>
      <c r="CX397">
        <v>42.634774193548402</v>
      </c>
      <c r="CY397">
        <v>43.866870967741903</v>
      </c>
      <c r="CZ397">
        <v>41.112806451612897</v>
      </c>
      <c r="DA397">
        <v>0</v>
      </c>
      <c r="DB397">
        <v>0</v>
      </c>
      <c r="DC397">
        <v>0</v>
      </c>
      <c r="DD397">
        <v>1581447335</v>
      </c>
      <c r="DE397">
        <v>1.85</v>
      </c>
      <c r="DF397">
        <v>4.8444444492340599</v>
      </c>
      <c r="DG397">
        <v>25.145298927538899</v>
      </c>
      <c r="DH397">
        <v>137.26538461538499</v>
      </c>
      <c r="DI397">
        <v>15</v>
      </c>
      <c r="DJ397">
        <v>100</v>
      </c>
      <c r="DK397">
        <v>100</v>
      </c>
      <c r="DL397">
        <v>3.2160000000000002</v>
      </c>
      <c r="DM397">
        <v>0.59799999999999998</v>
      </c>
      <c r="DN397">
        <v>2</v>
      </c>
      <c r="DO397">
        <v>387.32</v>
      </c>
      <c r="DP397">
        <v>603.697</v>
      </c>
      <c r="DQ397">
        <v>30.636099999999999</v>
      </c>
      <c r="DR397">
        <v>31.634899999999998</v>
      </c>
      <c r="DS397">
        <v>30</v>
      </c>
      <c r="DT397">
        <v>31.526399999999999</v>
      </c>
      <c r="DU397">
        <v>31.527000000000001</v>
      </c>
      <c r="DV397">
        <v>21.1279</v>
      </c>
      <c r="DW397">
        <v>13.2606</v>
      </c>
      <c r="DX397">
        <v>100</v>
      </c>
      <c r="DY397">
        <v>30.630099999999999</v>
      </c>
      <c r="DZ397">
        <v>400</v>
      </c>
      <c r="EA397">
        <v>35.152099999999997</v>
      </c>
      <c r="EB397">
        <v>99.964600000000004</v>
      </c>
      <c r="EC397">
        <v>100.483</v>
      </c>
    </row>
    <row r="398" spans="1:133" x14ac:dyDescent="0.35">
      <c r="A398">
        <v>382</v>
      </c>
      <c r="B398">
        <v>1581447340.0999999</v>
      </c>
      <c r="C398">
        <v>1919.5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1581447331.4709699</v>
      </c>
      <c r="O398">
        <f t="shared" si="215"/>
        <v>6.2975318830812391E-5</v>
      </c>
      <c r="P398">
        <f t="shared" si="216"/>
        <v>-0.26726590138770773</v>
      </c>
      <c r="Q398">
        <f t="shared" si="217"/>
        <v>400.36806451612898</v>
      </c>
      <c r="R398">
        <f t="shared" si="218"/>
        <v>464.51205375783479</v>
      </c>
      <c r="S398">
        <f t="shared" si="219"/>
        <v>46.257049646483459</v>
      </c>
      <c r="T398">
        <f t="shared" si="220"/>
        <v>39.869461486233178</v>
      </c>
      <c r="U398">
        <f t="shared" si="221"/>
        <v>5.9949323650333791E-3</v>
      </c>
      <c r="V398">
        <f t="shared" si="222"/>
        <v>2.2518561144265505</v>
      </c>
      <c r="W398">
        <f t="shared" si="223"/>
        <v>5.9860799385410583E-3</v>
      </c>
      <c r="X398">
        <f t="shared" si="224"/>
        <v>3.7420942106337488E-3</v>
      </c>
      <c r="Y398">
        <f t="shared" si="225"/>
        <v>0</v>
      </c>
      <c r="Z398">
        <f t="shared" si="226"/>
        <v>31.322885294726742</v>
      </c>
      <c r="AA398">
        <f t="shared" si="227"/>
        <v>31.005741935483901</v>
      </c>
      <c r="AB398">
        <f t="shared" si="228"/>
        <v>4.5128555058636799</v>
      </c>
      <c r="AC398">
        <f t="shared" si="229"/>
        <v>76.239108995011151</v>
      </c>
      <c r="AD398">
        <f t="shared" si="230"/>
        <v>3.5074111693765966</v>
      </c>
      <c r="AE398">
        <f t="shared" si="231"/>
        <v>4.600540609159153</v>
      </c>
      <c r="AF398">
        <f t="shared" si="232"/>
        <v>1.0054443364870833</v>
      </c>
      <c r="AG398">
        <f t="shared" si="233"/>
        <v>-2.7772115604388263</v>
      </c>
      <c r="AH398">
        <f t="shared" si="234"/>
        <v>41.026457820404779</v>
      </c>
      <c r="AI398">
        <f t="shared" si="235"/>
        <v>4.0983027760821322</v>
      </c>
      <c r="AJ398">
        <f t="shared" si="236"/>
        <v>42.347549036048086</v>
      </c>
      <c r="AK398">
        <v>-4.12337352499434E-2</v>
      </c>
      <c r="AL398">
        <v>4.6288480091665501E-2</v>
      </c>
      <c r="AM398">
        <v>3.4585397028745199</v>
      </c>
      <c r="AN398">
        <v>9</v>
      </c>
      <c r="AO398">
        <v>2</v>
      </c>
      <c r="AP398">
        <f t="shared" si="237"/>
        <v>1</v>
      </c>
      <c r="AQ398">
        <f t="shared" si="238"/>
        <v>0</v>
      </c>
      <c r="AR398">
        <f t="shared" si="239"/>
        <v>51827.949137459043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-0.26726590138770773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1581447331.4709699</v>
      </c>
      <c r="BY398">
        <v>400.36806451612898</v>
      </c>
      <c r="BZ398">
        <v>400.005</v>
      </c>
      <c r="CA398">
        <v>35.221329032258097</v>
      </c>
      <c r="CB398">
        <v>35.1301967741935</v>
      </c>
      <c r="CC398">
        <v>400.01583870967698</v>
      </c>
      <c r="CD398">
        <v>99.382041935483898</v>
      </c>
      <c r="CE398">
        <v>0.199980258064516</v>
      </c>
      <c r="CF398">
        <v>31.343680645161299</v>
      </c>
      <c r="CG398">
        <v>31.005741935483901</v>
      </c>
      <c r="CH398">
        <v>999.9</v>
      </c>
      <c r="CI398">
        <v>0</v>
      </c>
      <c r="CJ398">
        <v>0</v>
      </c>
      <c r="CK398">
        <v>10005.545806451601</v>
      </c>
      <c r="CL398">
        <v>0</v>
      </c>
      <c r="CM398">
        <v>1.6793803225806401</v>
      </c>
      <c r="CN398">
        <v>0</v>
      </c>
      <c r="CO398">
        <v>0</v>
      </c>
      <c r="CP398">
        <v>0</v>
      </c>
      <c r="CQ398">
        <v>0</v>
      </c>
      <c r="CR398">
        <v>3.04193548387097</v>
      </c>
      <c r="CS398">
        <v>0</v>
      </c>
      <c r="CT398">
        <v>141.193548387097</v>
      </c>
      <c r="CU398">
        <v>-0.56774193548387097</v>
      </c>
      <c r="CV398">
        <v>40.015999999999998</v>
      </c>
      <c r="CW398">
        <v>45.277999999999999</v>
      </c>
      <c r="CX398">
        <v>42.630774193548397</v>
      </c>
      <c r="CY398">
        <v>43.866870967741903</v>
      </c>
      <c r="CZ398">
        <v>41.1046774193548</v>
      </c>
      <c r="DA398">
        <v>0</v>
      </c>
      <c r="DB398">
        <v>0</v>
      </c>
      <c r="DC398">
        <v>0</v>
      </c>
      <c r="DD398">
        <v>1581447340.4000001</v>
      </c>
      <c r="DE398">
        <v>2.8461538461538498</v>
      </c>
      <c r="DF398">
        <v>-1.08717935070334</v>
      </c>
      <c r="DG398">
        <v>65.948718114445498</v>
      </c>
      <c r="DH398">
        <v>142</v>
      </c>
      <c r="DI398">
        <v>15</v>
      </c>
      <c r="DJ398">
        <v>100</v>
      </c>
      <c r="DK398">
        <v>100</v>
      </c>
      <c r="DL398">
        <v>3.2160000000000002</v>
      </c>
      <c r="DM398">
        <v>0.59799999999999998</v>
      </c>
      <c r="DN398">
        <v>2</v>
      </c>
      <c r="DO398">
        <v>387.255</v>
      </c>
      <c r="DP398">
        <v>603.64800000000002</v>
      </c>
      <c r="DQ398">
        <v>30.6309</v>
      </c>
      <c r="DR398">
        <v>31.634899999999998</v>
      </c>
      <c r="DS398">
        <v>30</v>
      </c>
      <c r="DT398">
        <v>31.526399999999999</v>
      </c>
      <c r="DU398">
        <v>31.5243</v>
      </c>
      <c r="DV398">
        <v>21.128299999999999</v>
      </c>
      <c r="DW398">
        <v>13.2606</v>
      </c>
      <c r="DX398">
        <v>100</v>
      </c>
      <c r="DY398">
        <v>30.6236</v>
      </c>
      <c r="DZ398">
        <v>400</v>
      </c>
      <c r="EA398">
        <v>35.152099999999997</v>
      </c>
      <c r="EB398">
        <v>99.9636</v>
      </c>
      <c r="EC398">
        <v>100.482</v>
      </c>
    </row>
    <row r="399" spans="1:133" x14ac:dyDescent="0.35">
      <c r="A399">
        <v>383</v>
      </c>
      <c r="B399">
        <v>1581447345.0999999</v>
      </c>
      <c r="C399">
        <v>1924.5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1581447336.4709699</v>
      </c>
      <c r="O399">
        <f t="shared" si="215"/>
        <v>6.4540598555327985E-5</v>
      </c>
      <c r="P399">
        <f t="shared" si="216"/>
        <v>-0.25898935710449361</v>
      </c>
      <c r="Q399">
        <f t="shared" si="217"/>
        <v>400.352451612903</v>
      </c>
      <c r="R399">
        <f t="shared" si="218"/>
        <v>460.62778559495035</v>
      </c>
      <c r="S399">
        <f t="shared" si="219"/>
        <v>45.870104212403142</v>
      </c>
      <c r="T399">
        <f t="shared" si="220"/>
        <v>39.867783167825181</v>
      </c>
      <c r="U399">
        <f t="shared" si="221"/>
        <v>6.1452767170385681E-3</v>
      </c>
      <c r="V399">
        <f t="shared" si="222"/>
        <v>2.2518474449174022</v>
      </c>
      <c r="W399">
        <f t="shared" si="223"/>
        <v>6.1359750466959536E-3</v>
      </c>
      <c r="X399">
        <f t="shared" si="224"/>
        <v>3.8358189312813337E-3</v>
      </c>
      <c r="Y399">
        <f t="shared" si="225"/>
        <v>0</v>
      </c>
      <c r="Z399">
        <f t="shared" si="226"/>
        <v>31.321729620517726</v>
      </c>
      <c r="AA399">
        <f t="shared" si="227"/>
        <v>31.005280645161299</v>
      </c>
      <c r="AB399">
        <f t="shared" si="228"/>
        <v>4.5127368166877906</v>
      </c>
      <c r="AC399">
        <f t="shared" si="229"/>
        <v>76.243311089630055</v>
      </c>
      <c r="AD399">
        <f t="shared" si="230"/>
        <v>3.5074770739088392</v>
      </c>
      <c r="AE399">
        <f t="shared" si="231"/>
        <v>4.6003734934668845</v>
      </c>
      <c r="AF399">
        <f t="shared" si="232"/>
        <v>1.0052597427789514</v>
      </c>
      <c r="AG399">
        <f t="shared" si="233"/>
        <v>-2.8462403962899643</v>
      </c>
      <c r="AH399">
        <f t="shared" si="234"/>
        <v>41.004760877590179</v>
      </c>
      <c r="AI399">
        <f t="shared" si="235"/>
        <v>4.096128927631689</v>
      </c>
      <c r="AJ399">
        <f t="shared" si="236"/>
        <v>42.254649408931904</v>
      </c>
      <c r="AK399">
        <v>-4.12335016803776E-2</v>
      </c>
      <c r="AL399">
        <v>4.6288217889365997E-2</v>
      </c>
      <c r="AM399">
        <v>3.4585241980747998</v>
      </c>
      <c r="AN399">
        <v>9</v>
      </c>
      <c r="AO399">
        <v>2</v>
      </c>
      <c r="AP399">
        <f t="shared" si="237"/>
        <v>1</v>
      </c>
      <c r="AQ399">
        <f t="shared" si="238"/>
        <v>0</v>
      </c>
      <c r="AR399">
        <f t="shared" si="239"/>
        <v>51827.769258152592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-0.25898935710449361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1581447336.4709699</v>
      </c>
      <c r="BY399">
        <v>400.352451612903</v>
      </c>
      <c r="BZ399">
        <v>400.00274193548398</v>
      </c>
      <c r="CA399">
        <v>35.222099999999998</v>
      </c>
      <c r="CB399">
        <v>35.128703225806397</v>
      </c>
      <c r="CC399">
        <v>400.01816129032301</v>
      </c>
      <c r="CD399">
        <v>99.381709677419295</v>
      </c>
      <c r="CE399">
        <v>0.200003903225806</v>
      </c>
      <c r="CF399">
        <v>31.3430419354839</v>
      </c>
      <c r="CG399">
        <v>31.005280645161299</v>
      </c>
      <c r="CH399">
        <v>999.9</v>
      </c>
      <c r="CI399">
        <v>0</v>
      </c>
      <c r="CJ399">
        <v>0</v>
      </c>
      <c r="CK399">
        <v>10005.5225806452</v>
      </c>
      <c r="CL399">
        <v>0</v>
      </c>
      <c r="CM399">
        <v>1.6938903225806401</v>
      </c>
      <c r="CN399">
        <v>0</v>
      </c>
      <c r="CO399">
        <v>0</v>
      </c>
      <c r="CP399">
        <v>0</v>
      </c>
      <c r="CQ399">
        <v>0</v>
      </c>
      <c r="CR399">
        <v>3.9935483870967698</v>
      </c>
      <c r="CS399">
        <v>0</v>
      </c>
      <c r="CT399">
        <v>140.71612903225801</v>
      </c>
      <c r="CU399">
        <v>-0.52903225806451604</v>
      </c>
      <c r="CV399">
        <v>40.03</v>
      </c>
      <c r="CW399">
        <v>45.271999999999998</v>
      </c>
      <c r="CX399">
        <v>42.644903225806402</v>
      </c>
      <c r="CY399">
        <v>43.870935483871001</v>
      </c>
      <c r="CZ399">
        <v>41.096548387096803</v>
      </c>
      <c r="DA399">
        <v>0</v>
      </c>
      <c r="DB399">
        <v>0</v>
      </c>
      <c r="DC399">
        <v>0</v>
      </c>
      <c r="DD399">
        <v>1581447345.2</v>
      </c>
      <c r="DE399">
        <v>3.37692307692308</v>
      </c>
      <c r="DF399">
        <v>24.4717949030059</v>
      </c>
      <c r="DG399">
        <v>-9.5863245689444607</v>
      </c>
      <c r="DH399">
        <v>141.80000000000001</v>
      </c>
      <c r="DI399">
        <v>15</v>
      </c>
      <c r="DJ399">
        <v>100</v>
      </c>
      <c r="DK399">
        <v>100</v>
      </c>
      <c r="DL399">
        <v>3.2160000000000002</v>
      </c>
      <c r="DM399">
        <v>0.59799999999999998</v>
      </c>
      <c r="DN399">
        <v>2</v>
      </c>
      <c r="DO399">
        <v>387.15</v>
      </c>
      <c r="DP399">
        <v>603.85799999999995</v>
      </c>
      <c r="DQ399">
        <v>30.623000000000001</v>
      </c>
      <c r="DR399">
        <v>31.6328</v>
      </c>
      <c r="DS399">
        <v>30.0001</v>
      </c>
      <c r="DT399">
        <v>31.526399999999999</v>
      </c>
      <c r="DU399">
        <v>31.5242</v>
      </c>
      <c r="DV399">
        <v>21.127400000000002</v>
      </c>
      <c r="DW399">
        <v>13.2606</v>
      </c>
      <c r="DX399">
        <v>100</v>
      </c>
      <c r="DY399">
        <v>30.619900000000001</v>
      </c>
      <c r="DZ399">
        <v>400</v>
      </c>
      <c r="EA399">
        <v>35.152099999999997</v>
      </c>
      <c r="EB399">
        <v>99.965000000000003</v>
      </c>
      <c r="EC399">
        <v>100.485</v>
      </c>
    </row>
    <row r="400" spans="1:133" x14ac:dyDescent="0.35">
      <c r="A400">
        <v>384</v>
      </c>
      <c r="B400">
        <v>1581447350.0999999</v>
      </c>
      <c r="C400">
        <v>1929.5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1581447341.4709699</v>
      </c>
      <c r="O400">
        <f t="shared" si="215"/>
        <v>6.4875942484572379E-5</v>
      </c>
      <c r="P400">
        <f t="shared" si="216"/>
        <v>-0.24908349420748388</v>
      </c>
      <c r="Q400">
        <f t="shared" si="217"/>
        <v>400.35025806451603</v>
      </c>
      <c r="R400">
        <f t="shared" si="218"/>
        <v>457.70421955010556</v>
      </c>
      <c r="S400">
        <f t="shared" si="219"/>
        <v>45.578630879360425</v>
      </c>
      <c r="T400">
        <f t="shared" si="220"/>
        <v>39.867267670626518</v>
      </c>
      <c r="U400">
        <f t="shared" si="221"/>
        <v>6.1802590326080079E-3</v>
      </c>
      <c r="V400">
        <f t="shared" si="222"/>
        <v>2.2503700939136735</v>
      </c>
      <c r="W400">
        <f t="shared" si="223"/>
        <v>6.170845081884869E-3</v>
      </c>
      <c r="X400">
        <f t="shared" si="224"/>
        <v>3.8576227693338377E-3</v>
      </c>
      <c r="Y400">
        <f t="shared" si="225"/>
        <v>0</v>
      </c>
      <c r="Z400">
        <f t="shared" si="226"/>
        <v>31.320073813122999</v>
      </c>
      <c r="AA400">
        <f t="shared" si="227"/>
        <v>31.003019354838699</v>
      </c>
      <c r="AB400">
        <f t="shared" si="228"/>
        <v>4.5121550300600415</v>
      </c>
      <c r="AC400">
        <f t="shared" si="229"/>
        <v>76.247983898742376</v>
      </c>
      <c r="AD400">
        <f t="shared" si="230"/>
        <v>3.5073863720935821</v>
      </c>
      <c r="AE400">
        <f t="shared" si="231"/>
        <v>4.5999726061628134</v>
      </c>
      <c r="AF400">
        <f t="shared" si="232"/>
        <v>1.0047686579664594</v>
      </c>
      <c r="AG400">
        <f t="shared" si="233"/>
        <v>-2.8610290635696418</v>
      </c>
      <c r="AH400">
        <f t="shared" si="234"/>
        <v>41.066306838885886</v>
      </c>
      <c r="AI400">
        <f t="shared" si="235"/>
        <v>4.1048933252782778</v>
      </c>
      <c r="AJ400">
        <f t="shared" si="236"/>
        <v>42.310171100594523</v>
      </c>
      <c r="AK400">
        <v>-4.11937115259551E-2</v>
      </c>
      <c r="AL400">
        <v>4.6243549955217803E-2</v>
      </c>
      <c r="AM400">
        <v>3.4558824091167502</v>
      </c>
      <c r="AN400">
        <v>8</v>
      </c>
      <c r="AO400">
        <v>2</v>
      </c>
      <c r="AP400">
        <f t="shared" si="237"/>
        <v>1</v>
      </c>
      <c r="AQ400">
        <f t="shared" si="238"/>
        <v>0</v>
      </c>
      <c r="AR400">
        <f t="shared" si="239"/>
        <v>51780.044075286489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-0.24908349420748388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1581447341.4709699</v>
      </c>
      <c r="BY400">
        <v>400.35025806451603</v>
      </c>
      <c r="BZ400">
        <v>400.01561290322599</v>
      </c>
      <c r="CA400">
        <v>35.221451612903202</v>
      </c>
      <c r="CB400">
        <v>35.127570967741903</v>
      </c>
      <c r="CC400">
        <v>400.02441935483898</v>
      </c>
      <c r="CD400">
        <v>99.380938709677395</v>
      </c>
      <c r="CE400">
        <v>0.200032870967742</v>
      </c>
      <c r="CF400">
        <v>31.341509677419399</v>
      </c>
      <c r="CG400">
        <v>31.003019354838699</v>
      </c>
      <c r="CH400">
        <v>999.9</v>
      </c>
      <c r="CI400">
        <v>0</v>
      </c>
      <c r="CJ400">
        <v>0</v>
      </c>
      <c r="CK400">
        <v>9995.94483870968</v>
      </c>
      <c r="CL400">
        <v>0</v>
      </c>
      <c r="CM400">
        <v>1.6905187096774199</v>
      </c>
      <c r="CN400">
        <v>0</v>
      </c>
      <c r="CO400">
        <v>0</v>
      </c>
      <c r="CP400">
        <v>0</v>
      </c>
      <c r="CQ400">
        <v>0</v>
      </c>
      <c r="CR400">
        <v>5.5774193548387103</v>
      </c>
      <c r="CS400">
        <v>0</v>
      </c>
      <c r="CT400">
        <v>141.425806451613</v>
      </c>
      <c r="CU400">
        <v>-0.57741935483870999</v>
      </c>
      <c r="CV400">
        <v>40.031999999999996</v>
      </c>
      <c r="CW400">
        <v>45.281999999999996</v>
      </c>
      <c r="CX400">
        <v>42.671064516129</v>
      </c>
      <c r="CY400">
        <v>43.875</v>
      </c>
      <c r="CZ400">
        <v>41.098580645161299</v>
      </c>
      <c r="DA400">
        <v>0</v>
      </c>
      <c r="DB400">
        <v>0</v>
      </c>
      <c r="DC400">
        <v>0</v>
      </c>
      <c r="DD400">
        <v>1581447350</v>
      </c>
      <c r="DE400">
        <v>5.35</v>
      </c>
      <c r="DF400">
        <v>20.516239341483701</v>
      </c>
      <c r="DG400">
        <v>-25.965811582810801</v>
      </c>
      <c r="DH400">
        <v>142.757692307692</v>
      </c>
      <c r="DI400">
        <v>15</v>
      </c>
      <c r="DJ400">
        <v>100</v>
      </c>
      <c r="DK400">
        <v>100</v>
      </c>
      <c r="DL400">
        <v>3.2160000000000002</v>
      </c>
      <c r="DM400">
        <v>0.59799999999999998</v>
      </c>
      <c r="DN400">
        <v>2</v>
      </c>
      <c r="DO400">
        <v>387.28100000000001</v>
      </c>
      <c r="DP400">
        <v>603.68899999999996</v>
      </c>
      <c r="DQ400">
        <v>30.618400000000001</v>
      </c>
      <c r="DR400">
        <v>31.632200000000001</v>
      </c>
      <c r="DS400">
        <v>30.0001</v>
      </c>
      <c r="DT400">
        <v>31.526399999999999</v>
      </c>
      <c r="DU400">
        <v>31.5242</v>
      </c>
      <c r="DV400">
        <v>21.128499999999999</v>
      </c>
      <c r="DW400">
        <v>13.2606</v>
      </c>
      <c r="DX400">
        <v>100</v>
      </c>
      <c r="DY400">
        <v>30.6326</v>
      </c>
      <c r="DZ400">
        <v>400</v>
      </c>
      <c r="EA400">
        <v>35.152099999999997</v>
      </c>
      <c r="EB400">
        <v>99.963300000000004</v>
      </c>
      <c r="EC400">
        <v>100.483</v>
      </c>
    </row>
    <row r="401" spans="1:133" x14ac:dyDescent="0.35">
      <c r="A401">
        <v>385</v>
      </c>
      <c r="B401">
        <v>1581447355.0999999</v>
      </c>
      <c r="C401">
        <v>1934.5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1581447346.4709699</v>
      </c>
      <c r="O401">
        <f t="shared" ref="O401:O464" si="258">CC401*AP401*(CA401-CB401)/(100*BU401*(1000-AP401*CA401))</f>
        <v>6.4803230793998302E-5</v>
      </c>
      <c r="P401">
        <f t="shared" ref="P401:P464" si="259">CC401*AP401*(BZ401-BY401*(1000-AP401*CB401)/(1000-AP401*CA401))/(100*BU401)</f>
        <v>-0.26070704783152171</v>
      </c>
      <c r="Q401">
        <f t="shared" ref="Q401:Q464" si="260">BY401 - IF(AP401&gt;1, P401*BU401*100/(AR401*CK401), 0)</f>
        <v>400.362741935484</v>
      </c>
      <c r="R401">
        <f t="shared" ref="R401:R464" si="261">((X401-O401/2)*Q401-P401)/(X401+O401/2)</f>
        <v>460.7377470878788</v>
      </c>
      <c r="S401">
        <f t="shared" ref="S401:S464" si="262">R401*(CD401+CE401)/1000</f>
        <v>45.880462808754622</v>
      </c>
      <c r="T401">
        <f t="shared" ref="T401:T464" si="263">(BY401 - IF(AP401&gt;1, P401*BU401*100/(AR401*CK401), 0))*(CD401+CE401)/1000</f>
        <v>39.868293855850325</v>
      </c>
      <c r="U401">
        <f t="shared" ref="U401:U464" si="264">2/((1/W401-1/V401)+SIGN(W401)*SQRT((1/W401-1/V401)*(1/W401-1/V401) + 4*BV401/((BV401+1)*(BV401+1))*(2*1/W401*1/V401-1/V401*1/V401)))</f>
        <v>6.1776515074142878E-3</v>
      </c>
      <c r="V401">
        <f t="shared" ref="V401:V464" si="265">AM401+AL401*BU401+AK401*BU401*BU401</f>
        <v>2.2514325516254905</v>
      </c>
      <c r="W401">
        <f t="shared" ref="W401:W464" si="266">O401*(1000-(1000*0.61365*EXP(17.502*AA401/(240.97+AA401))/(CD401+CE401)+CA401)/2)/(1000*0.61365*EXP(17.502*AA401/(240.97+AA401))/(CD401+CE401)-CA401)</f>
        <v>6.1682499236367996E-3</v>
      </c>
      <c r="X401">
        <f t="shared" ref="X401:X464" si="267">1/((BV401+1)/(U401/1.6)+1/(V401/1.37)) + BV401/((BV401+1)/(U401/1.6) + BV401/(V401/1.37))</f>
        <v>3.8559996869629177E-3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31.318374731800972</v>
      </c>
      <c r="AA401">
        <f t="shared" ref="AA401:AA464" si="270">($C$7*CG401+$D$7*CH401+$E$7*Z401)</f>
        <v>30.999854838709702</v>
      </c>
      <c r="AB401">
        <f t="shared" ref="AB401:AB464" si="271">0.61365*EXP(17.502*AA401/(240.97+AA401))</f>
        <v>4.5113409704418688</v>
      </c>
      <c r="AC401">
        <f t="shared" ref="AC401:AC464" si="272">(AD401/AE401*100)</f>
        <v>76.253118907740884</v>
      </c>
      <c r="AD401">
        <f t="shared" ref="AD401:AD464" si="273">CA401*(CD401+CE401)/1000</f>
        <v>3.5072770194980945</v>
      </c>
      <c r="AE401">
        <f t="shared" ref="AE401:AE464" si="274">0.61365*EXP(17.502*CF401/(240.97+CF401))</f>
        <v>4.5995194291548529</v>
      </c>
      <c r="AF401">
        <f t="shared" ref="AF401:AF464" si="275">(AB401-CA401*(CD401+CE401)/1000)</f>
        <v>1.0040639509437743</v>
      </c>
      <c r="AG401">
        <f t="shared" ref="AG401:AG464" si="276">(-O401*44100)</f>
        <v>-2.8578224780153252</v>
      </c>
      <c r="AH401">
        <f t="shared" ref="AH401:AH464" si="277">2*29.3*V401*0.92*(CF401-AA401)</f>
        <v>41.259541684080844</v>
      </c>
      <c r="AI401">
        <f t="shared" ref="AI401:AI464" si="278">2*0.95*0.0000000567*(((CF401+$B$7)+273)^4-(AA401+273)^4)</f>
        <v>4.1221628755815978</v>
      </c>
      <c r="AJ401">
        <f t="shared" ref="AJ401:AJ464" si="279">Y401+AI401+AG401+AH401</f>
        <v>42.523882081647116</v>
      </c>
      <c r="AK401">
        <v>-4.12223247860391E-2</v>
      </c>
      <c r="AL401">
        <v>4.62756708463214E-2</v>
      </c>
      <c r="AM401">
        <v>3.4577822188449701</v>
      </c>
      <c r="AN401">
        <v>8</v>
      </c>
      <c r="AO401">
        <v>2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51814.824429782486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-0.26070704783152171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1581447346.4709699</v>
      </c>
      <c r="BY401">
        <v>400.362741935484</v>
      </c>
      <c r="BZ401">
        <v>400.01061290322599</v>
      </c>
      <c r="CA401">
        <v>35.220545161290303</v>
      </c>
      <c r="CB401">
        <v>35.126767741935502</v>
      </c>
      <c r="CC401">
        <v>400.01629032258103</v>
      </c>
      <c r="CD401">
        <v>99.380419354838693</v>
      </c>
      <c r="CE401">
        <v>0.200010290322581</v>
      </c>
      <c r="CF401">
        <v>31.3397774193548</v>
      </c>
      <c r="CG401">
        <v>30.999854838709702</v>
      </c>
      <c r="CH401">
        <v>999.9</v>
      </c>
      <c r="CI401">
        <v>0</v>
      </c>
      <c r="CJ401">
        <v>0</v>
      </c>
      <c r="CK401">
        <v>10002.9403225806</v>
      </c>
      <c r="CL401">
        <v>0</v>
      </c>
      <c r="CM401">
        <v>1.6684993548387099</v>
      </c>
      <c r="CN401">
        <v>0</v>
      </c>
      <c r="CO401">
        <v>0</v>
      </c>
      <c r="CP401">
        <v>0</v>
      </c>
      <c r="CQ401">
        <v>0</v>
      </c>
      <c r="CR401">
        <v>6.1032258064516096</v>
      </c>
      <c r="CS401">
        <v>0</v>
      </c>
      <c r="CT401">
        <v>140.89354838709701</v>
      </c>
      <c r="CU401">
        <v>-0.89677419354838706</v>
      </c>
      <c r="CV401">
        <v>40.033999999999999</v>
      </c>
      <c r="CW401">
        <v>45.286000000000001</v>
      </c>
      <c r="CX401">
        <v>42.685129032257997</v>
      </c>
      <c r="CY401">
        <v>43.870935483871001</v>
      </c>
      <c r="CZ401">
        <v>41.088419354838699</v>
      </c>
      <c r="DA401">
        <v>0</v>
      </c>
      <c r="DB401">
        <v>0</v>
      </c>
      <c r="DC401">
        <v>0</v>
      </c>
      <c r="DD401">
        <v>1581447355.4000001</v>
      </c>
      <c r="DE401">
        <v>6.26538461538461</v>
      </c>
      <c r="DF401">
        <v>11.7162395991671</v>
      </c>
      <c r="DG401">
        <v>6.2393164340979697</v>
      </c>
      <c r="DH401">
        <v>140.926923076923</v>
      </c>
      <c r="DI401">
        <v>15</v>
      </c>
      <c r="DJ401">
        <v>100</v>
      </c>
      <c r="DK401">
        <v>100</v>
      </c>
      <c r="DL401">
        <v>3.2160000000000002</v>
      </c>
      <c r="DM401">
        <v>0.59799999999999998</v>
      </c>
      <c r="DN401">
        <v>2</v>
      </c>
      <c r="DO401">
        <v>387.39100000000002</v>
      </c>
      <c r="DP401">
        <v>603.60500000000002</v>
      </c>
      <c r="DQ401">
        <v>30.628299999999999</v>
      </c>
      <c r="DR401">
        <v>31.632200000000001</v>
      </c>
      <c r="DS401">
        <v>30</v>
      </c>
      <c r="DT401">
        <v>31.524899999999999</v>
      </c>
      <c r="DU401">
        <v>31.5242</v>
      </c>
      <c r="DV401">
        <v>21.128599999999999</v>
      </c>
      <c r="DW401">
        <v>13.2606</v>
      </c>
      <c r="DX401">
        <v>100</v>
      </c>
      <c r="DY401">
        <v>30.636500000000002</v>
      </c>
      <c r="DZ401">
        <v>400</v>
      </c>
      <c r="EA401">
        <v>35.152099999999997</v>
      </c>
      <c r="EB401">
        <v>99.9649</v>
      </c>
      <c r="EC401">
        <v>100.48399999999999</v>
      </c>
    </row>
    <row r="402" spans="1:133" x14ac:dyDescent="0.35">
      <c r="A402">
        <v>386</v>
      </c>
      <c r="B402">
        <v>1581447360.0999999</v>
      </c>
      <c r="C402">
        <v>1939.5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1581447351.4709699</v>
      </c>
      <c r="O402">
        <f t="shared" si="258"/>
        <v>6.5597957163162127E-5</v>
      </c>
      <c r="P402">
        <f t="shared" si="259"/>
        <v>-0.27049288991991022</v>
      </c>
      <c r="Q402">
        <f t="shared" si="260"/>
        <v>400.36587096774201</v>
      </c>
      <c r="R402">
        <f t="shared" si="261"/>
        <v>462.40165427289656</v>
      </c>
      <c r="S402">
        <f t="shared" si="262"/>
        <v>46.046656942845246</v>
      </c>
      <c r="T402">
        <f t="shared" si="263"/>
        <v>39.869039701131648</v>
      </c>
      <c r="U402">
        <f t="shared" si="264"/>
        <v>6.2548503848623149E-3</v>
      </c>
      <c r="V402">
        <f t="shared" si="265"/>
        <v>2.2493078673521802</v>
      </c>
      <c r="W402">
        <f t="shared" si="266"/>
        <v>6.2452034688167497E-3</v>
      </c>
      <c r="X402">
        <f t="shared" si="267"/>
        <v>3.9041176468635787E-3</v>
      </c>
      <c r="Y402">
        <f t="shared" si="268"/>
        <v>0</v>
      </c>
      <c r="Z402">
        <f t="shared" si="269"/>
        <v>31.315722640627524</v>
      </c>
      <c r="AA402">
        <f t="shared" si="270"/>
        <v>30.998609677419399</v>
      </c>
      <c r="AB402">
        <f t="shared" si="271"/>
        <v>4.5110206925557517</v>
      </c>
      <c r="AC402">
        <f t="shared" si="272"/>
        <v>76.260712656295453</v>
      </c>
      <c r="AD402">
        <f t="shared" si="273"/>
        <v>3.5071533210235879</v>
      </c>
      <c r="AE402">
        <f t="shared" si="274"/>
        <v>4.5988992219758211</v>
      </c>
      <c r="AF402">
        <f t="shared" si="275"/>
        <v>1.0038673715321638</v>
      </c>
      <c r="AG402">
        <f t="shared" si="276"/>
        <v>-2.8928699108954499</v>
      </c>
      <c r="AH402">
        <f t="shared" si="277"/>
        <v>41.084084353889814</v>
      </c>
      <c r="AI402">
        <f t="shared" si="278"/>
        <v>4.1084372057388467</v>
      </c>
      <c r="AJ402">
        <f t="shared" si="279"/>
        <v>42.29965164873321</v>
      </c>
      <c r="AK402">
        <v>-4.1165116704930303E-2</v>
      </c>
      <c r="AL402">
        <v>4.6211449763573498E-2</v>
      </c>
      <c r="AM402">
        <v>3.4539833701482299</v>
      </c>
      <c r="AN402">
        <v>9</v>
      </c>
      <c r="AO402">
        <v>2</v>
      </c>
      <c r="AP402">
        <f t="shared" si="280"/>
        <v>1</v>
      </c>
      <c r="AQ402">
        <f t="shared" si="281"/>
        <v>0</v>
      </c>
      <c r="AR402">
        <f t="shared" si="282"/>
        <v>51746.27273526066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-0.27049288991991022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1581447351.4709699</v>
      </c>
      <c r="BY402">
        <v>400.36587096774201</v>
      </c>
      <c r="BZ402">
        <v>399.99954838709698</v>
      </c>
      <c r="CA402">
        <v>35.218919354838697</v>
      </c>
      <c r="CB402">
        <v>35.123993548387098</v>
      </c>
      <c r="CC402">
        <v>400.024</v>
      </c>
      <c r="CD402">
        <v>99.381519354838701</v>
      </c>
      <c r="CE402">
        <v>0.19999493548387101</v>
      </c>
      <c r="CF402">
        <v>31.3374064516129</v>
      </c>
      <c r="CG402">
        <v>30.998609677419399</v>
      </c>
      <c r="CH402">
        <v>999.9</v>
      </c>
      <c r="CI402">
        <v>0</v>
      </c>
      <c r="CJ402">
        <v>0</v>
      </c>
      <c r="CK402">
        <v>9988.9477419354807</v>
      </c>
      <c r="CL402">
        <v>0</v>
      </c>
      <c r="CM402">
        <v>1.6327832258064501</v>
      </c>
      <c r="CN402">
        <v>0</v>
      </c>
      <c r="CO402">
        <v>0</v>
      </c>
      <c r="CP402">
        <v>0</v>
      </c>
      <c r="CQ402">
        <v>0</v>
      </c>
      <c r="CR402">
        <v>5.5709677419354797</v>
      </c>
      <c r="CS402">
        <v>0</v>
      </c>
      <c r="CT402">
        <v>140.51290322580601</v>
      </c>
      <c r="CU402">
        <v>-1.3096774193548399</v>
      </c>
      <c r="CV402">
        <v>40.027999999999999</v>
      </c>
      <c r="CW402">
        <v>45.287999999999997</v>
      </c>
      <c r="CX402">
        <v>42.687161290322599</v>
      </c>
      <c r="CY402">
        <v>43.874935483870999</v>
      </c>
      <c r="CZ402">
        <v>41.088419354838699</v>
      </c>
      <c r="DA402">
        <v>0</v>
      </c>
      <c r="DB402">
        <v>0</v>
      </c>
      <c r="DC402">
        <v>0</v>
      </c>
      <c r="DD402">
        <v>1581447360.2</v>
      </c>
      <c r="DE402">
        <v>5.4576923076923096</v>
      </c>
      <c r="DF402">
        <v>-0.14700820626254599</v>
      </c>
      <c r="DG402">
        <v>-10.017094155906999</v>
      </c>
      <c r="DH402">
        <v>141.43846153846201</v>
      </c>
      <c r="DI402">
        <v>15</v>
      </c>
      <c r="DJ402">
        <v>100</v>
      </c>
      <c r="DK402">
        <v>100</v>
      </c>
      <c r="DL402">
        <v>3.2160000000000002</v>
      </c>
      <c r="DM402">
        <v>0.59799999999999998</v>
      </c>
      <c r="DN402">
        <v>2</v>
      </c>
      <c r="DO402">
        <v>387.21199999999999</v>
      </c>
      <c r="DP402">
        <v>603.75199999999995</v>
      </c>
      <c r="DQ402">
        <v>30.634499999999999</v>
      </c>
      <c r="DR402">
        <v>31.632200000000001</v>
      </c>
      <c r="DS402">
        <v>30</v>
      </c>
      <c r="DT402">
        <v>31.523499999999999</v>
      </c>
      <c r="DU402">
        <v>31.5242</v>
      </c>
      <c r="DV402">
        <v>21.1266</v>
      </c>
      <c r="DW402">
        <v>13.2606</v>
      </c>
      <c r="DX402">
        <v>100</v>
      </c>
      <c r="DY402">
        <v>30.637</v>
      </c>
      <c r="DZ402">
        <v>400</v>
      </c>
      <c r="EA402">
        <v>35.152099999999997</v>
      </c>
      <c r="EB402">
        <v>99.964600000000004</v>
      </c>
      <c r="EC402">
        <v>100.48399999999999</v>
      </c>
    </row>
    <row r="403" spans="1:133" x14ac:dyDescent="0.35">
      <c r="A403">
        <v>387</v>
      </c>
      <c r="B403">
        <v>1581447365.0999999</v>
      </c>
      <c r="C403">
        <v>1944.5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1581447356.4709699</v>
      </c>
      <c r="O403">
        <f t="shared" si="258"/>
        <v>6.7612334584093344E-5</v>
      </c>
      <c r="P403">
        <f t="shared" si="259"/>
        <v>-0.2584781471459614</v>
      </c>
      <c r="Q403">
        <f t="shared" si="260"/>
        <v>400.35467741935503</v>
      </c>
      <c r="R403">
        <f t="shared" si="261"/>
        <v>457.37828327953321</v>
      </c>
      <c r="S403">
        <f t="shared" si="262"/>
        <v>45.546797146938758</v>
      </c>
      <c r="T403">
        <f t="shared" si="263"/>
        <v>39.868253360212485</v>
      </c>
      <c r="U403">
        <f t="shared" si="264"/>
        <v>6.4476951451653101E-3</v>
      </c>
      <c r="V403">
        <f t="shared" si="265"/>
        <v>2.250034115749207</v>
      </c>
      <c r="W403">
        <f t="shared" si="266"/>
        <v>6.4374480356292419E-3</v>
      </c>
      <c r="X403">
        <f t="shared" si="267"/>
        <v>4.0243243078552562E-3</v>
      </c>
      <c r="Y403">
        <f t="shared" si="268"/>
        <v>0</v>
      </c>
      <c r="Z403">
        <f t="shared" si="269"/>
        <v>31.313402009310341</v>
      </c>
      <c r="AA403">
        <f t="shared" si="270"/>
        <v>30.998106451612902</v>
      </c>
      <c r="AB403">
        <f t="shared" si="271"/>
        <v>4.5108912594441897</v>
      </c>
      <c r="AC403">
        <f t="shared" si="272"/>
        <v>76.266479115762067</v>
      </c>
      <c r="AD403">
        <f t="shared" si="273"/>
        <v>3.5070871188780677</v>
      </c>
      <c r="AE403">
        <f t="shared" si="274"/>
        <v>4.5984646984355866</v>
      </c>
      <c r="AF403">
        <f t="shared" si="275"/>
        <v>1.003804140566122</v>
      </c>
      <c r="AG403">
        <f t="shared" si="276"/>
        <v>-2.9817039551585163</v>
      </c>
      <c r="AH403">
        <f t="shared" si="277"/>
        <v>40.956871762701013</v>
      </c>
      <c r="AI403">
        <f t="shared" si="278"/>
        <v>4.0943501612299098</v>
      </c>
      <c r="AJ403">
        <f t="shared" si="279"/>
        <v>42.069517968772409</v>
      </c>
      <c r="AK403">
        <v>-4.1184665774593003E-2</v>
      </c>
      <c r="AL403">
        <v>4.6233395306862497E-2</v>
      </c>
      <c r="AM403">
        <v>3.4552817117933801</v>
      </c>
      <c r="AN403">
        <v>8</v>
      </c>
      <c r="AO403">
        <v>2</v>
      </c>
      <c r="AP403">
        <f t="shared" si="280"/>
        <v>1</v>
      </c>
      <c r="AQ403">
        <f t="shared" si="281"/>
        <v>0</v>
      </c>
      <c r="AR403">
        <f t="shared" si="282"/>
        <v>51770.14755879173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-0.2584781471459614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1581447356.4709699</v>
      </c>
      <c r="BY403">
        <v>400.35467741935503</v>
      </c>
      <c r="BZ403">
        <v>400.007580645161</v>
      </c>
      <c r="CA403">
        <v>35.217964516129001</v>
      </c>
      <c r="CB403">
        <v>35.120122580645202</v>
      </c>
      <c r="CC403">
        <v>400.01967741935499</v>
      </c>
      <c r="CD403">
        <v>99.382354838709702</v>
      </c>
      <c r="CE403">
        <v>0.199979548387097</v>
      </c>
      <c r="CF403">
        <v>31.335745161290301</v>
      </c>
      <c r="CG403">
        <v>30.998106451612902</v>
      </c>
      <c r="CH403">
        <v>999.9</v>
      </c>
      <c r="CI403">
        <v>0</v>
      </c>
      <c r="CJ403">
        <v>0</v>
      </c>
      <c r="CK403">
        <v>9993.6074193548393</v>
      </c>
      <c r="CL403">
        <v>0</v>
      </c>
      <c r="CM403">
        <v>1.58831903225806</v>
      </c>
      <c r="CN403">
        <v>0</v>
      </c>
      <c r="CO403">
        <v>0</v>
      </c>
      <c r="CP403">
        <v>0</v>
      </c>
      <c r="CQ403">
        <v>0</v>
      </c>
      <c r="CR403">
        <v>4.5225806451612902</v>
      </c>
      <c r="CS403">
        <v>0</v>
      </c>
      <c r="CT403">
        <v>141.490322580645</v>
      </c>
      <c r="CU403">
        <v>-1.3838709677419401</v>
      </c>
      <c r="CV403">
        <v>40.026000000000003</v>
      </c>
      <c r="CW403">
        <v>45.29</v>
      </c>
      <c r="CX403">
        <v>42.677064516129001</v>
      </c>
      <c r="CY403">
        <v>43.874935483870999</v>
      </c>
      <c r="CZ403">
        <v>41.086387096774203</v>
      </c>
      <c r="DA403">
        <v>0</v>
      </c>
      <c r="DB403">
        <v>0</v>
      </c>
      <c r="DC403">
        <v>0</v>
      </c>
      <c r="DD403">
        <v>1581447365</v>
      </c>
      <c r="DE403">
        <v>3.81538461538462</v>
      </c>
      <c r="DF403">
        <v>-25.962392875065198</v>
      </c>
      <c r="DG403">
        <v>-18.936752346659301</v>
      </c>
      <c r="DH403">
        <v>141.33461538461501</v>
      </c>
      <c r="DI403">
        <v>15</v>
      </c>
      <c r="DJ403">
        <v>100</v>
      </c>
      <c r="DK403">
        <v>100</v>
      </c>
      <c r="DL403">
        <v>3.2160000000000002</v>
      </c>
      <c r="DM403">
        <v>0.59799999999999998</v>
      </c>
      <c r="DN403">
        <v>2</v>
      </c>
      <c r="DO403">
        <v>387.40800000000002</v>
      </c>
      <c r="DP403">
        <v>603.77300000000002</v>
      </c>
      <c r="DQ403">
        <v>30.6373</v>
      </c>
      <c r="DR403">
        <v>31.632200000000001</v>
      </c>
      <c r="DS403">
        <v>30</v>
      </c>
      <c r="DT403">
        <v>31.523499999999999</v>
      </c>
      <c r="DU403">
        <v>31.5242</v>
      </c>
      <c r="DV403">
        <v>21.1252</v>
      </c>
      <c r="DW403">
        <v>13.2606</v>
      </c>
      <c r="DX403">
        <v>100</v>
      </c>
      <c r="DY403">
        <v>30.634799999999998</v>
      </c>
      <c r="DZ403">
        <v>400</v>
      </c>
      <c r="EA403">
        <v>35.152099999999997</v>
      </c>
      <c r="EB403">
        <v>99.965100000000007</v>
      </c>
      <c r="EC403">
        <v>100.483</v>
      </c>
    </row>
    <row r="404" spans="1:133" x14ac:dyDescent="0.35">
      <c r="A404">
        <v>388</v>
      </c>
      <c r="B404">
        <v>1581447370.0999999</v>
      </c>
      <c r="C404">
        <v>1949.5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1581447361.4709699</v>
      </c>
      <c r="O404">
        <f t="shared" si="258"/>
        <v>7.0829897674479044E-5</v>
      </c>
      <c r="P404">
        <f t="shared" si="259"/>
        <v>-0.25673567942166653</v>
      </c>
      <c r="Q404">
        <f t="shared" si="260"/>
        <v>400.33654838709703</v>
      </c>
      <c r="R404">
        <f t="shared" si="261"/>
        <v>454.09355998161482</v>
      </c>
      <c r="S404">
        <f t="shared" si="262"/>
        <v>45.220036204672901</v>
      </c>
      <c r="T404">
        <f t="shared" si="263"/>
        <v>39.866747312715184</v>
      </c>
      <c r="U404">
        <f t="shared" si="264"/>
        <v>6.7503520523410424E-3</v>
      </c>
      <c r="V404">
        <f t="shared" si="265"/>
        <v>2.2502793845190561</v>
      </c>
      <c r="W404">
        <f t="shared" si="266"/>
        <v>6.7391224856677171E-3</v>
      </c>
      <c r="X404">
        <f t="shared" si="267"/>
        <v>4.2129589077062428E-3</v>
      </c>
      <c r="Y404">
        <f t="shared" si="268"/>
        <v>0</v>
      </c>
      <c r="Z404">
        <f t="shared" si="269"/>
        <v>31.311211997398789</v>
      </c>
      <c r="AA404">
        <f t="shared" si="270"/>
        <v>31.0006806451613</v>
      </c>
      <c r="AB404">
        <f t="shared" si="271"/>
        <v>4.5115533936424894</v>
      </c>
      <c r="AC404">
        <f t="shared" si="272"/>
        <v>76.270538199221832</v>
      </c>
      <c r="AD404">
        <f t="shared" si="273"/>
        <v>3.5070485575255517</v>
      </c>
      <c r="AE404">
        <f t="shared" si="274"/>
        <v>4.5981694115819591</v>
      </c>
      <c r="AF404">
        <f t="shared" si="275"/>
        <v>1.0045048361169377</v>
      </c>
      <c r="AG404">
        <f t="shared" si="276"/>
        <v>-3.123598487444526</v>
      </c>
      <c r="AH404">
        <f t="shared" si="277"/>
        <v>40.512071860282802</v>
      </c>
      <c r="AI404">
        <f t="shared" si="278"/>
        <v>4.0494721073262046</v>
      </c>
      <c r="AJ404">
        <f t="shared" si="279"/>
        <v>41.43794548016448</v>
      </c>
      <c r="AK404">
        <v>-4.11912691795095E-2</v>
      </c>
      <c r="AL404">
        <v>4.6240808207371302E-2</v>
      </c>
      <c r="AM404">
        <v>3.4557202257371702</v>
      </c>
      <c r="AN404">
        <v>8</v>
      </c>
      <c r="AO404">
        <v>2</v>
      </c>
      <c r="AP404">
        <f t="shared" si="280"/>
        <v>1</v>
      </c>
      <c r="AQ404">
        <f t="shared" si="281"/>
        <v>0</v>
      </c>
      <c r="AR404">
        <f t="shared" si="282"/>
        <v>51778.317114040467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-0.25673567942166653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1581447361.4709699</v>
      </c>
      <c r="BY404">
        <v>400.33654838709703</v>
      </c>
      <c r="BZ404">
        <v>399.99400000000003</v>
      </c>
      <c r="CA404">
        <v>35.217312903225803</v>
      </c>
      <c r="CB404">
        <v>35.114816129032299</v>
      </c>
      <c r="CC404">
        <v>400.02503225806402</v>
      </c>
      <c r="CD404">
        <v>99.383061290322601</v>
      </c>
      <c r="CE404">
        <v>0.200020677419355</v>
      </c>
      <c r="CF404">
        <v>31.334616129032302</v>
      </c>
      <c r="CG404">
        <v>31.0006806451613</v>
      </c>
      <c r="CH404">
        <v>999.9</v>
      </c>
      <c r="CI404">
        <v>0</v>
      </c>
      <c r="CJ404">
        <v>0</v>
      </c>
      <c r="CK404">
        <v>9995.1387096774197</v>
      </c>
      <c r="CL404">
        <v>0</v>
      </c>
      <c r="CM404">
        <v>1.56497838709677</v>
      </c>
      <c r="CN404">
        <v>0</v>
      </c>
      <c r="CO404">
        <v>0</v>
      </c>
      <c r="CP404">
        <v>0</v>
      </c>
      <c r="CQ404">
        <v>0</v>
      </c>
      <c r="CR404">
        <v>2.3903225806451598</v>
      </c>
      <c r="CS404">
        <v>0</v>
      </c>
      <c r="CT404">
        <v>141.76451612903199</v>
      </c>
      <c r="CU404">
        <v>-1.21290322580645</v>
      </c>
      <c r="CV404">
        <v>40.024000000000001</v>
      </c>
      <c r="CW404">
        <v>45.281999999999996</v>
      </c>
      <c r="CX404">
        <v>42.677064516129001</v>
      </c>
      <c r="CY404">
        <v>43.864774193548399</v>
      </c>
      <c r="CZ404">
        <v>41.100612903225802</v>
      </c>
      <c r="DA404">
        <v>0</v>
      </c>
      <c r="DB404">
        <v>0</v>
      </c>
      <c r="DC404">
        <v>0</v>
      </c>
      <c r="DD404">
        <v>1581447370.4000001</v>
      </c>
      <c r="DE404">
        <v>1.91923076923077</v>
      </c>
      <c r="DF404">
        <v>-19.852991511906101</v>
      </c>
      <c r="DG404">
        <v>12.591452566174</v>
      </c>
      <c r="DH404">
        <v>142.18076923076899</v>
      </c>
      <c r="DI404">
        <v>15</v>
      </c>
      <c r="DJ404">
        <v>100</v>
      </c>
      <c r="DK404">
        <v>100</v>
      </c>
      <c r="DL404">
        <v>3.2160000000000002</v>
      </c>
      <c r="DM404">
        <v>0.59799999999999998</v>
      </c>
      <c r="DN404">
        <v>2</v>
      </c>
      <c r="DO404">
        <v>387.44799999999998</v>
      </c>
      <c r="DP404">
        <v>603.73099999999999</v>
      </c>
      <c r="DQ404">
        <v>30.635999999999999</v>
      </c>
      <c r="DR404">
        <v>31.632100000000001</v>
      </c>
      <c r="DS404">
        <v>30</v>
      </c>
      <c r="DT404">
        <v>31.523499999999999</v>
      </c>
      <c r="DU404">
        <v>31.5242</v>
      </c>
      <c r="DV404">
        <v>21.128900000000002</v>
      </c>
      <c r="DW404">
        <v>13.2606</v>
      </c>
      <c r="DX404">
        <v>100</v>
      </c>
      <c r="DY404">
        <v>30.631799999999998</v>
      </c>
      <c r="DZ404">
        <v>400</v>
      </c>
      <c r="EA404">
        <v>35.152099999999997</v>
      </c>
      <c r="EB404">
        <v>99.962999999999994</v>
      </c>
      <c r="EC404">
        <v>100.482</v>
      </c>
    </row>
    <row r="405" spans="1:133" x14ac:dyDescent="0.35">
      <c r="A405">
        <v>389</v>
      </c>
      <c r="B405">
        <v>1581447375.0999999</v>
      </c>
      <c r="C405">
        <v>1954.5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1581447366.4709699</v>
      </c>
      <c r="O405">
        <f t="shared" si="258"/>
        <v>7.2734485194753202E-5</v>
      </c>
      <c r="P405">
        <f t="shared" si="259"/>
        <v>-0.25319250366404839</v>
      </c>
      <c r="Q405">
        <f t="shared" si="260"/>
        <v>400.33074193548401</v>
      </c>
      <c r="R405">
        <f t="shared" si="261"/>
        <v>451.67598617473141</v>
      </c>
      <c r="S405">
        <f t="shared" si="262"/>
        <v>44.978854762443653</v>
      </c>
      <c r="T405">
        <f t="shared" si="263"/>
        <v>39.865786204298324</v>
      </c>
      <c r="U405">
        <f t="shared" si="264"/>
        <v>6.9344792996665627E-3</v>
      </c>
      <c r="V405">
        <f t="shared" si="265"/>
        <v>2.251879865500416</v>
      </c>
      <c r="W405">
        <f t="shared" si="266"/>
        <v>6.9226377544392113E-3</v>
      </c>
      <c r="X405">
        <f t="shared" si="267"/>
        <v>4.3277108051696734E-3</v>
      </c>
      <c r="Y405">
        <f t="shared" si="268"/>
        <v>0</v>
      </c>
      <c r="Z405">
        <f t="shared" si="269"/>
        <v>31.309772373221477</v>
      </c>
      <c r="AA405">
        <f t="shared" si="270"/>
        <v>30.998719354838698</v>
      </c>
      <c r="AB405">
        <f t="shared" si="271"/>
        <v>4.5110489027658085</v>
      </c>
      <c r="AC405">
        <f t="shared" si="272"/>
        <v>76.270558650320737</v>
      </c>
      <c r="AD405">
        <f t="shared" si="273"/>
        <v>3.5068847757773254</v>
      </c>
      <c r="AE405">
        <f t="shared" si="274"/>
        <v>4.5979534407967497</v>
      </c>
      <c r="AF405">
        <f t="shared" si="275"/>
        <v>1.0041641269884831</v>
      </c>
      <c r="AG405">
        <f t="shared" si="276"/>
        <v>-3.2075907970886162</v>
      </c>
      <c r="AH405">
        <f t="shared" si="277"/>
        <v>40.678737069885507</v>
      </c>
      <c r="AI405">
        <f t="shared" si="278"/>
        <v>4.0631857254702721</v>
      </c>
      <c r="AJ405">
        <f t="shared" si="279"/>
        <v>41.534331998267163</v>
      </c>
      <c r="AK405">
        <v>-4.1234375143634198E-2</v>
      </c>
      <c r="AL405">
        <v>4.6289198428391201E-2</v>
      </c>
      <c r="AM405">
        <v>3.4585821801008998</v>
      </c>
      <c r="AN405">
        <v>9</v>
      </c>
      <c r="AO405">
        <v>2</v>
      </c>
      <c r="AP405">
        <f t="shared" si="280"/>
        <v>1</v>
      </c>
      <c r="AQ405">
        <f t="shared" si="281"/>
        <v>0</v>
      </c>
      <c r="AR405">
        <f t="shared" si="282"/>
        <v>51830.408318902439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-0.25319250366404839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1581447366.4709699</v>
      </c>
      <c r="BY405">
        <v>400.33074193548401</v>
      </c>
      <c r="BZ405">
        <v>399.99464516129001</v>
      </c>
      <c r="CA405">
        <v>35.216006451612898</v>
      </c>
      <c r="CB405">
        <v>35.110751612903201</v>
      </c>
      <c r="CC405">
        <v>400.01809677419402</v>
      </c>
      <c r="CD405">
        <v>99.382206451612902</v>
      </c>
      <c r="CE405">
        <v>0.19991909677419401</v>
      </c>
      <c r="CF405">
        <v>31.333790322580601</v>
      </c>
      <c r="CG405">
        <v>30.998719354838698</v>
      </c>
      <c r="CH405">
        <v>999.9</v>
      </c>
      <c r="CI405">
        <v>0</v>
      </c>
      <c r="CJ405">
        <v>0</v>
      </c>
      <c r="CK405">
        <v>10005.684516129</v>
      </c>
      <c r="CL405">
        <v>0</v>
      </c>
      <c r="CM405">
        <v>1.5628445161290301</v>
      </c>
      <c r="CN405">
        <v>0</v>
      </c>
      <c r="CO405">
        <v>0</v>
      </c>
      <c r="CP405">
        <v>0</v>
      </c>
      <c r="CQ405">
        <v>0</v>
      </c>
      <c r="CR405">
        <v>1.7741935483871001</v>
      </c>
      <c r="CS405">
        <v>0</v>
      </c>
      <c r="CT405">
        <v>141.47419354838701</v>
      </c>
      <c r="CU405">
        <v>-1.21290322580645</v>
      </c>
      <c r="CV405">
        <v>40.015999999999998</v>
      </c>
      <c r="CW405">
        <v>45.281999999999996</v>
      </c>
      <c r="CX405">
        <v>42.6710322580645</v>
      </c>
      <c r="CY405">
        <v>43.864774193548399</v>
      </c>
      <c r="CZ405">
        <v>41.106709677419403</v>
      </c>
      <c r="DA405">
        <v>0</v>
      </c>
      <c r="DB405">
        <v>0</v>
      </c>
      <c r="DC405">
        <v>0</v>
      </c>
      <c r="DD405">
        <v>1581447375.2</v>
      </c>
      <c r="DE405">
        <v>1.26538461538462</v>
      </c>
      <c r="DF405">
        <v>11.2854698238158</v>
      </c>
      <c r="DG405">
        <v>-10.994872092909301</v>
      </c>
      <c r="DH405">
        <v>141.89230769230801</v>
      </c>
      <c r="DI405">
        <v>15</v>
      </c>
      <c r="DJ405">
        <v>100</v>
      </c>
      <c r="DK405">
        <v>100</v>
      </c>
      <c r="DL405">
        <v>3.2160000000000002</v>
      </c>
      <c r="DM405">
        <v>0.59799999999999998</v>
      </c>
      <c r="DN405">
        <v>2</v>
      </c>
      <c r="DO405">
        <v>387.21100000000001</v>
      </c>
      <c r="DP405">
        <v>603.81600000000003</v>
      </c>
      <c r="DQ405">
        <v>30.633299999999998</v>
      </c>
      <c r="DR405">
        <v>31.6294</v>
      </c>
      <c r="DS405">
        <v>30</v>
      </c>
      <c r="DT405">
        <v>31.523499999999999</v>
      </c>
      <c r="DU405">
        <v>31.5242</v>
      </c>
      <c r="DV405">
        <v>21.129200000000001</v>
      </c>
      <c r="DW405">
        <v>13.2606</v>
      </c>
      <c r="DX405">
        <v>100</v>
      </c>
      <c r="DY405">
        <v>30.6343</v>
      </c>
      <c r="DZ405">
        <v>400</v>
      </c>
      <c r="EA405">
        <v>35.152099999999997</v>
      </c>
      <c r="EB405">
        <v>99.963899999999995</v>
      </c>
      <c r="EC405">
        <v>100.48399999999999</v>
      </c>
    </row>
    <row r="406" spans="1:133" x14ac:dyDescent="0.35">
      <c r="A406">
        <v>390</v>
      </c>
      <c r="B406">
        <v>1581447380.0999999</v>
      </c>
      <c r="C406">
        <v>1959.5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1581447371.4709699</v>
      </c>
      <c r="O406">
        <f t="shared" si="258"/>
        <v>7.3853883191608754E-5</v>
      </c>
      <c r="P406">
        <f t="shared" si="259"/>
        <v>-0.25992197601046624</v>
      </c>
      <c r="Q406">
        <f t="shared" si="260"/>
        <v>400.32977419354802</v>
      </c>
      <c r="R406">
        <f t="shared" si="261"/>
        <v>452.29489485189248</v>
      </c>
      <c r="S406">
        <f t="shared" si="262"/>
        <v>45.040150671715828</v>
      </c>
      <c r="T406">
        <f t="shared" si="263"/>
        <v>39.86539214411372</v>
      </c>
      <c r="U406">
        <f t="shared" si="264"/>
        <v>7.0440190126408973E-3</v>
      </c>
      <c r="V406">
        <f t="shared" si="265"/>
        <v>2.2516670559159748</v>
      </c>
      <c r="W406">
        <f t="shared" si="266"/>
        <v>7.0317996086725291E-3</v>
      </c>
      <c r="X406">
        <f t="shared" si="267"/>
        <v>4.3959708311925366E-3</v>
      </c>
      <c r="Y406">
        <f t="shared" si="268"/>
        <v>0</v>
      </c>
      <c r="Z406">
        <f t="shared" si="269"/>
        <v>31.308116737955817</v>
      </c>
      <c r="AA406">
        <f t="shared" si="270"/>
        <v>30.996496774193499</v>
      </c>
      <c r="AB406">
        <f t="shared" si="271"/>
        <v>4.5104772611493846</v>
      </c>
      <c r="AC406">
        <f t="shared" si="272"/>
        <v>76.271918702572989</v>
      </c>
      <c r="AD406">
        <f t="shared" si="273"/>
        <v>3.5066912277328228</v>
      </c>
      <c r="AE406">
        <f t="shared" si="274"/>
        <v>4.5976176912598454</v>
      </c>
      <c r="AF406">
        <f t="shared" si="275"/>
        <v>1.0037860334165618</v>
      </c>
      <c r="AG406">
        <f t="shared" si="276"/>
        <v>-3.2569562487499462</v>
      </c>
      <c r="AH406">
        <f t="shared" si="277"/>
        <v>40.78884453110981</v>
      </c>
      <c r="AI406">
        <f t="shared" si="278"/>
        <v>4.0744983911225621</v>
      </c>
      <c r="AJ406">
        <f t="shared" si="279"/>
        <v>41.606386673482426</v>
      </c>
      <c r="AK406">
        <v>-4.1228641915284997E-2</v>
      </c>
      <c r="AL406">
        <v>4.6282762377310799E-2</v>
      </c>
      <c r="AM406">
        <v>3.45820159060237</v>
      </c>
      <c r="AN406">
        <v>8</v>
      </c>
      <c r="AO406">
        <v>2</v>
      </c>
      <c r="AP406">
        <f t="shared" si="280"/>
        <v>1</v>
      </c>
      <c r="AQ406">
        <f t="shared" si="281"/>
        <v>0</v>
      </c>
      <c r="AR406">
        <f t="shared" si="282"/>
        <v>51823.698329925704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-0.25992197601046624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1581447371.4709699</v>
      </c>
      <c r="BY406">
        <v>400.32977419354802</v>
      </c>
      <c r="BZ406">
        <v>399.98425806451598</v>
      </c>
      <c r="CA406">
        <v>35.214325806451598</v>
      </c>
      <c r="CB406">
        <v>35.107451612903198</v>
      </c>
      <c r="CC406">
        <v>400.020806451613</v>
      </c>
      <c r="CD406">
        <v>99.381387096774205</v>
      </c>
      <c r="CE406">
        <v>0.19999483870967699</v>
      </c>
      <c r="CF406">
        <v>31.3325064516129</v>
      </c>
      <c r="CG406">
        <v>30.996496774193499</v>
      </c>
      <c r="CH406">
        <v>999.9</v>
      </c>
      <c r="CI406">
        <v>0</v>
      </c>
      <c r="CJ406">
        <v>0</v>
      </c>
      <c r="CK406">
        <v>10004.375806451601</v>
      </c>
      <c r="CL406">
        <v>0</v>
      </c>
      <c r="CM406">
        <v>1.56651387096774</v>
      </c>
      <c r="CN406">
        <v>0</v>
      </c>
      <c r="CO406">
        <v>0</v>
      </c>
      <c r="CP406">
        <v>0</v>
      </c>
      <c r="CQ406">
        <v>0</v>
      </c>
      <c r="CR406">
        <v>1.3096774193548399</v>
      </c>
      <c r="CS406">
        <v>0</v>
      </c>
      <c r="CT406">
        <v>142.17096774193499</v>
      </c>
      <c r="CU406">
        <v>-0.64516129032258096</v>
      </c>
      <c r="CV406">
        <v>40.01</v>
      </c>
      <c r="CW406">
        <v>45.274000000000001</v>
      </c>
      <c r="CX406">
        <v>42.664935483870899</v>
      </c>
      <c r="CY406">
        <v>43.856709677419403</v>
      </c>
      <c r="CZ406">
        <v>41.102645161290297</v>
      </c>
      <c r="DA406">
        <v>0</v>
      </c>
      <c r="DB406">
        <v>0</v>
      </c>
      <c r="DC406">
        <v>0</v>
      </c>
      <c r="DD406">
        <v>1581447380</v>
      </c>
      <c r="DE406">
        <v>0.95384615384615401</v>
      </c>
      <c r="DF406">
        <v>7.9999997201441602</v>
      </c>
      <c r="DG406">
        <v>-4.8649574593221399</v>
      </c>
      <c r="DH406">
        <v>143.18076923076899</v>
      </c>
      <c r="DI406">
        <v>15</v>
      </c>
      <c r="DJ406">
        <v>100</v>
      </c>
      <c r="DK406">
        <v>100</v>
      </c>
      <c r="DL406">
        <v>3.2160000000000002</v>
      </c>
      <c r="DM406">
        <v>0.59799999999999998</v>
      </c>
      <c r="DN406">
        <v>2</v>
      </c>
      <c r="DO406">
        <v>387.42099999999999</v>
      </c>
      <c r="DP406">
        <v>603.71</v>
      </c>
      <c r="DQ406">
        <v>30.633199999999999</v>
      </c>
      <c r="DR406">
        <v>31.6294</v>
      </c>
      <c r="DS406">
        <v>30</v>
      </c>
      <c r="DT406">
        <v>31.523499999999999</v>
      </c>
      <c r="DU406">
        <v>31.5242</v>
      </c>
      <c r="DV406">
        <v>21.128499999999999</v>
      </c>
      <c r="DW406">
        <v>13.2606</v>
      </c>
      <c r="DX406">
        <v>100</v>
      </c>
      <c r="DY406">
        <v>30.641300000000001</v>
      </c>
      <c r="DZ406">
        <v>400</v>
      </c>
      <c r="EA406">
        <v>35.152099999999997</v>
      </c>
      <c r="EB406">
        <v>99.968000000000004</v>
      </c>
      <c r="EC406">
        <v>100.486</v>
      </c>
    </row>
    <row r="407" spans="1:133" x14ac:dyDescent="0.35">
      <c r="A407">
        <v>391</v>
      </c>
      <c r="B407">
        <v>1581447385.0999999</v>
      </c>
      <c r="C407">
        <v>1964.5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1581447376.4709699</v>
      </c>
      <c r="O407">
        <f t="shared" si="258"/>
        <v>7.4439653508214093E-5</v>
      </c>
      <c r="P407">
        <f t="shared" si="259"/>
        <v>-0.2571236568804634</v>
      </c>
      <c r="Q407">
        <f t="shared" si="260"/>
        <v>400.338129032258</v>
      </c>
      <c r="R407">
        <f t="shared" si="261"/>
        <v>451.23119822780785</v>
      </c>
      <c r="S407">
        <f t="shared" si="262"/>
        <v>44.93403814307554</v>
      </c>
      <c r="T407">
        <f t="shared" si="263"/>
        <v>39.86605720241262</v>
      </c>
      <c r="U407">
        <f t="shared" si="264"/>
        <v>7.0977551158526424E-3</v>
      </c>
      <c r="V407">
        <f t="shared" si="265"/>
        <v>2.2502908037484057</v>
      </c>
      <c r="W407">
        <f t="shared" si="266"/>
        <v>7.0853411705459482E-3</v>
      </c>
      <c r="X407">
        <f t="shared" si="267"/>
        <v>4.4294517429191368E-3</v>
      </c>
      <c r="Y407">
        <f t="shared" si="268"/>
        <v>0</v>
      </c>
      <c r="Z407">
        <f t="shared" si="269"/>
        <v>31.307151543778414</v>
      </c>
      <c r="AA407">
        <f t="shared" si="270"/>
        <v>30.996854838709702</v>
      </c>
      <c r="AB407">
        <f t="shared" si="271"/>
        <v>4.5105693500922079</v>
      </c>
      <c r="AC407">
        <f t="shared" si="272"/>
        <v>76.270416276374434</v>
      </c>
      <c r="AD407">
        <f t="shared" si="273"/>
        <v>3.5064709579865894</v>
      </c>
      <c r="AE407">
        <f t="shared" si="274"/>
        <v>4.5974194572119513</v>
      </c>
      <c r="AF407">
        <f t="shared" si="275"/>
        <v>1.0040983921056186</v>
      </c>
      <c r="AG407">
        <f t="shared" si="276"/>
        <v>-3.2827887197122414</v>
      </c>
      <c r="AH407">
        <f t="shared" si="277"/>
        <v>40.628507604437424</v>
      </c>
      <c r="AI407">
        <f t="shared" si="278"/>
        <v>4.0609560419214885</v>
      </c>
      <c r="AJ407">
        <f t="shared" si="279"/>
        <v>41.406674926646673</v>
      </c>
      <c r="AK407">
        <v>-4.1191576636856103E-2</v>
      </c>
      <c r="AL407">
        <v>4.6241153355177603E-2</v>
      </c>
      <c r="AM407">
        <v>3.4557406425441601</v>
      </c>
      <c r="AN407">
        <v>8</v>
      </c>
      <c r="AO407">
        <v>2</v>
      </c>
      <c r="AP407">
        <f t="shared" si="280"/>
        <v>1</v>
      </c>
      <c r="AQ407">
        <f t="shared" si="281"/>
        <v>0</v>
      </c>
      <c r="AR407">
        <f t="shared" si="282"/>
        <v>51779.131366624206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-0.2571236568804634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1581447376.4709699</v>
      </c>
      <c r="BY407">
        <v>400.338129032258</v>
      </c>
      <c r="BZ407">
        <v>399.99716129032203</v>
      </c>
      <c r="CA407">
        <v>35.212261290322601</v>
      </c>
      <c r="CB407">
        <v>35.104538709677399</v>
      </c>
      <c r="CC407">
        <v>400.01900000000001</v>
      </c>
      <c r="CD407">
        <v>99.380970967741902</v>
      </c>
      <c r="CE407">
        <v>0.19999400000000001</v>
      </c>
      <c r="CF407">
        <v>31.331748387096798</v>
      </c>
      <c r="CG407">
        <v>30.996854838709702</v>
      </c>
      <c r="CH407">
        <v>999.9</v>
      </c>
      <c r="CI407">
        <v>0</v>
      </c>
      <c r="CJ407">
        <v>0</v>
      </c>
      <c r="CK407">
        <v>9995.4235483870998</v>
      </c>
      <c r="CL407">
        <v>0</v>
      </c>
      <c r="CM407">
        <v>1.5524741935483899</v>
      </c>
      <c r="CN407">
        <v>0</v>
      </c>
      <c r="CO407">
        <v>0</v>
      </c>
      <c r="CP407">
        <v>0</v>
      </c>
      <c r="CQ407">
        <v>0</v>
      </c>
      <c r="CR407">
        <v>1.9258064516129001</v>
      </c>
      <c r="CS407">
        <v>0</v>
      </c>
      <c r="CT407">
        <v>142.78064516129001</v>
      </c>
      <c r="CU407">
        <v>-0.225806451612903</v>
      </c>
      <c r="CV407">
        <v>40.01</v>
      </c>
      <c r="CW407">
        <v>45.265999999999998</v>
      </c>
      <c r="CX407">
        <v>42.6609032258064</v>
      </c>
      <c r="CY407">
        <v>43.862806451612897</v>
      </c>
      <c r="CZ407">
        <v>41.102645161290297</v>
      </c>
      <c r="DA407">
        <v>0</v>
      </c>
      <c r="DB407">
        <v>0</v>
      </c>
      <c r="DC407">
        <v>0</v>
      </c>
      <c r="DD407">
        <v>1581447385.4000001</v>
      </c>
      <c r="DE407">
        <v>2.1115384615384598</v>
      </c>
      <c r="DF407">
        <v>-11.7846156493747</v>
      </c>
      <c r="DG407">
        <v>24.304273716527</v>
      </c>
      <c r="DH407">
        <v>142.21923076923099</v>
      </c>
      <c r="DI407">
        <v>15</v>
      </c>
      <c r="DJ407">
        <v>100</v>
      </c>
      <c r="DK407">
        <v>100</v>
      </c>
      <c r="DL407">
        <v>3.2160000000000002</v>
      </c>
      <c r="DM407">
        <v>0.59799999999999998</v>
      </c>
      <c r="DN407">
        <v>2</v>
      </c>
      <c r="DO407">
        <v>387.56599999999997</v>
      </c>
      <c r="DP407">
        <v>603.62599999999998</v>
      </c>
      <c r="DQ407">
        <v>30.638500000000001</v>
      </c>
      <c r="DR407">
        <v>31.6294</v>
      </c>
      <c r="DS407">
        <v>30.0001</v>
      </c>
      <c r="DT407">
        <v>31.523499999999999</v>
      </c>
      <c r="DU407">
        <v>31.5242</v>
      </c>
      <c r="DV407">
        <v>21.125</v>
      </c>
      <c r="DW407">
        <v>13.2606</v>
      </c>
      <c r="DX407">
        <v>100</v>
      </c>
      <c r="DY407">
        <v>30.6357</v>
      </c>
      <c r="DZ407">
        <v>400</v>
      </c>
      <c r="EA407">
        <v>35.152099999999997</v>
      </c>
      <c r="EB407">
        <v>99.966800000000006</v>
      </c>
      <c r="EC407">
        <v>100.485</v>
      </c>
    </row>
    <row r="408" spans="1:133" x14ac:dyDescent="0.35">
      <c r="A408">
        <v>392</v>
      </c>
      <c r="B408">
        <v>1581447390.0999999</v>
      </c>
      <c r="C408">
        <v>1969.5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1581447381.4709699</v>
      </c>
      <c r="O408">
        <f t="shared" si="258"/>
        <v>7.5669649967084382E-5</v>
      </c>
      <c r="P408">
        <f t="shared" si="259"/>
        <v>-0.23823779036048057</v>
      </c>
      <c r="Q408">
        <f t="shared" si="260"/>
        <v>400.337548387097</v>
      </c>
      <c r="R408">
        <f t="shared" si="261"/>
        <v>446.1438742778609</v>
      </c>
      <c r="S408">
        <f t="shared" si="262"/>
        <v>44.427555484111728</v>
      </c>
      <c r="T408">
        <f t="shared" si="263"/>
        <v>39.86610523820346</v>
      </c>
      <c r="U408">
        <f t="shared" si="264"/>
        <v>7.2138767599939316E-3</v>
      </c>
      <c r="V408">
        <f t="shared" si="265"/>
        <v>2.2502602130889318</v>
      </c>
      <c r="W408">
        <f t="shared" si="266"/>
        <v>7.2010535215965262E-3</v>
      </c>
      <c r="X408">
        <f t="shared" si="267"/>
        <v>4.5018086448123332E-3</v>
      </c>
      <c r="Y408">
        <f t="shared" si="268"/>
        <v>0</v>
      </c>
      <c r="Z408">
        <f t="shared" si="269"/>
        <v>31.305438330316456</v>
      </c>
      <c r="AA408">
        <f t="shared" si="270"/>
        <v>30.996996774193502</v>
      </c>
      <c r="AB408">
        <f t="shared" si="271"/>
        <v>4.5106058542705076</v>
      </c>
      <c r="AC408">
        <f t="shared" si="272"/>
        <v>76.272674014013774</v>
      </c>
      <c r="AD408">
        <f t="shared" si="273"/>
        <v>3.5063141929977655</v>
      </c>
      <c r="AE408">
        <f t="shared" si="274"/>
        <v>4.5970778372783174</v>
      </c>
      <c r="AF408">
        <f t="shared" si="275"/>
        <v>1.0042916612727422</v>
      </c>
      <c r="AG408">
        <f t="shared" si="276"/>
        <v>-3.3370315635484213</v>
      </c>
      <c r="AH408">
        <f t="shared" si="277"/>
        <v>40.452242726322055</v>
      </c>
      <c r="AI408">
        <f t="shared" si="278"/>
        <v>4.0433695093267135</v>
      </c>
      <c r="AJ408">
        <f t="shared" si="279"/>
        <v>41.158580672100349</v>
      </c>
      <c r="AK408">
        <v>-4.1190753000999197E-2</v>
      </c>
      <c r="AL408">
        <v>4.6240228751773797E-2</v>
      </c>
      <c r="AM408">
        <v>3.4556859486142599</v>
      </c>
      <c r="AN408">
        <v>8</v>
      </c>
      <c r="AO408">
        <v>2</v>
      </c>
      <c r="AP408">
        <f t="shared" si="280"/>
        <v>1</v>
      </c>
      <c r="AQ408">
        <f t="shared" si="281"/>
        <v>0</v>
      </c>
      <c r="AR408">
        <f t="shared" si="282"/>
        <v>51778.365644377671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-0.23823779036048057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1581447381.4709699</v>
      </c>
      <c r="BY408">
        <v>400.337548387097</v>
      </c>
      <c r="BZ408">
        <v>400.02564516129002</v>
      </c>
      <c r="CA408">
        <v>35.210593548387102</v>
      </c>
      <c r="CB408">
        <v>35.101090322580603</v>
      </c>
      <c r="CC408">
        <v>400.01712903225803</v>
      </c>
      <c r="CD408">
        <v>99.381212903225801</v>
      </c>
      <c r="CE408">
        <v>0.20001648387096799</v>
      </c>
      <c r="CF408">
        <v>31.330441935483901</v>
      </c>
      <c r="CG408">
        <v>30.996996774193502</v>
      </c>
      <c r="CH408">
        <v>999.9</v>
      </c>
      <c r="CI408">
        <v>0</v>
      </c>
      <c r="CJ408">
        <v>0</v>
      </c>
      <c r="CK408">
        <v>9995.1993548387109</v>
      </c>
      <c r="CL408">
        <v>0</v>
      </c>
      <c r="CM408">
        <v>1.5386061290322599</v>
      </c>
      <c r="CN408">
        <v>0</v>
      </c>
      <c r="CO408">
        <v>0</v>
      </c>
      <c r="CP408">
        <v>0</v>
      </c>
      <c r="CQ408">
        <v>0</v>
      </c>
      <c r="CR408">
        <v>2.8</v>
      </c>
      <c r="CS408">
        <v>0</v>
      </c>
      <c r="CT408">
        <v>140.19999999999999</v>
      </c>
      <c r="CU408">
        <v>-0.47096774193548402</v>
      </c>
      <c r="CV408">
        <v>40.006</v>
      </c>
      <c r="CW408">
        <v>45.262</v>
      </c>
      <c r="CX408">
        <v>42.6549032258064</v>
      </c>
      <c r="CY408">
        <v>43.870935483871001</v>
      </c>
      <c r="CZ408">
        <v>41.096548387096803</v>
      </c>
      <c r="DA408">
        <v>0</v>
      </c>
      <c r="DB408">
        <v>0</v>
      </c>
      <c r="DC408">
        <v>0</v>
      </c>
      <c r="DD408">
        <v>1581447390.2</v>
      </c>
      <c r="DE408">
        <v>2.1576923076923098</v>
      </c>
      <c r="DF408">
        <v>12.659828920214199</v>
      </c>
      <c r="DG408">
        <v>-52.085469863536503</v>
      </c>
      <c r="DH408">
        <v>140.23461538461501</v>
      </c>
      <c r="DI408">
        <v>15</v>
      </c>
      <c r="DJ408">
        <v>100</v>
      </c>
      <c r="DK408">
        <v>100</v>
      </c>
      <c r="DL408">
        <v>3.2160000000000002</v>
      </c>
      <c r="DM408">
        <v>0.59799999999999998</v>
      </c>
      <c r="DN408">
        <v>2</v>
      </c>
      <c r="DO408">
        <v>387.48700000000002</v>
      </c>
      <c r="DP408">
        <v>603.75199999999995</v>
      </c>
      <c r="DQ408">
        <v>30.636700000000001</v>
      </c>
      <c r="DR408">
        <v>31.6294</v>
      </c>
      <c r="DS408">
        <v>30.0002</v>
      </c>
      <c r="DT408">
        <v>31.523499999999999</v>
      </c>
      <c r="DU408">
        <v>31.5242</v>
      </c>
      <c r="DV408">
        <v>21.1267</v>
      </c>
      <c r="DW408">
        <v>13.2606</v>
      </c>
      <c r="DX408">
        <v>100</v>
      </c>
      <c r="DY408">
        <v>30.636600000000001</v>
      </c>
      <c r="DZ408">
        <v>400</v>
      </c>
      <c r="EA408">
        <v>35.152099999999997</v>
      </c>
      <c r="EB408">
        <v>99.966899999999995</v>
      </c>
      <c r="EC408">
        <v>100.488</v>
      </c>
    </row>
    <row r="409" spans="1:133" x14ac:dyDescent="0.35">
      <c r="A409">
        <v>393</v>
      </c>
      <c r="B409">
        <v>1581447395.0999999</v>
      </c>
      <c r="C409">
        <v>1974.5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1581447386.4709699</v>
      </c>
      <c r="O409">
        <f t="shared" si="258"/>
        <v>7.7059790428172522E-5</v>
      </c>
      <c r="P409">
        <f t="shared" si="259"/>
        <v>-0.24485694067122565</v>
      </c>
      <c r="Q409">
        <f t="shared" si="260"/>
        <v>400.335838709678</v>
      </c>
      <c r="R409">
        <f t="shared" si="261"/>
        <v>446.65888170311416</v>
      </c>
      <c r="S409">
        <f t="shared" si="262"/>
        <v>44.478856088864326</v>
      </c>
      <c r="T409">
        <f t="shared" si="263"/>
        <v>39.865948907780151</v>
      </c>
      <c r="U409">
        <f t="shared" si="264"/>
        <v>7.3415459658418983E-3</v>
      </c>
      <c r="V409">
        <f t="shared" si="265"/>
        <v>2.2497542735813547</v>
      </c>
      <c r="W409">
        <f t="shared" si="266"/>
        <v>7.328262297118842E-3</v>
      </c>
      <c r="X409">
        <f t="shared" si="267"/>
        <v>4.581355393187529E-3</v>
      </c>
      <c r="Y409">
        <f t="shared" si="268"/>
        <v>0</v>
      </c>
      <c r="Z409">
        <f t="shared" si="269"/>
        <v>31.304551189344387</v>
      </c>
      <c r="AA409">
        <f t="shared" si="270"/>
        <v>30.999206451612899</v>
      </c>
      <c r="AB409">
        <f t="shared" si="271"/>
        <v>4.511174191143664</v>
      </c>
      <c r="AC409">
        <f t="shared" si="272"/>
        <v>76.271759787546983</v>
      </c>
      <c r="AD409">
        <f t="shared" si="273"/>
        <v>3.5061878891536553</v>
      </c>
      <c r="AE409">
        <f t="shared" si="274"/>
        <v>4.5969673427229836</v>
      </c>
      <c r="AF409">
        <f t="shared" si="275"/>
        <v>1.0049863019900087</v>
      </c>
      <c r="AG409">
        <f t="shared" si="276"/>
        <v>-3.3983367578824084</v>
      </c>
      <c r="AH409">
        <f t="shared" si="277"/>
        <v>40.123884309192171</v>
      </c>
      <c r="AI409">
        <f t="shared" si="278"/>
        <v>4.011485976316183</v>
      </c>
      <c r="AJ409">
        <f t="shared" si="279"/>
        <v>40.737033527625947</v>
      </c>
      <c r="AK409">
        <v>-4.1177132340236997E-2</v>
      </c>
      <c r="AL409">
        <v>4.62249383668328E-2</v>
      </c>
      <c r="AM409">
        <v>3.4547814076288899</v>
      </c>
      <c r="AN409">
        <v>8</v>
      </c>
      <c r="AO409">
        <v>2</v>
      </c>
      <c r="AP409">
        <f t="shared" si="280"/>
        <v>1</v>
      </c>
      <c r="AQ409">
        <f t="shared" si="281"/>
        <v>0</v>
      </c>
      <c r="AR409">
        <f t="shared" si="282"/>
        <v>51762.013681241275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-0.24485694067122565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1581447386.4709699</v>
      </c>
      <c r="BY409">
        <v>400.335838709678</v>
      </c>
      <c r="BZ409">
        <v>400.01483870967701</v>
      </c>
      <c r="CA409">
        <v>35.209312903225801</v>
      </c>
      <c r="CB409">
        <v>35.097796774193498</v>
      </c>
      <c r="CC409">
        <v>400.01335483870997</v>
      </c>
      <c r="CD409">
        <v>99.381251612903199</v>
      </c>
      <c r="CE409">
        <v>0.20001254838709701</v>
      </c>
      <c r="CF409">
        <v>31.330019354838701</v>
      </c>
      <c r="CG409">
        <v>30.999206451612899</v>
      </c>
      <c r="CH409">
        <v>999.9</v>
      </c>
      <c r="CI409">
        <v>0</v>
      </c>
      <c r="CJ409">
        <v>0</v>
      </c>
      <c r="CK409">
        <v>9991.8903225806407</v>
      </c>
      <c r="CL409">
        <v>0</v>
      </c>
      <c r="CM409">
        <v>1.5177403225806501</v>
      </c>
      <c r="CN409">
        <v>0</v>
      </c>
      <c r="CO409">
        <v>0</v>
      </c>
      <c r="CP409">
        <v>0</v>
      </c>
      <c r="CQ409">
        <v>0</v>
      </c>
      <c r="CR409">
        <v>2.3096774193548399</v>
      </c>
      <c r="CS409">
        <v>0</v>
      </c>
      <c r="CT409">
        <v>138.39032258064501</v>
      </c>
      <c r="CU409">
        <v>-0.63548387096774195</v>
      </c>
      <c r="CV409">
        <v>40.006</v>
      </c>
      <c r="CW409">
        <v>45.253999999999998</v>
      </c>
      <c r="CX409">
        <v>42.648838709677399</v>
      </c>
      <c r="CY409">
        <v>43.862806451612897</v>
      </c>
      <c r="CZ409">
        <v>41.088419354838699</v>
      </c>
      <c r="DA409">
        <v>0</v>
      </c>
      <c r="DB409">
        <v>0</v>
      </c>
      <c r="DC409">
        <v>0</v>
      </c>
      <c r="DD409">
        <v>1581447395</v>
      </c>
      <c r="DE409">
        <v>1.6961538461538499</v>
      </c>
      <c r="DF409">
        <v>-28.263247858719801</v>
      </c>
      <c r="DG409">
        <v>-13.0188030204394</v>
      </c>
      <c r="DH409">
        <v>138.315384615385</v>
      </c>
      <c r="DI409">
        <v>15</v>
      </c>
      <c r="DJ409">
        <v>100</v>
      </c>
      <c r="DK409">
        <v>100</v>
      </c>
      <c r="DL409">
        <v>3.2160000000000002</v>
      </c>
      <c r="DM409">
        <v>0.59799999999999998</v>
      </c>
      <c r="DN409">
        <v>2</v>
      </c>
      <c r="DO409">
        <v>387.43400000000003</v>
      </c>
      <c r="DP409">
        <v>603.9</v>
      </c>
      <c r="DQ409">
        <v>30.636600000000001</v>
      </c>
      <c r="DR409">
        <v>31.6279</v>
      </c>
      <c r="DS409">
        <v>30</v>
      </c>
      <c r="DT409">
        <v>31.523499999999999</v>
      </c>
      <c r="DU409">
        <v>31.5242</v>
      </c>
      <c r="DV409">
        <v>21.128499999999999</v>
      </c>
      <c r="DW409">
        <v>13.2606</v>
      </c>
      <c r="DX409">
        <v>100</v>
      </c>
      <c r="DY409">
        <v>30.639199999999999</v>
      </c>
      <c r="DZ409">
        <v>400</v>
      </c>
      <c r="EA409">
        <v>35.152099999999997</v>
      </c>
      <c r="EB409">
        <v>99.967200000000005</v>
      </c>
      <c r="EC409">
        <v>100.488</v>
      </c>
    </row>
    <row r="410" spans="1:133" x14ac:dyDescent="0.35">
      <c r="A410">
        <v>394</v>
      </c>
      <c r="B410">
        <v>1581447400.0999999</v>
      </c>
      <c r="C410">
        <v>1979.5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1581447391.4709699</v>
      </c>
      <c r="O410">
        <f t="shared" si="258"/>
        <v>7.7752466754663738E-5</v>
      </c>
      <c r="P410">
        <f t="shared" si="259"/>
        <v>-0.24487367244468217</v>
      </c>
      <c r="Q410">
        <f t="shared" si="260"/>
        <v>400.32100000000003</v>
      </c>
      <c r="R410">
        <f t="shared" si="261"/>
        <v>446.17284299048231</v>
      </c>
      <c r="S410">
        <f t="shared" si="262"/>
        <v>44.430288093581574</v>
      </c>
      <c r="T410">
        <f t="shared" si="263"/>
        <v>39.864320832924577</v>
      </c>
      <c r="U410">
        <f t="shared" si="264"/>
        <v>7.4081048343939727E-3</v>
      </c>
      <c r="V410">
        <f t="shared" si="265"/>
        <v>2.2505792225165142</v>
      </c>
      <c r="W410">
        <f t="shared" si="266"/>
        <v>7.3945844003924536E-3</v>
      </c>
      <c r="X410">
        <f t="shared" si="267"/>
        <v>4.6228279263738391E-3</v>
      </c>
      <c r="Y410">
        <f t="shared" si="268"/>
        <v>0</v>
      </c>
      <c r="Z410">
        <f t="shared" si="269"/>
        <v>31.303917910088639</v>
      </c>
      <c r="AA410">
        <f t="shared" si="270"/>
        <v>30.998509677419399</v>
      </c>
      <c r="AB410">
        <f t="shared" si="271"/>
        <v>4.5109949716157862</v>
      </c>
      <c r="AC410">
        <f t="shared" si="272"/>
        <v>76.271034137506433</v>
      </c>
      <c r="AD410">
        <f t="shared" si="273"/>
        <v>3.5060721875918071</v>
      </c>
      <c r="AE410">
        <f t="shared" si="274"/>
        <v>4.5968593808113702</v>
      </c>
      <c r="AF410">
        <f t="shared" si="275"/>
        <v>1.0049227840239792</v>
      </c>
      <c r="AG410">
        <f t="shared" si="276"/>
        <v>-3.4288837838806709</v>
      </c>
      <c r="AH410">
        <f t="shared" si="277"/>
        <v>40.173040076858797</v>
      </c>
      <c r="AI410">
        <f t="shared" si="278"/>
        <v>4.0149062681843377</v>
      </c>
      <c r="AJ410">
        <f t="shared" si="279"/>
        <v>40.759062561162466</v>
      </c>
      <c r="AK410">
        <v>-4.1199342643716497E-2</v>
      </c>
      <c r="AL410">
        <v>4.6249871378217997E-2</v>
      </c>
      <c r="AM410">
        <v>3.456256329421</v>
      </c>
      <c r="AN410">
        <v>8</v>
      </c>
      <c r="AO410">
        <v>2</v>
      </c>
      <c r="AP410">
        <f t="shared" si="280"/>
        <v>1</v>
      </c>
      <c r="AQ410">
        <f t="shared" si="281"/>
        <v>0</v>
      </c>
      <c r="AR410">
        <f t="shared" si="282"/>
        <v>51788.85835778997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-0.24487367244468217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1581447391.4709699</v>
      </c>
      <c r="BY410">
        <v>400.32100000000003</v>
      </c>
      <c r="BZ410">
        <v>400.00038709677398</v>
      </c>
      <c r="CA410">
        <v>35.208283870967698</v>
      </c>
      <c r="CB410">
        <v>35.095764516129002</v>
      </c>
      <c r="CC410">
        <v>400.01083870967699</v>
      </c>
      <c r="CD410">
        <v>99.380903225806506</v>
      </c>
      <c r="CE410">
        <v>0.19998519354838701</v>
      </c>
      <c r="CF410">
        <v>31.3296064516129</v>
      </c>
      <c r="CG410">
        <v>30.998509677419399</v>
      </c>
      <c r="CH410">
        <v>999.9</v>
      </c>
      <c r="CI410">
        <v>0</v>
      </c>
      <c r="CJ410">
        <v>0</v>
      </c>
      <c r="CK410">
        <v>9997.3148387096808</v>
      </c>
      <c r="CL410">
        <v>0</v>
      </c>
      <c r="CM410">
        <v>1.50647516129032</v>
      </c>
      <c r="CN410">
        <v>0</v>
      </c>
      <c r="CO410">
        <v>0</v>
      </c>
      <c r="CP410">
        <v>0</v>
      </c>
      <c r="CQ410">
        <v>0</v>
      </c>
      <c r="CR410">
        <v>1.93548387096774</v>
      </c>
      <c r="CS410">
        <v>0</v>
      </c>
      <c r="CT410">
        <v>136.332258064516</v>
      </c>
      <c r="CU410">
        <v>-0.9</v>
      </c>
      <c r="CV410">
        <v>40</v>
      </c>
      <c r="CW410">
        <v>45.253999999999998</v>
      </c>
      <c r="CX410">
        <v>42.652870967741897</v>
      </c>
      <c r="CY410">
        <v>43.8648387096774</v>
      </c>
      <c r="CZ410">
        <v>41.086387096774203</v>
      </c>
      <c r="DA410">
        <v>0</v>
      </c>
      <c r="DB410">
        <v>0</v>
      </c>
      <c r="DC410">
        <v>0</v>
      </c>
      <c r="DD410">
        <v>1581447400.4000001</v>
      </c>
      <c r="DE410">
        <v>1.54615384615385</v>
      </c>
      <c r="DF410">
        <v>-1.9395696937298899E-7</v>
      </c>
      <c r="DG410">
        <v>-6.3418799167739603</v>
      </c>
      <c r="DH410">
        <v>136.13461538461499</v>
      </c>
      <c r="DI410">
        <v>15</v>
      </c>
      <c r="DJ410">
        <v>100</v>
      </c>
      <c r="DK410">
        <v>100</v>
      </c>
      <c r="DL410">
        <v>3.2160000000000002</v>
      </c>
      <c r="DM410">
        <v>0.59799999999999998</v>
      </c>
      <c r="DN410">
        <v>2</v>
      </c>
      <c r="DO410">
        <v>387.35599999999999</v>
      </c>
      <c r="DP410">
        <v>603.73099999999999</v>
      </c>
      <c r="DQ410">
        <v>30.638500000000001</v>
      </c>
      <c r="DR410">
        <v>31.6266</v>
      </c>
      <c r="DS410">
        <v>30</v>
      </c>
      <c r="DT410">
        <v>31.523499999999999</v>
      </c>
      <c r="DU410">
        <v>31.5242</v>
      </c>
      <c r="DV410">
        <v>21.130099999999999</v>
      </c>
      <c r="DW410">
        <v>13.2606</v>
      </c>
      <c r="DX410">
        <v>100</v>
      </c>
      <c r="DY410">
        <v>30.639900000000001</v>
      </c>
      <c r="DZ410">
        <v>400</v>
      </c>
      <c r="EA410">
        <v>35.153100000000002</v>
      </c>
      <c r="EB410">
        <v>99.968199999999996</v>
      </c>
      <c r="EC410">
        <v>100.488</v>
      </c>
    </row>
    <row r="411" spans="1:133" x14ac:dyDescent="0.35">
      <c r="A411">
        <v>395</v>
      </c>
      <c r="B411">
        <v>1581447405.0999999</v>
      </c>
      <c r="C411">
        <v>1984.5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1581447396.4709699</v>
      </c>
      <c r="O411">
        <f t="shared" si="258"/>
        <v>7.7529454256415628E-5</v>
      </c>
      <c r="P411">
        <f t="shared" si="259"/>
        <v>-0.25828901510275076</v>
      </c>
      <c r="Q411">
        <f t="shared" si="260"/>
        <v>400.30438709677401</v>
      </c>
      <c r="R411">
        <f t="shared" si="261"/>
        <v>449.21468963169445</v>
      </c>
      <c r="S411">
        <f t="shared" si="262"/>
        <v>44.733349603187598</v>
      </c>
      <c r="T411">
        <f t="shared" si="263"/>
        <v>39.86280170484055</v>
      </c>
      <c r="U411">
        <f t="shared" si="264"/>
        <v>7.3836119573378427E-3</v>
      </c>
      <c r="V411">
        <f t="shared" si="265"/>
        <v>2.2513089560601589</v>
      </c>
      <c r="W411">
        <f t="shared" si="266"/>
        <v>7.3701850363083144E-3</v>
      </c>
      <c r="X411">
        <f t="shared" si="267"/>
        <v>4.6075699438224947E-3</v>
      </c>
      <c r="Y411">
        <f t="shared" si="268"/>
        <v>0</v>
      </c>
      <c r="Z411">
        <f t="shared" si="269"/>
        <v>31.304053978335201</v>
      </c>
      <c r="AA411">
        <f t="shared" si="270"/>
        <v>30.999483870967701</v>
      </c>
      <c r="AB411">
        <f t="shared" si="271"/>
        <v>4.5112455487930037</v>
      </c>
      <c r="AC411">
        <f t="shared" si="272"/>
        <v>76.266715364542833</v>
      </c>
      <c r="AD411">
        <f t="shared" si="273"/>
        <v>3.5058845952236646</v>
      </c>
      <c r="AE411">
        <f t="shared" si="274"/>
        <v>4.5968737193756031</v>
      </c>
      <c r="AF411">
        <f t="shared" si="275"/>
        <v>1.0053609535693391</v>
      </c>
      <c r="AG411">
        <f t="shared" si="276"/>
        <v>-3.4190489327079292</v>
      </c>
      <c r="AH411">
        <f t="shared" si="277"/>
        <v>40.074481427703084</v>
      </c>
      <c r="AI411">
        <f t="shared" si="278"/>
        <v>4.0037784084558332</v>
      </c>
      <c r="AJ411">
        <f t="shared" si="279"/>
        <v>40.65921090345099</v>
      </c>
      <c r="AK411">
        <v>-4.1218995580783499E-2</v>
      </c>
      <c r="AL411">
        <v>4.6271933521767498E-2</v>
      </c>
      <c r="AM411">
        <v>3.4575611958377599</v>
      </c>
      <c r="AN411">
        <v>8</v>
      </c>
      <c r="AO411">
        <v>2</v>
      </c>
      <c r="AP411">
        <f t="shared" si="280"/>
        <v>1</v>
      </c>
      <c r="AQ411">
        <f t="shared" si="281"/>
        <v>0</v>
      </c>
      <c r="AR411">
        <f t="shared" si="282"/>
        <v>51812.550747680129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-0.25828901510275076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1581447396.4709699</v>
      </c>
      <c r="BY411">
        <v>400.30438709677401</v>
      </c>
      <c r="BZ411">
        <v>399.96351612903197</v>
      </c>
      <c r="CA411">
        <v>35.2062806451613</v>
      </c>
      <c r="CB411">
        <v>35.094083870967701</v>
      </c>
      <c r="CC411">
        <v>400.011129032258</v>
      </c>
      <c r="CD411">
        <v>99.381238709677405</v>
      </c>
      <c r="CE411">
        <v>0.19998745161290299</v>
      </c>
      <c r="CF411">
        <v>31.329661290322601</v>
      </c>
      <c r="CG411">
        <v>30.999483870967701</v>
      </c>
      <c r="CH411">
        <v>999.9</v>
      </c>
      <c r="CI411">
        <v>0</v>
      </c>
      <c r="CJ411">
        <v>0</v>
      </c>
      <c r="CK411">
        <v>10002.049999999999</v>
      </c>
      <c r="CL411">
        <v>0</v>
      </c>
      <c r="CM411">
        <v>1.51206548387097</v>
      </c>
      <c r="CN411">
        <v>0</v>
      </c>
      <c r="CO411">
        <v>0</v>
      </c>
      <c r="CP411">
        <v>0</v>
      </c>
      <c r="CQ411">
        <v>0</v>
      </c>
      <c r="CR411">
        <v>2.0193548387096798</v>
      </c>
      <c r="CS411">
        <v>0</v>
      </c>
      <c r="CT411">
        <v>135.287096774194</v>
      </c>
      <c r="CU411">
        <v>-1.0161290322580601</v>
      </c>
      <c r="CV411">
        <v>40</v>
      </c>
      <c r="CW411">
        <v>45.258000000000003</v>
      </c>
      <c r="CX411">
        <v>42.6548709677419</v>
      </c>
      <c r="CY411">
        <v>43.860774193548401</v>
      </c>
      <c r="CZ411">
        <v>41.082322580645098</v>
      </c>
      <c r="DA411">
        <v>0</v>
      </c>
      <c r="DB411">
        <v>0</v>
      </c>
      <c r="DC411">
        <v>0</v>
      </c>
      <c r="DD411">
        <v>1581447405.2</v>
      </c>
      <c r="DE411">
        <v>0.98076923076923095</v>
      </c>
      <c r="DF411">
        <v>10.923076867363701</v>
      </c>
      <c r="DG411">
        <v>-10.372649444962001</v>
      </c>
      <c r="DH411">
        <v>137.20769230769201</v>
      </c>
      <c r="DI411">
        <v>15</v>
      </c>
      <c r="DJ411">
        <v>100</v>
      </c>
      <c r="DK411">
        <v>100</v>
      </c>
      <c r="DL411">
        <v>3.2160000000000002</v>
      </c>
      <c r="DM411">
        <v>0.59799999999999998</v>
      </c>
      <c r="DN411">
        <v>2</v>
      </c>
      <c r="DO411">
        <v>387.32900000000001</v>
      </c>
      <c r="DP411">
        <v>603.73099999999999</v>
      </c>
      <c r="DQ411">
        <v>30.639900000000001</v>
      </c>
      <c r="DR411">
        <v>31.6266</v>
      </c>
      <c r="DS411">
        <v>30</v>
      </c>
      <c r="DT411">
        <v>31.523499999999999</v>
      </c>
      <c r="DU411">
        <v>31.5242</v>
      </c>
      <c r="DV411">
        <v>21.130199999999999</v>
      </c>
      <c r="DW411">
        <v>13.2606</v>
      </c>
      <c r="DX411">
        <v>100</v>
      </c>
      <c r="DY411">
        <v>30.638200000000001</v>
      </c>
      <c r="DZ411">
        <v>400</v>
      </c>
      <c r="EA411">
        <v>35.153100000000002</v>
      </c>
      <c r="EB411">
        <v>99.971000000000004</v>
      </c>
      <c r="EC411">
        <v>100.488</v>
      </c>
    </row>
    <row r="412" spans="1:133" x14ac:dyDescent="0.35">
      <c r="A412">
        <v>396</v>
      </c>
      <c r="B412">
        <v>1581447410.0999999</v>
      </c>
      <c r="C412">
        <v>1989.5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1581447401.4709699</v>
      </c>
      <c r="O412">
        <f t="shared" si="258"/>
        <v>7.6828541447887167E-5</v>
      </c>
      <c r="P412">
        <f t="shared" si="259"/>
        <v>-0.2597762356480946</v>
      </c>
      <c r="Q412">
        <f t="shared" si="260"/>
        <v>400.30638709677402</v>
      </c>
      <c r="R412">
        <f t="shared" si="261"/>
        <v>450.05258167187566</v>
      </c>
      <c r="S412">
        <f t="shared" si="262"/>
        <v>44.816457741040786</v>
      </c>
      <c r="T412">
        <f t="shared" si="263"/>
        <v>39.862707184448979</v>
      </c>
      <c r="U412">
        <f t="shared" si="264"/>
        <v>7.3158988757256616E-3</v>
      </c>
      <c r="V412">
        <f t="shared" si="265"/>
        <v>2.2514060071546296</v>
      </c>
      <c r="W412">
        <f t="shared" si="266"/>
        <v>7.302717424444197E-3</v>
      </c>
      <c r="X412">
        <f t="shared" si="267"/>
        <v>4.5653806878919014E-3</v>
      </c>
      <c r="Y412">
        <f t="shared" si="268"/>
        <v>0</v>
      </c>
      <c r="Z412">
        <f t="shared" si="269"/>
        <v>31.303770337400483</v>
      </c>
      <c r="AA412">
        <f t="shared" si="270"/>
        <v>30.9990870967742</v>
      </c>
      <c r="AB412">
        <f t="shared" si="271"/>
        <v>4.511143491062124</v>
      </c>
      <c r="AC412">
        <f t="shared" si="272"/>
        <v>76.264360315371277</v>
      </c>
      <c r="AD412">
        <f t="shared" si="273"/>
        <v>3.5056734180991849</v>
      </c>
      <c r="AE412">
        <f t="shared" si="274"/>
        <v>4.5967387697246673</v>
      </c>
      <c r="AF412">
        <f t="shared" si="275"/>
        <v>1.0054700729629391</v>
      </c>
      <c r="AG412">
        <f t="shared" si="276"/>
        <v>-3.3881386778518241</v>
      </c>
      <c r="AH412">
        <f t="shared" si="277"/>
        <v>40.061721960308013</v>
      </c>
      <c r="AI412">
        <f t="shared" si="278"/>
        <v>4.0023130752891847</v>
      </c>
      <c r="AJ412">
        <f t="shared" si="279"/>
        <v>40.675896357745373</v>
      </c>
      <c r="AK412">
        <v>-4.1221609762673098E-2</v>
      </c>
      <c r="AL412">
        <v>4.6274868169953499E-2</v>
      </c>
      <c r="AM412">
        <v>3.4577347495911401</v>
      </c>
      <c r="AN412">
        <v>8</v>
      </c>
      <c r="AO412">
        <v>2</v>
      </c>
      <c r="AP412">
        <f t="shared" si="280"/>
        <v>1</v>
      </c>
      <c r="AQ412">
        <f t="shared" si="281"/>
        <v>0</v>
      </c>
      <c r="AR412">
        <f t="shared" si="282"/>
        <v>51815.774056172842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-0.2597762356480946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1581447401.4709699</v>
      </c>
      <c r="BY412">
        <v>400.30638709677402</v>
      </c>
      <c r="BZ412">
        <v>399.96287096774199</v>
      </c>
      <c r="CA412">
        <v>35.204419354838699</v>
      </c>
      <c r="CB412">
        <v>35.093238709677401</v>
      </c>
      <c r="CC412">
        <v>400.01838709677401</v>
      </c>
      <c r="CD412">
        <v>99.380483870967794</v>
      </c>
      <c r="CE412">
        <v>0.20000864516128999</v>
      </c>
      <c r="CF412">
        <v>31.329145161290299</v>
      </c>
      <c r="CG412">
        <v>30.9990870967742</v>
      </c>
      <c r="CH412">
        <v>999.9</v>
      </c>
      <c r="CI412">
        <v>0</v>
      </c>
      <c r="CJ412">
        <v>0</v>
      </c>
      <c r="CK412">
        <v>10002.7603225806</v>
      </c>
      <c r="CL412">
        <v>0</v>
      </c>
      <c r="CM412">
        <v>1.51010290322581</v>
      </c>
      <c r="CN412">
        <v>0</v>
      </c>
      <c r="CO412">
        <v>0</v>
      </c>
      <c r="CP412">
        <v>0</v>
      </c>
      <c r="CQ412">
        <v>0</v>
      </c>
      <c r="CR412">
        <v>1.65161290322581</v>
      </c>
      <c r="CS412">
        <v>0</v>
      </c>
      <c r="CT412">
        <v>134.416129032258</v>
      </c>
      <c r="CU412">
        <v>-0.68709677419354798</v>
      </c>
      <c r="CV412">
        <v>40</v>
      </c>
      <c r="CW412">
        <v>45.253999999999998</v>
      </c>
      <c r="CX412">
        <v>42.650903225806402</v>
      </c>
      <c r="CY412">
        <v>43.850612903225802</v>
      </c>
      <c r="CZ412">
        <v>41.078258064516099</v>
      </c>
      <c r="DA412">
        <v>0</v>
      </c>
      <c r="DB412">
        <v>0</v>
      </c>
      <c r="DC412">
        <v>0</v>
      </c>
      <c r="DD412">
        <v>1581447410</v>
      </c>
      <c r="DE412">
        <v>2.66923076923077</v>
      </c>
      <c r="DF412">
        <v>16.0273503305547</v>
      </c>
      <c r="DG412">
        <v>-5.4324783819010296</v>
      </c>
      <c r="DH412">
        <v>134.36538461538501</v>
      </c>
      <c r="DI412">
        <v>15</v>
      </c>
      <c r="DJ412">
        <v>100</v>
      </c>
      <c r="DK412">
        <v>100</v>
      </c>
      <c r="DL412">
        <v>3.2160000000000002</v>
      </c>
      <c r="DM412">
        <v>0.59799999999999998</v>
      </c>
      <c r="DN412">
        <v>2</v>
      </c>
      <c r="DO412">
        <v>387.41800000000001</v>
      </c>
      <c r="DP412">
        <v>603.64099999999996</v>
      </c>
      <c r="DQ412">
        <v>30.638999999999999</v>
      </c>
      <c r="DR412">
        <v>31.6266</v>
      </c>
      <c r="DS412">
        <v>30</v>
      </c>
      <c r="DT412">
        <v>31.520700000000001</v>
      </c>
      <c r="DU412">
        <v>31.523599999999998</v>
      </c>
      <c r="DV412">
        <v>21.132100000000001</v>
      </c>
      <c r="DW412">
        <v>13.2606</v>
      </c>
      <c r="DX412">
        <v>100</v>
      </c>
      <c r="DY412">
        <v>30.6388</v>
      </c>
      <c r="DZ412">
        <v>400</v>
      </c>
      <c r="EA412">
        <v>35.1526</v>
      </c>
      <c r="EB412">
        <v>99.969700000000003</v>
      </c>
      <c r="EC412">
        <v>100.48699999999999</v>
      </c>
    </row>
    <row r="413" spans="1:133" x14ac:dyDescent="0.35">
      <c r="A413">
        <v>397</v>
      </c>
      <c r="B413">
        <v>1581447415.0999999</v>
      </c>
      <c r="C413">
        <v>1994.5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1581447406.4709699</v>
      </c>
      <c r="O413">
        <f t="shared" si="258"/>
        <v>7.6901324017271579E-5</v>
      </c>
      <c r="P413">
        <f t="shared" si="259"/>
        <v>-0.26016981835851188</v>
      </c>
      <c r="Q413">
        <f t="shared" si="260"/>
        <v>400.31390322580597</v>
      </c>
      <c r="R413">
        <f t="shared" si="261"/>
        <v>450.09482777311445</v>
      </c>
      <c r="S413">
        <f t="shared" si="262"/>
        <v>44.820499124385073</v>
      </c>
      <c r="T413">
        <f t="shared" si="263"/>
        <v>39.863308444983545</v>
      </c>
      <c r="U413">
        <f t="shared" si="264"/>
        <v>7.3224160546390572E-3</v>
      </c>
      <c r="V413">
        <f t="shared" si="265"/>
        <v>2.2515611281988708</v>
      </c>
      <c r="W413">
        <f t="shared" si="266"/>
        <v>7.3092120390546586E-3</v>
      </c>
      <c r="X413">
        <f t="shared" si="267"/>
        <v>4.5694418442852724E-3</v>
      </c>
      <c r="Y413">
        <f t="shared" si="268"/>
        <v>0</v>
      </c>
      <c r="Z413">
        <f t="shared" si="269"/>
        <v>31.303234974657158</v>
      </c>
      <c r="AA413">
        <f t="shared" si="270"/>
        <v>30.9983096774194</v>
      </c>
      <c r="AB413">
        <f t="shared" si="271"/>
        <v>4.5109435301190821</v>
      </c>
      <c r="AC413">
        <f t="shared" si="272"/>
        <v>76.260999507368638</v>
      </c>
      <c r="AD413">
        <f t="shared" si="273"/>
        <v>3.5054166624008238</v>
      </c>
      <c r="AE413">
        <f t="shared" si="274"/>
        <v>4.5966046669269227</v>
      </c>
      <c r="AF413">
        <f t="shared" si="275"/>
        <v>1.0055268677182583</v>
      </c>
      <c r="AG413">
        <f t="shared" si="276"/>
        <v>-3.3913483891616765</v>
      </c>
      <c r="AH413">
        <f t="shared" si="277"/>
        <v>40.096590796282911</v>
      </c>
      <c r="AI413">
        <f t="shared" si="278"/>
        <v>4.0054951347671546</v>
      </c>
      <c r="AJ413">
        <f t="shared" si="279"/>
        <v>40.710737541888392</v>
      </c>
      <c r="AK413">
        <v>-4.1225788336837398E-2</v>
      </c>
      <c r="AL413">
        <v>4.6279558985516202E-2</v>
      </c>
      <c r="AM413">
        <v>3.4580121544119198</v>
      </c>
      <c r="AN413">
        <v>8</v>
      </c>
      <c r="AO413">
        <v>2</v>
      </c>
      <c r="AP413">
        <f t="shared" si="280"/>
        <v>1</v>
      </c>
      <c r="AQ413">
        <f t="shared" si="281"/>
        <v>0</v>
      </c>
      <c r="AR413">
        <f t="shared" si="282"/>
        <v>51820.891402122732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-0.26016981835851188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1581447406.4709699</v>
      </c>
      <c r="BY413">
        <v>400.31390322580597</v>
      </c>
      <c r="BZ413">
        <v>399.96983870967699</v>
      </c>
      <c r="CA413">
        <v>35.2019709677419</v>
      </c>
      <c r="CB413">
        <v>35.090683870967702</v>
      </c>
      <c r="CC413">
        <v>400.01535483870998</v>
      </c>
      <c r="CD413">
        <v>99.380138709677396</v>
      </c>
      <c r="CE413">
        <v>0.19998609677419399</v>
      </c>
      <c r="CF413">
        <v>31.328632258064498</v>
      </c>
      <c r="CG413">
        <v>30.9983096774194</v>
      </c>
      <c r="CH413">
        <v>999.9</v>
      </c>
      <c r="CI413">
        <v>0</v>
      </c>
      <c r="CJ413">
        <v>0</v>
      </c>
      <c r="CK413">
        <v>10003.809032258099</v>
      </c>
      <c r="CL413">
        <v>0</v>
      </c>
      <c r="CM413">
        <v>1.5117235483871001</v>
      </c>
      <c r="CN413">
        <v>0</v>
      </c>
      <c r="CO413">
        <v>0</v>
      </c>
      <c r="CP413">
        <v>0</v>
      </c>
      <c r="CQ413">
        <v>0</v>
      </c>
      <c r="CR413">
        <v>3.91290322580645</v>
      </c>
      <c r="CS413">
        <v>0</v>
      </c>
      <c r="CT413">
        <v>132.261290322581</v>
      </c>
      <c r="CU413">
        <v>-0.64193548387096799</v>
      </c>
      <c r="CV413">
        <v>40</v>
      </c>
      <c r="CW413">
        <v>45.253999999999998</v>
      </c>
      <c r="CX413">
        <v>42.659032258064499</v>
      </c>
      <c r="CY413">
        <v>43.848580645161299</v>
      </c>
      <c r="CZ413">
        <v>41.090451612903202</v>
      </c>
      <c r="DA413">
        <v>0</v>
      </c>
      <c r="DB413">
        <v>0</v>
      </c>
      <c r="DC413">
        <v>0</v>
      </c>
      <c r="DD413">
        <v>1581447415.4000001</v>
      </c>
      <c r="DE413">
        <v>4.7115384615384599</v>
      </c>
      <c r="DF413">
        <v>13.610256401988</v>
      </c>
      <c r="DG413">
        <v>-57.4837603070699</v>
      </c>
      <c r="DH413">
        <v>132.538461538462</v>
      </c>
      <c r="DI413">
        <v>15</v>
      </c>
      <c r="DJ413">
        <v>100</v>
      </c>
      <c r="DK413">
        <v>100</v>
      </c>
      <c r="DL413">
        <v>3.2160000000000002</v>
      </c>
      <c r="DM413">
        <v>0.59799999999999998</v>
      </c>
      <c r="DN413">
        <v>2</v>
      </c>
      <c r="DO413">
        <v>387.392</v>
      </c>
      <c r="DP413">
        <v>603.72299999999996</v>
      </c>
      <c r="DQ413">
        <v>30.6388</v>
      </c>
      <c r="DR413">
        <v>31.6266</v>
      </c>
      <c r="DS413">
        <v>30</v>
      </c>
      <c r="DT413">
        <v>31.520700000000001</v>
      </c>
      <c r="DU413">
        <v>31.5214</v>
      </c>
      <c r="DV413">
        <v>21.132000000000001</v>
      </c>
      <c r="DW413">
        <v>13.2606</v>
      </c>
      <c r="DX413">
        <v>100</v>
      </c>
      <c r="DY413">
        <v>30.642499999999998</v>
      </c>
      <c r="DZ413">
        <v>400</v>
      </c>
      <c r="EA413">
        <v>35.156700000000001</v>
      </c>
      <c r="EB413">
        <v>99.970299999999995</v>
      </c>
      <c r="EC413">
        <v>100.486</v>
      </c>
    </row>
    <row r="414" spans="1:133" x14ac:dyDescent="0.35">
      <c r="A414">
        <v>398</v>
      </c>
      <c r="B414">
        <v>1581447420.0999999</v>
      </c>
      <c r="C414">
        <v>1999.5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1581447411.4709699</v>
      </c>
      <c r="O414">
        <f t="shared" si="258"/>
        <v>7.7222649277117856E-5</v>
      </c>
      <c r="P414">
        <f t="shared" si="259"/>
        <v>-0.2572261398668671</v>
      </c>
      <c r="Q414">
        <f t="shared" si="260"/>
        <v>400.33319354838699</v>
      </c>
      <c r="R414">
        <f t="shared" si="261"/>
        <v>449.24974195923045</v>
      </c>
      <c r="S414">
        <f t="shared" si="262"/>
        <v>44.735841648670196</v>
      </c>
      <c r="T414">
        <f t="shared" si="263"/>
        <v>39.864780500891968</v>
      </c>
      <c r="U414">
        <f t="shared" si="264"/>
        <v>7.3519889221957107E-3</v>
      </c>
      <c r="V414">
        <f t="shared" si="265"/>
        <v>2.2513254173734625</v>
      </c>
      <c r="W414">
        <f t="shared" si="266"/>
        <v>7.3386767515309179E-3</v>
      </c>
      <c r="X414">
        <f t="shared" si="267"/>
        <v>4.5878669821858079E-3</v>
      </c>
      <c r="Y414">
        <f t="shared" si="268"/>
        <v>0</v>
      </c>
      <c r="Z414">
        <f t="shared" si="269"/>
        <v>31.302178018329844</v>
      </c>
      <c r="AA414">
        <f t="shared" si="270"/>
        <v>30.997699999999998</v>
      </c>
      <c r="AB414">
        <f t="shared" si="271"/>
        <v>4.5107867196771467</v>
      </c>
      <c r="AC414">
        <f t="shared" si="272"/>
        <v>76.258698777972697</v>
      </c>
      <c r="AD414">
        <f t="shared" si="273"/>
        <v>3.5051218199462806</v>
      </c>
      <c r="AE414">
        <f t="shared" si="274"/>
        <v>4.5963567122374425</v>
      </c>
      <c r="AF414">
        <f t="shared" si="275"/>
        <v>1.0056648997308661</v>
      </c>
      <c r="AG414">
        <f t="shared" si="276"/>
        <v>-3.4055188331208974</v>
      </c>
      <c r="AH414">
        <f t="shared" si="277"/>
        <v>40.051282811084207</v>
      </c>
      <c r="AI414">
        <f t="shared" si="278"/>
        <v>4.0013571898631461</v>
      </c>
      <c r="AJ414">
        <f t="shared" si="279"/>
        <v>40.647121167826455</v>
      </c>
      <c r="AK414">
        <v>-4.1219438977839001E-2</v>
      </c>
      <c r="AL414">
        <v>4.6272431273806099E-2</v>
      </c>
      <c r="AM414">
        <v>3.4575906329328299</v>
      </c>
      <c r="AN414">
        <v>8</v>
      </c>
      <c r="AO414">
        <v>2</v>
      </c>
      <c r="AP414">
        <f t="shared" si="280"/>
        <v>1</v>
      </c>
      <c r="AQ414">
        <f t="shared" si="281"/>
        <v>0</v>
      </c>
      <c r="AR414">
        <f t="shared" si="282"/>
        <v>51813.374461376028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-0.2572261398668671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1581447411.4709699</v>
      </c>
      <c r="BY414">
        <v>400.33319354838699</v>
      </c>
      <c r="BZ414">
        <v>399.99374193548402</v>
      </c>
      <c r="CA414">
        <v>35.199406451612901</v>
      </c>
      <c r="CB414">
        <v>35.087654838709703</v>
      </c>
      <c r="CC414">
        <v>400.01816129032301</v>
      </c>
      <c r="CD414">
        <v>99.379012903225799</v>
      </c>
      <c r="CE414">
        <v>0.19999064516129</v>
      </c>
      <c r="CF414">
        <v>31.3276838709677</v>
      </c>
      <c r="CG414">
        <v>30.997699999999998</v>
      </c>
      <c r="CH414">
        <v>999.9</v>
      </c>
      <c r="CI414">
        <v>0</v>
      </c>
      <c r="CJ414">
        <v>0</v>
      </c>
      <c r="CK414">
        <v>10002.3816129032</v>
      </c>
      <c r="CL414">
        <v>0</v>
      </c>
      <c r="CM414">
        <v>1.50387096774194</v>
      </c>
      <c r="CN414">
        <v>0</v>
      </c>
      <c r="CO414">
        <v>0</v>
      </c>
      <c r="CP414">
        <v>0</v>
      </c>
      <c r="CQ414">
        <v>0</v>
      </c>
      <c r="CR414">
        <v>4.2483870967741897</v>
      </c>
      <c r="CS414">
        <v>0</v>
      </c>
      <c r="CT414">
        <v>131.12258064516101</v>
      </c>
      <c r="CU414">
        <v>-0.39032258064516101</v>
      </c>
      <c r="CV414">
        <v>40</v>
      </c>
      <c r="CW414">
        <v>45.258000000000003</v>
      </c>
      <c r="CX414">
        <v>42.646935483870998</v>
      </c>
      <c r="CY414">
        <v>43.840451612903202</v>
      </c>
      <c r="CZ414">
        <v>41.092483870967698</v>
      </c>
      <c r="DA414">
        <v>0</v>
      </c>
      <c r="DB414">
        <v>0</v>
      </c>
      <c r="DC414">
        <v>0</v>
      </c>
      <c r="DD414">
        <v>1581447420.2</v>
      </c>
      <c r="DE414">
        <v>3.8346153846153799</v>
      </c>
      <c r="DF414">
        <v>-7.9692310655374197</v>
      </c>
      <c r="DG414">
        <v>-43.825640668427901</v>
      </c>
      <c r="DH414">
        <v>129.611538461538</v>
      </c>
      <c r="DI414">
        <v>15</v>
      </c>
      <c r="DJ414">
        <v>100</v>
      </c>
      <c r="DK414">
        <v>100</v>
      </c>
      <c r="DL414">
        <v>3.2160000000000002</v>
      </c>
      <c r="DM414">
        <v>0.59799999999999998</v>
      </c>
      <c r="DN414">
        <v>2</v>
      </c>
      <c r="DO414">
        <v>387.32600000000002</v>
      </c>
      <c r="DP414">
        <v>603.63900000000001</v>
      </c>
      <c r="DQ414">
        <v>30.6418</v>
      </c>
      <c r="DR414">
        <v>31.6252</v>
      </c>
      <c r="DS414">
        <v>29.9999</v>
      </c>
      <c r="DT414">
        <v>31.520700000000001</v>
      </c>
      <c r="DU414">
        <v>31.5214</v>
      </c>
      <c r="DV414">
        <v>21.132000000000001</v>
      </c>
      <c r="DW414">
        <v>12.9771</v>
      </c>
      <c r="DX414">
        <v>100</v>
      </c>
      <c r="DY414">
        <v>30.6433</v>
      </c>
      <c r="DZ414">
        <v>400</v>
      </c>
      <c r="EA414">
        <v>35.158999999999999</v>
      </c>
      <c r="EB414">
        <v>99.969899999999996</v>
      </c>
      <c r="EC414">
        <v>100.485</v>
      </c>
    </row>
    <row r="415" spans="1:133" x14ac:dyDescent="0.35">
      <c r="A415">
        <v>399</v>
      </c>
      <c r="B415">
        <v>1581447425.0999999</v>
      </c>
      <c r="C415">
        <v>2004.5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1581447416.4709699</v>
      </c>
      <c r="O415">
        <f t="shared" si="258"/>
        <v>7.6535972416820824E-5</v>
      </c>
      <c r="P415">
        <f t="shared" si="259"/>
        <v>-0.27770669789759095</v>
      </c>
      <c r="Q415">
        <f t="shared" si="260"/>
        <v>400.35680645161301</v>
      </c>
      <c r="R415">
        <f t="shared" si="261"/>
        <v>454.23161608680664</v>
      </c>
      <c r="S415">
        <f t="shared" si="262"/>
        <v>45.231539385855143</v>
      </c>
      <c r="T415">
        <f t="shared" si="263"/>
        <v>39.866786058217961</v>
      </c>
      <c r="U415">
        <f t="shared" si="264"/>
        <v>7.287430349950383E-3</v>
      </c>
      <c r="V415">
        <f t="shared" si="265"/>
        <v>2.2510435638897057</v>
      </c>
      <c r="W415">
        <f t="shared" si="266"/>
        <v>7.2743490848120405E-3</v>
      </c>
      <c r="X415">
        <f t="shared" si="267"/>
        <v>4.5476414968151522E-3</v>
      </c>
      <c r="Y415">
        <f t="shared" si="268"/>
        <v>0</v>
      </c>
      <c r="Z415">
        <f t="shared" si="269"/>
        <v>31.301911609751468</v>
      </c>
      <c r="AA415">
        <f t="shared" si="270"/>
        <v>30.996467741935501</v>
      </c>
      <c r="AB415">
        <f t="shared" si="271"/>
        <v>4.5104697945501364</v>
      </c>
      <c r="AC415">
        <f t="shared" si="272"/>
        <v>76.256865491748414</v>
      </c>
      <c r="AD415">
        <f t="shared" si="273"/>
        <v>3.5049398021298872</v>
      </c>
      <c r="AE415">
        <f t="shared" si="274"/>
        <v>4.596228522544175</v>
      </c>
      <c r="AF415">
        <f t="shared" si="275"/>
        <v>1.0055299924202492</v>
      </c>
      <c r="AG415">
        <f t="shared" si="276"/>
        <v>-3.3752363835817984</v>
      </c>
      <c r="AH415">
        <f t="shared" si="277"/>
        <v>40.136308611929536</v>
      </c>
      <c r="AI415">
        <f t="shared" si="278"/>
        <v>4.0103197756606219</v>
      </c>
      <c r="AJ415">
        <f t="shared" si="279"/>
        <v>40.771392004008362</v>
      </c>
      <c r="AK415">
        <v>-4.1211847461180402E-2</v>
      </c>
      <c r="AL415">
        <v>4.6263909131303398E-2</v>
      </c>
      <c r="AM415">
        <v>3.45708661770438</v>
      </c>
      <c r="AN415">
        <v>8</v>
      </c>
      <c r="AO415">
        <v>2</v>
      </c>
      <c r="AP415">
        <f t="shared" si="280"/>
        <v>1</v>
      </c>
      <c r="AQ415">
        <f t="shared" si="281"/>
        <v>0</v>
      </c>
      <c r="AR415">
        <f t="shared" si="282"/>
        <v>51804.286787004108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-0.27770669789759095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1581447416.4709699</v>
      </c>
      <c r="BY415">
        <v>400.35680645161301</v>
      </c>
      <c r="BZ415">
        <v>399.98622580645201</v>
      </c>
      <c r="CA415">
        <v>35.197883870967701</v>
      </c>
      <c r="CB415">
        <v>35.087125806451603</v>
      </c>
      <c r="CC415">
        <v>400.01819354838699</v>
      </c>
      <c r="CD415">
        <v>99.378129032258101</v>
      </c>
      <c r="CE415">
        <v>0.20001080645161301</v>
      </c>
      <c r="CF415">
        <v>31.3271935483871</v>
      </c>
      <c r="CG415">
        <v>30.996467741935501</v>
      </c>
      <c r="CH415">
        <v>999.9</v>
      </c>
      <c r="CI415">
        <v>0</v>
      </c>
      <c r="CJ415">
        <v>0</v>
      </c>
      <c r="CK415">
        <v>10000.6283870968</v>
      </c>
      <c r="CL415">
        <v>0</v>
      </c>
      <c r="CM415">
        <v>1.4766032258064501</v>
      </c>
      <c r="CN415">
        <v>0</v>
      </c>
      <c r="CO415">
        <v>0</v>
      </c>
      <c r="CP415">
        <v>0</v>
      </c>
      <c r="CQ415">
        <v>0</v>
      </c>
      <c r="CR415">
        <v>4.0225806451612902</v>
      </c>
      <c r="CS415">
        <v>0</v>
      </c>
      <c r="CT415">
        <v>126.903225806452</v>
      </c>
      <c r="CU415">
        <v>-1.0064516129032299</v>
      </c>
      <c r="CV415">
        <v>40</v>
      </c>
      <c r="CW415">
        <v>45.251903225806402</v>
      </c>
      <c r="CX415">
        <v>42.6489032258064</v>
      </c>
      <c r="CY415">
        <v>43.838419354838699</v>
      </c>
      <c r="CZ415">
        <v>41.092483870967698</v>
      </c>
      <c r="DA415">
        <v>0</v>
      </c>
      <c r="DB415">
        <v>0</v>
      </c>
      <c r="DC415">
        <v>0</v>
      </c>
      <c r="DD415">
        <v>1581447425</v>
      </c>
      <c r="DE415">
        <v>3.45384615384615</v>
      </c>
      <c r="DF415">
        <v>-28.765811899061202</v>
      </c>
      <c r="DG415">
        <v>-35.3299146301162</v>
      </c>
      <c r="DH415">
        <v>125.6</v>
      </c>
      <c r="DI415">
        <v>15</v>
      </c>
      <c r="DJ415">
        <v>100</v>
      </c>
      <c r="DK415">
        <v>100</v>
      </c>
      <c r="DL415">
        <v>3.2160000000000002</v>
      </c>
      <c r="DM415">
        <v>0.59799999999999998</v>
      </c>
      <c r="DN415">
        <v>2</v>
      </c>
      <c r="DO415">
        <v>387.40499999999997</v>
      </c>
      <c r="DP415">
        <v>603.71500000000003</v>
      </c>
      <c r="DQ415">
        <v>30.6434</v>
      </c>
      <c r="DR415">
        <v>31.623899999999999</v>
      </c>
      <c r="DS415">
        <v>30.0001</v>
      </c>
      <c r="DT415">
        <v>31.520700000000001</v>
      </c>
      <c r="DU415">
        <v>31.5227</v>
      </c>
      <c r="DV415">
        <v>21.134399999999999</v>
      </c>
      <c r="DW415">
        <v>12.9771</v>
      </c>
      <c r="DX415">
        <v>100</v>
      </c>
      <c r="DY415">
        <v>30.645499999999998</v>
      </c>
      <c r="DZ415">
        <v>400</v>
      </c>
      <c r="EA415">
        <v>35.157200000000003</v>
      </c>
      <c r="EB415">
        <v>99.972399999999993</v>
      </c>
      <c r="EC415">
        <v>100.48699999999999</v>
      </c>
    </row>
    <row r="416" spans="1:133" x14ac:dyDescent="0.35">
      <c r="A416">
        <v>400</v>
      </c>
      <c r="B416">
        <v>1581447430.0999999</v>
      </c>
      <c r="C416">
        <v>2009.5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1581447421.4709699</v>
      </c>
      <c r="O416">
        <f t="shared" si="258"/>
        <v>6.9808277697257245E-5</v>
      </c>
      <c r="P416">
        <f t="shared" si="259"/>
        <v>-0.29064977401610775</v>
      </c>
      <c r="Q416">
        <f t="shared" si="260"/>
        <v>400.38767741935499</v>
      </c>
      <c r="R416">
        <f t="shared" si="261"/>
        <v>463.22970563110249</v>
      </c>
      <c r="S416">
        <f t="shared" si="262"/>
        <v>46.127409356456575</v>
      </c>
      <c r="T416">
        <f t="shared" si="263"/>
        <v>39.869736489462788</v>
      </c>
      <c r="U416">
        <f t="shared" si="264"/>
        <v>6.6419669752063272E-3</v>
      </c>
      <c r="V416">
        <f t="shared" si="265"/>
        <v>2.2503264692873586</v>
      </c>
      <c r="W416">
        <f t="shared" si="266"/>
        <v>6.6310950356198179E-3</v>
      </c>
      <c r="X416">
        <f t="shared" si="267"/>
        <v>4.1454096944205142E-3</v>
      </c>
      <c r="Y416">
        <f t="shared" si="268"/>
        <v>0</v>
      </c>
      <c r="Z416">
        <f t="shared" si="269"/>
        <v>31.304443408572176</v>
      </c>
      <c r="AA416">
        <f t="shared" si="270"/>
        <v>30.9981516129032</v>
      </c>
      <c r="AB416">
        <f t="shared" si="271"/>
        <v>4.5109028751041205</v>
      </c>
      <c r="AC416">
        <f t="shared" si="272"/>
        <v>76.252413435410645</v>
      </c>
      <c r="AD416">
        <f t="shared" si="273"/>
        <v>3.5047981967406834</v>
      </c>
      <c r="AE416">
        <f t="shared" si="274"/>
        <v>4.5963111708056443</v>
      </c>
      <c r="AF416">
        <f t="shared" si="275"/>
        <v>1.0061046783634371</v>
      </c>
      <c r="AG416">
        <f t="shared" si="276"/>
        <v>-3.0785450464490447</v>
      </c>
      <c r="AH416">
        <f t="shared" si="277"/>
        <v>39.957588845519147</v>
      </c>
      <c r="AI416">
        <f t="shared" si="278"/>
        <v>3.9937741719493527</v>
      </c>
      <c r="AJ416">
        <f t="shared" si="279"/>
        <v>40.872817971019458</v>
      </c>
      <c r="AK416">
        <v>-4.1192536923701902E-2</v>
      </c>
      <c r="AL416">
        <v>4.62422313612878E-2</v>
      </c>
      <c r="AM416">
        <v>3.4558044103729002</v>
      </c>
      <c r="AN416">
        <v>8</v>
      </c>
      <c r="AO416">
        <v>2</v>
      </c>
      <c r="AP416">
        <f t="shared" si="280"/>
        <v>1</v>
      </c>
      <c r="AQ416">
        <f t="shared" si="281"/>
        <v>0</v>
      </c>
      <c r="AR416">
        <f t="shared" si="282"/>
        <v>51780.944135295096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-0.29064977401610775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1581447421.4709699</v>
      </c>
      <c r="BY416">
        <v>400.38767741935499</v>
      </c>
      <c r="BZ416">
        <v>399.99364516128998</v>
      </c>
      <c r="CA416">
        <v>35.196570967741899</v>
      </c>
      <c r="CB416">
        <v>35.095548387096798</v>
      </c>
      <c r="CC416">
        <v>400.01709677419399</v>
      </c>
      <c r="CD416">
        <v>99.377848387096805</v>
      </c>
      <c r="CE416">
        <v>0.19998264516129</v>
      </c>
      <c r="CF416">
        <v>31.3275096774194</v>
      </c>
      <c r="CG416">
        <v>30.9981516129032</v>
      </c>
      <c r="CH416">
        <v>999.9</v>
      </c>
      <c r="CI416">
        <v>0</v>
      </c>
      <c r="CJ416">
        <v>0</v>
      </c>
      <c r="CK416">
        <v>9995.9706451612892</v>
      </c>
      <c r="CL416">
        <v>0</v>
      </c>
      <c r="CM416">
        <v>1.4541145161290301</v>
      </c>
      <c r="CN416">
        <v>0</v>
      </c>
      <c r="CO416">
        <v>0</v>
      </c>
      <c r="CP416">
        <v>0</v>
      </c>
      <c r="CQ416">
        <v>0</v>
      </c>
      <c r="CR416">
        <v>3.1967741935483902</v>
      </c>
      <c r="CS416">
        <v>0</v>
      </c>
      <c r="CT416">
        <v>124.767741935484</v>
      </c>
      <c r="CU416">
        <v>-1.32258064516129</v>
      </c>
      <c r="CV416">
        <v>40.003999999999998</v>
      </c>
      <c r="CW416">
        <v>45.255903225806399</v>
      </c>
      <c r="CX416">
        <v>42.666967741935501</v>
      </c>
      <c r="CY416">
        <v>43.8343548387097</v>
      </c>
      <c r="CZ416">
        <v>41.092483870967698</v>
      </c>
      <c r="DA416">
        <v>0</v>
      </c>
      <c r="DB416">
        <v>0</v>
      </c>
      <c r="DC416">
        <v>0</v>
      </c>
      <c r="DD416">
        <v>1581447430.4000001</v>
      </c>
      <c r="DE416">
        <v>2.2923076923076899</v>
      </c>
      <c r="DF416">
        <v>11.473504808832599</v>
      </c>
      <c r="DG416">
        <v>-40.085470622387</v>
      </c>
      <c r="DH416">
        <v>124.10384615384601</v>
      </c>
      <c r="DI416">
        <v>15</v>
      </c>
      <c r="DJ416">
        <v>100</v>
      </c>
      <c r="DK416">
        <v>100</v>
      </c>
      <c r="DL416">
        <v>3.2160000000000002</v>
      </c>
      <c r="DM416">
        <v>0.59799999999999998</v>
      </c>
      <c r="DN416">
        <v>2</v>
      </c>
      <c r="DO416">
        <v>387.37900000000002</v>
      </c>
      <c r="DP416">
        <v>603.87900000000002</v>
      </c>
      <c r="DQ416">
        <v>30.645299999999999</v>
      </c>
      <c r="DR416">
        <v>31.623899999999999</v>
      </c>
      <c r="DS416">
        <v>30</v>
      </c>
      <c r="DT416">
        <v>31.520700000000001</v>
      </c>
      <c r="DU416">
        <v>31.5242</v>
      </c>
      <c r="DV416">
        <v>21.1328</v>
      </c>
      <c r="DW416">
        <v>12.9771</v>
      </c>
      <c r="DX416">
        <v>100</v>
      </c>
      <c r="DY416">
        <v>30.6465</v>
      </c>
      <c r="DZ416">
        <v>400</v>
      </c>
      <c r="EA416">
        <v>35.1571</v>
      </c>
      <c r="EB416">
        <v>99.970100000000002</v>
      </c>
      <c r="EC416">
        <v>100.486</v>
      </c>
    </row>
    <row r="417" spans="1:133" x14ac:dyDescent="0.35">
      <c r="A417">
        <v>401</v>
      </c>
      <c r="B417">
        <v>1581447435.0999999</v>
      </c>
      <c r="C417">
        <v>2014.5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1581447426.4709699</v>
      </c>
      <c r="O417">
        <f t="shared" si="258"/>
        <v>6.4005596051347772E-5</v>
      </c>
      <c r="P417">
        <f t="shared" si="259"/>
        <v>-0.29989552660724961</v>
      </c>
      <c r="Q417">
        <f t="shared" si="260"/>
        <v>400.398967741935</v>
      </c>
      <c r="R417">
        <f t="shared" si="261"/>
        <v>471.97904231766489</v>
      </c>
      <c r="S417">
        <f t="shared" si="262"/>
        <v>46.998486554806327</v>
      </c>
      <c r="T417">
        <f t="shared" si="263"/>
        <v>39.870722669317452</v>
      </c>
      <c r="U417">
        <f t="shared" si="264"/>
        <v>6.0872068978680112E-3</v>
      </c>
      <c r="V417">
        <f t="shared" si="265"/>
        <v>2.2517591336602676</v>
      </c>
      <c r="W417">
        <f t="shared" si="266"/>
        <v>6.0780796909723142E-3</v>
      </c>
      <c r="X417">
        <f t="shared" si="267"/>
        <v>3.799618692231567E-3</v>
      </c>
      <c r="Y417">
        <f t="shared" si="268"/>
        <v>0</v>
      </c>
      <c r="Z417">
        <f t="shared" si="269"/>
        <v>31.307089123382159</v>
      </c>
      <c r="AA417">
        <f t="shared" si="270"/>
        <v>30.9998516129032</v>
      </c>
      <c r="AB417">
        <f t="shared" si="271"/>
        <v>4.5113401406808107</v>
      </c>
      <c r="AC417">
        <f t="shared" si="272"/>
        <v>76.25241873725308</v>
      </c>
      <c r="AD417">
        <f t="shared" si="273"/>
        <v>3.5049412066129912</v>
      </c>
      <c r="AE417">
        <f t="shared" si="274"/>
        <v>4.5964983992050783</v>
      </c>
      <c r="AF417">
        <f t="shared" si="275"/>
        <v>1.0063989340678194</v>
      </c>
      <c r="AG417">
        <f t="shared" si="276"/>
        <v>-2.8226467858644368</v>
      </c>
      <c r="AH417">
        <f t="shared" si="277"/>
        <v>39.863588913487177</v>
      </c>
      <c r="AI417">
        <f t="shared" si="278"/>
        <v>3.98189125558011</v>
      </c>
      <c r="AJ417">
        <f t="shared" si="279"/>
        <v>41.022833383202851</v>
      </c>
      <c r="AK417">
        <v>-4.1231122489224802E-2</v>
      </c>
      <c r="AL417">
        <v>4.6285547038868398E-2</v>
      </c>
      <c r="AM417">
        <v>3.4583662610391501</v>
      </c>
      <c r="AN417">
        <v>8</v>
      </c>
      <c r="AO417">
        <v>2</v>
      </c>
      <c r="AP417">
        <f t="shared" si="280"/>
        <v>1</v>
      </c>
      <c r="AQ417">
        <f t="shared" si="281"/>
        <v>0</v>
      </c>
      <c r="AR417">
        <f t="shared" si="282"/>
        <v>51827.335693314039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-0.29989552660724961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1581447426.4709699</v>
      </c>
      <c r="BY417">
        <v>400.398967741935</v>
      </c>
      <c r="BZ417">
        <v>399.98758064516102</v>
      </c>
      <c r="CA417">
        <v>35.198129032258102</v>
      </c>
      <c r="CB417">
        <v>35.105503225806501</v>
      </c>
      <c r="CC417">
        <v>400.01412903225798</v>
      </c>
      <c r="CD417">
        <v>99.377558064516094</v>
      </c>
      <c r="CE417">
        <v>0.19992809677419399</v>
      </c>
      <c r="CF417">
        <v>31.328225806451599</v>
      </c>
      <c r="CG417">
        <v>30.9998516129032</v>
      </c>
      <c r="CH417">
        <v>999.9</v>
      </c>
      <c r="CI417">
        <v>0</v>
      </c>
      <c r="CJ417">
        <v>0</v>
      </c>
      <c r="CK417">
        <v>10005.363225806401</v>
      </c>
      <c r="CL417">
        <v>0</v>
      </c>
      <c r="CM417">
        <v>1.4387535483870999</v>
      </c>
      <c r="CN417">
        <v>0</v>
      </c>
      <c r="CO417">
        <v>0</v>
      </c>
      <c r="CP417">
        <v>0</v>
      </c>
      <c r="CQ417">
        <v>0</v>
      </c>
      <c r="CR417">
        <v>1.64838709677419</v>
      </c>
      <c r="CS417">
        <v>0</v>
      </c>
      <c r="CT417">
        <v>123.38709677419401</v>
      </c>
      <c r="CU417">
        <v>-1.4838709677419399</v>
      </c>
      <c r="CV417">
        <v>40.003999999999998</v>
      </c>
      <c r="CW417">
        <v>45.249870967741899</v>
      </c>
      <c r="CX417">
        <v>42.670999999999999</v>
      </c>
      <c r="CY417">
        <v>43.826225806451603</v>
      </c>
      <c r="CZ417">
        <v>41.082322580645098</v>
      </c>
      <c r="DA417">
        <v>0</v>
      </c>
      <c r="DB417">
        <v>0</v>
      </c>
      <c r="DC417">
        <v>0</v>
      </c>
      <c r="DD417">
        <v>1581447435.2</v>
      </c>
      <c r="DE417">
        <v>1.9153846153846199</v>
      </c>
      <c r="DF417">
        <v>8.6153854144082693</v>
      </c>
      <c r="DG417">
        <v>-5.3948723715731601</v>
      </c>
      <c r="DH417">
        <v>121.87692307692301</v>
      </c>
      <c r="DI417">
        <v>15</v>
      </c>
      <c r="DJ417">
        <v>100</v>
      </c>
      <c r="DK417">
        <v>100</v>
      </c>
      <c r="DL417">
        <v>3.2160000000000002</v>
      </c>
      <c r="DM417">
        <v>0.59799999999999998</v>
      </c>
      <c r="DN417">
        <v>2</v>
      </c>
      <c r="DO417">
        <v>387.392</v>
      </c>
      <c r="DP417">
        <v>604.01199999999994</v>
      </c>
      <c r="DQ417">
        <v>30.646799999999999</v>
      </c>
      <c r="DR417">
        <v>31.623899999999999</v>
      </c>
      <c r="DS417">
        <v>30.0001</v>
      </c>
      <c r="DT417">
        <v>31.520700000000001</v>
      </c>
      <c r="DU417">
        <v>31.5228</v>
      </c>
      <c r="DV417">
        <v>21.131900000000002</v>
      </c>
      <c r="DW417">
        <v>12.9771</v>
      </c>
      <c r="DX417">
        <v>100</v>
      </c>
      <c r="DY417">
        <v>30.642700000000001</v>
      </c>
      <c r="DZ417">
        <v>400</v>
      </c>
      <c r="EA417">
        <v>35.1571</v>
      </c>
      <c r="EB417">
        <v>99.971100000000007</v>
      </c>
      <c r="EC417">
        <v>100.488</v>
      </c>
    </row>
    <row r="418" spans="1:133" x14ac:dyDescent="0.35">
      <c r="A418">
        <v>402</v>
      </c>
      <c r="B418">
        <v>1581447440.0999999</v>
      </c>
      <c r="C418">
        <v>2019.5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1581447431.4709699</v>
      </c>
      <c r="O418">
        <f t="shared" si="258"/>
        <v>5.9282790225803582E-5</v>
      </c>
      <c r="P418">
        <f t="shared" si="259"/>
        <v>-0.29174775219755983</v>
      </c>
      <c r="Q418">
        <f t="shared" si="260"/>
        <v>400.39358064516102</v>
      </c>
      <c r="R418">
        <f t="shared" si="261"/>
        <v>475.90227809794817</v>
      </c>
      <c r="S418">
        <f t="shared" si="262"/>
        <v>47.388690748050053</v>
      </c>
      <c r="T418">
        <f t="shared" si="263"/>
        <v>39.869797737746495</v>
      </c>
      <c r="U418">
        <f t="shared" si="264"/>
        <v>5.6383383147462886E-3</v>
      </c>
      <c r="V418">
        <f t="shared" si="265"/>
        <v>2.2511938451591953</v>
      </c>
      <c r="W418">
        <f t="shared" si="266"/>
        <v>5.6305046539484229E-3</v>
      </c>
      <c r="X418">
        <f t="shared" si="267"/>
        <v>3.5197683098550838E-3</v>
      </c>
      <c r="Y418">
        <f t="shared" si="268"/>
        <v>0</v>
      </c>
      <c r="Z418">
        <f t="shared" si="269"/>
        <v>31.309531387679765</v>
      </c>
      <c r="AA418">
        <f t="shared" si="270"/>
        <v>31.000254838709701</v>
      </c>
      <c r="AB418">
        <f t="shared" si="271"/>
        <v>4.5114438618417321</v>
      </c>
      <c r="AC418">
        <f t="shared" si="272"/>
        <v>76.254634520059511</v>
      </c>
      <c r="AD418">
        <f t="shared" si="273"/>
        <v>3.505219917197588</v>
      </c>
      <c r="AE418">
        <f t="shared" si="274"/>
        <v>4.5967303354860434</v>
      </c>
      <c r="AF418">
        <f t="shared" si="275"/>
        <v>1.0062239446441441</v>
      </c>
      <c r="AG418">
        <f t="shared" si="276"/>
        <v>-2.6143710489579379</v>
      </c>
      <c r="AH418">
        <f t="shared" si="277"/>
        <v>39.912307095490924</v>
      </c>
      <c r="AI418">
        <f t="shared" si="278"/>
        <v>3.9877840916682756</v>
      </c>
      <c r="AJ418">
        <f t="shared" si="279"/>
        <v>41.285720138201263</v>
      </c>
      <c r="AK418">
        <v>-4.1215895069730897E-2</v>
      </c>
      <c r="AL418">
        <v>4.6268452926491302E-2</v>
      </c>
      <c r="AM418">
        <v>3.4573553501105598</v>
      </c>
      <c r="AN418">
        <v>8</v>
      </c>
      <c r="AO418">
        <v>2</v>
      </c>
      <c r="AP418">
        <f t="shared" si="280"/>
        <v>1</v>
      </c>
      <c r="AQ418">
        <f t="shared" si="281"/>
        <v>0</v>
      </c>
      <c r="AR418">
        <f t="shared" si="282"/>
        <v>51808.806157118423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-0.29174775219755983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1581447431.4709699</v>
      </c>
      <c r="BY418">
        <v>400.39358064516102</v>
      </c>
      <c r="BZ418">
        <v>399.99158064516098</v>
      </c>
      <c r="CA418">
        <v>35.201270967741898</v>
      </c>
      <c r="CB418">
        <v>35.115480645161298</v>
      </c>
      <c r="CC418">
        <v>400.01687096774202</v>
      </c>
      <c r="CD418">
        <v>99.376548387096804</v>
      </c>
      <c r="CE418">
        <v>0.19996748387096799</v>
      </c>
      <c r="CF418">
        <v>31.329112903225798</v>
      </c>
      <c r="CG418">
        <v>31.000254838709701</v>
      </c>
      <c r="CH418">
        <v>999.9</v>
      </c>
      <c r="CI418">
        <v>0</v>
      </c>
      <c r="CJ418">
        <v>0</v>
      </c>
      <c r="CK418">
        <v>10001.769677419399</v>
      </c>
      <c r="CL418">
        <v>0</v>
      </c>
      <c r="CM418">
        <v>1.4256961290322601</v>
      </c>
      <c r="CN418">
        <v>0</v>
      </c>
      <c r="CO418">
        <v>0</v>
      </c>
      <c r="CP418">
        <v>0</v>
      </c>
      <c r="CQ418">
        <v>0</v>
      </c>
      <c r="CR418">
        <v>4.9290322580645203</v>
      </c>
      <c r="CS418">
        <v>0</v>
      </c>
      <c r="CT418">
        <v>120.38064516129</v>
      </c>
      <c r="CU418">
        <v>-1.25806451612903</v>
      </c>
      <c r="CV418">
        <v>40.008000000000003</v>
      </c>
      <c r="CW418">
        <v>45.2559677419355</v>
      </c>
      <c r="CX418">
        <v>42.681161290322599</v>
      </c>
      <c r="CY418">
        <v>43.828258064516099</v>
      </c>
      <c r="CZ418">
        <v>41.076225806451603</v>
      </c>
      <c r="DA418">
        <v>0</v>
      </c>
      <c r="DB418">
        <v>0</v>
      </c>
      <c r="DC418">
        <v>0</v>
      </c>
      <c r="DD418">
        <v>1581447440</v>
      </c>
      <c r="DE418">
        <v>4.5730769230769202</v>
      </c>
      <c r="DF418">
        <v>22.758975089419099</v>
      </c>
      <c r="DG418">
        <v>-15.090598516424199</v>
      </c>
      <c r="DH418">
        <v>120.323076923077</v>
      </c>
      <c r="DI418">
        <v>15</v>
      </c>
      <c r="DJ418">
        <v>100</v>
      </c>
      <c r="DK418">
        <v>100</v>
      </c>
      <c r="DL418">
        <v>3.2160000000000002</v>
      </c>
      <c r="DM418">
        <v>0.59799999999999998</v>
      </c>
      <c r="DN418">
        <v>2</v>
      </c>
      <c r="DO418">
        <v>387.35199999999998</v>
      </c>
      <c r="DP418">
        <v>603.95600000000002</v>
      </c>
      <c r="DQ418">
        <v>30.6435</v>
      </c>
      <c r="DR418">
        <v>31.623899999999999</v>
      </c>
      <c r="DS418">
        <v>30.0001</v>
      </c>
      <c r="DT418">
        <v>31.520700000000001</v>
      </c>
      <c r="DU418">
        <v>31.523499999999999</v>
      </c>
      <c r="DV418">
        <v>21.131599999999999</v>
      </c>
      <c r="DW418">
        <v>12.9771</v>
      </c>
      <c r="DX418">
        <v>100</v>
      </c>
      <c r="DY418">
        <v>30.642299999999999</v>
      </c>
      <c r="DZ418">
        <v>400</v>
      </c>
      <c r="EA418">
        <v>35.1571</v>
      </c>
      <c r="EB418">
        <v>99.9726</v>
      </c>
      <c r="EC418">
        <v>100.48699999999999</v>
      </c>
    </row>
    <row r="419" spans="1:133" x14ac:dyDescent="0.35">
      <c r="A419">
        <v>403</v>
      </c>
      <c r="B419">
        <v>1581447445.0999999</v>
      </c>
      <c r="C419">
        <v>2024.5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1581447436.4709699</v>
      </c>
      <c r="O419">
        <f t="shared" si="258"/>
        <v>6.0460459373572493E-5</v>
      </c>
      <c r="P419">
        <f t="shared" si="259"/>
        <v>-0.28553249756162441</v>
      </c>
      <c r="Q419">
        <f t="shared" si="260"/>
        <v>400.39329032258098</v>
      </c>
      <c r="R419">
        <f t="shared" si="261"/>
        <v>472.54837513513235</v>
      </c>
      <c r="S419">
        <f t="shared" si="262"/>
        <v>47.054114359686757</v>
      </c>
      <c r="T419">
        <f t="shared" si="263"/>
        <v>39.869255007600778</v>
      </c>
      <c r="U419">
        <f t="shared" si="264"/>
        <v>5.7533482228254501E-3</v>
      </c>
      <c r="V419">
        <f t="shared" si="265"/>
        <v>2.2508837581060326</v>
      </c>
      <c r="W419">
        <f t="shared" si="266"/>
        <v>5.7451908508817521E-3</v>
      </c>
      <c r="X419">
        <f t="shared" si="267"/>
        <v>3.5914762096793257E-3</v>
      </c>
      <c r="Y419">
        <f t="shared" si="268"/>
        <v>0</v>
      </c>
      <c r="Z419">
        <f t="shared" si="269"/>
        <v>31.309239896335118</v>
      </c>
      <c r="AA419">
        <f t="shared" si="270"/>
        <v>31.000045161290299</v>
      </c>
      <c r="AB419">
        <f t="shared" si="271"/>
        <v>4.5113899265788273</v>
      </c>
      <c r="AC419">
        <f t="shared" si="272"/>
        <v>76.264167885918525</v>
      </c>
      <c r="AD419">
        <f t="shared" si="273"/>
        <v>3.5056780804873879</v>
      </c>
      <c r="AE419">
        <f t="shared" si="274"/>
        <v>4.5967564816696562</v>
      </c>
      <c r="AF419">
        <f t="shared" si="275"/>
        <v>1.0057118460914394</v>
      </c>
      <c r="AG419">
        <f t="shared" si="276"/>
        <v>-2.6663062583745472</v>
      </c>
      <c r="AH419">
        <f t="shared" si="277"/>
        <v>39.944388684300037</v>
      </c>
      <c r="AI419">
        <f t="shared" si="278"/>
        <v>3.9915371315321266</v>
      </c>
      <c r="AJ419">
        <f t="shared" si="279"/>
        <v>41.269619557457617</v>
      </c>
      <c r="AK419">
        <v>-4.1207543592014E-2</v>
      </c>
      <c r="AL419">
        <v>4.6259077661124401E-2</v>
      </c>
      <c r="AM419">
        <v>3.4568008614517902</v>
      </c>
      <c r="AN419">
        <v>8</v>
      </c>
      <c r="AO419">
        <v>2</v>
      </c>
      <c r="AP419">
        <f t="shared" si="280"/>
        <v>1</v>
      </c>
      <c r="AQ419">
        <f t="shared" si="281"/>
        <v>0</v>
      </c>
      <c r="AR419">
        <f t="shared" si="282"/>
        <v>51798.692295812682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-0.28553249756162441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1581447436.4709699</v>
      </c>
      <c r="BY419">
        <v>400.39329032258098</v>
      </c>
      <c r="BZ419">
        <v>400.00132258064502</v>
      </c>
      <c r="CA419">
        <v>35.206325806451602</v>
      </c>
      <c r="CB419">
        <v>35.118832258064501</v>
      </c>
      <c r="CC419">
        <v>400.01945161290303</v>
      </c>
      <c r="CD419">
        <v>99.375225806451596</v>
      </c>
      <c r="CE419">
        <v>0.20000677419354801</v>
      </c>
      <c r="CF419">
        <v>31.329212903225802</v>
      </c>
      <c r="CG419">
        <v>31.000045161290299</v>
      </c>
      <c r="CH419">
        <v>999.9</v>
      </c>
      <c r="CI419">
        <v>0</v>
      </c>
      <c r="CJ419">
        <v>0</v>
      </c>
      <c r="CK419">
        <v>9999.87612903226</v>
      </c>
      <c r="CL419">
        <v>0</v>
      </c>
      <c r="CM419">
        <v>1.4105909677419299</v>
      </c>
      <c r="CN419">
        <v>0</v>
      </c>
      <c r="CO419">
        <v>0</v>
      </c>
      <c r="CP419">
        <v>0</v>
      </c>
      <c r="CQ419">
        <v>0</v>
      </c>
      <c r="CR419">
        <v>3.7032258064516101</v>
      </c>
      <c r="CS419">
        <v>0</v>
      </c>
      <c r="CT419">
        <v>119.787096774194</v>
      </c>
      <c r="CU419">
        <v>-1.10645161290323</v>
      </c>
      <c r="CV419">
        <v>40.008000000000003</v>
      </c>
      <c r="CW419">
        <v>45.251967741935502</v>
      </c>
      <c r="CX419">
        <v>42.683193548387102</v>
      </c>
      <c r="CY419">
        <v>43.836387096774203</v>
      </c>
      <c r="CZ419">
        <v>41.080290322580602</v>
      </c>
      <c r="DA419">
        <v>0</v>
      </c>
      <c r="DB419">
        <v>0</v>
      </c>
      <c r="DC419">
        <v>0</v>
      </c>
      <c r="DD419">
        <v>1581447445.4000001</v>
      </c>
      <c r="DE419">
        <v>4.0961538461538503</v>
      </c>
      <c r="DF419">
        <v>4.4888896279608401</v>
      </c>
      <c r="DG419">
        <v>-9.1555556155832907</v>
      </c>
      <c r="DH419">
        <v>119.42307692307701</v>
      </c>
      <c r="DI419">
        <v>15</v>
      </c>
      <c r="DJ419">
        <v>100</v>
      </c>
      <c r="DK419">
        <v>100</v>
      </c>
      <c r="DL419">
        <v>3.2160000000000002</v>
      </c>
      <c r="DM419">
        <v>0.59799999999999998</v>
      </c>
      <c r="DN419">
        <v>2</v>
      </c>
      <c r="DO419">
        <v>387.54899999999998</v>
      </c>
      <c r="DP419">
        <v>603.52499999999998</v>
      </c>
      <c r="DQ419">
        <v>30.642700000000001</v>
      </c>
      <c r="DR419">
        <v>31.623899999999999</v>
      </c>
      <c r="DS419">
        <v>30</v>
      </c>
      <c r="DT419">
        <v>31.520700000000001</v>
      </c>
      <c r="DU419">
        <v>31.5227</v>
      </c>
      <c r="DV419">
        <v>21.132100000000001</v>
      </c>
      <c r="DW419">
        <v>12.9771</v>
      </c>
      <c r="DX419">
        <v>100</v>
      </c>
      <c r="DY419">
        <v>30.642700000000001</v>
      </c>
      <c r="DZ419">
        <v>400</v>
      </c>
      <c r="EA419">
        <v>35.1571</v>
      </c>
      <c r="EB419">
        <v>99.971000000000004</v>
      </c>
      <c r="EC419">
        <v>100.485</v>
      </c>
    </row>
    <row r="420" spans="1:133" x14ac:dyDescent="0.35">
      <c r="A420">
        <v>404</v>
      </c>
      <c r="B420">
        <v>1581447450.0999999</v>
      </c>
      <c r="C420">
        <v>2029.5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1581447441.4709699</v>
      </c>
      <c r="O420">
        <f t="shared" si="258"/>
        <v>6.2884997088089086E-5</v>
      </c>
      <c r="P420">
        <f t="shared" si="259"/>
        <v>-0.2836382149850572</v>
      </c>
      <c r="Q420">
        <f t="shared" si="260"/>
        <v>400.38190322580698</v>
      </c>
      <c r="R420">
        <f t="shared" si="261"/>
        <v>468.97438015773332</v>
      </c>
      <c r="S420">
        <f t="shared" si="262"/>
        <v>46.698253038571096</v>
      </c>
      <c r="T420">
        <f t="shared" si="263"/>
        <v>39.868138260804102</v>
      </c>
      <c r="U420">
        <f t="shared" si="264"/>
        <v>5.9861450922714188E-3</v>
      </c>
      <c r="V420">
        <f t="shared" si="265"/>
        <v>2.2499929175183015</v>
      </c>
      <c r="W420">
        <f t="shared" si="266"/>
        <v>5.977311280108275E-3</v>
      </c>
      <c r="X420">
        <f t="shared" si="267"/>
        <v>3.7366121297074464E-3</v>
      </c>
      <c r="Y420">
        <f t="shared" si="268"/>
        <v>0</v>
      </c>
      <c r="Z420">
        <f t="shared" si="269"/>
        <v>31.308412122918281</v>
      </c>
      <c r="AA420">
        <f t="shared" si="270"/>
        <v>31.0002322580645</v>
      </c>
      <c r="AB420">
        <f t="shared" si="271"/>
        <v>4.5114380534018093</v>
      </c>
      <c r="AC420">
        <f t="shared" si="272"/>
        <v>76.271670681998501</v>
      </c>
      <c r="AD420">
        <f t="shared" si="273"/>
        <v>3.5060191059774888</v>
      </c>
      <c r="AE420">
        <f t="shared" si="274"/>
        <v>4.5967514211078813</v>
      </c>
      <c r="AF420">
        <f t="shared" si="275"/>
        <v>1.0054189474243205</v>
      </c>
      <c r="AG420">
        <f t="shared" si="276"/>
        <v>-2.7732283715847288</v>
      </c>
      <c r="AH420">
        <f t="shared" si="277"/>
        <v>39.903536831174648</v>
      </c>
      <c r="AI420">
        <f t="shared" si="278"/>
        <v>3.9890369668511441</v>
      </c>
      <c r="AJ420">
        <f t="shared" si="279"/>
        <v>41.119345426441065</v>
      </c>
      <c r="AK420">
        <v>-4.1183556652789798E-2</v>
      </c>
      <c r="AL420">
        <v>4.6232150220474E-2</v>
      </c>
      <c r="AM420">
        <v>3.45520805569589</v>
      </c>
      <c r="AN420">
        <v>9</v>
      </c>
      <c r="AO420">
        <v>2</v>
      </c>
      <c r="AP420">
        <f t="shared" si="280"/>
        <v>1</v>
      </c>
      <c r="AQ420">
        <f t="shared" si="281"/>
        <v>0</v>
      </c>
      <c r="AR420">
        <f t="shared" si="282"/>
        <v>51769.774615451461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-0.2836382149850572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1581447441.4709699</v>
      </c>
      <c r="BY420">
        <v>400.38190322580698</v>
      </c>
      <c r="BZ420">
        <v>399.99422580645199</v>
      </c>
      <c r="CA420">
        <v>35.209735483871</v>
      </c>
      <c r="CB420">
        <v>35.118732258064497</v>
      </c>
      <c r="CC420">
        <v>400.01329032258099</v>
      </c>
      <c r="CD420">
        <v>99.375283870967706</v>
      </c>
      <c r="CE420">
        <v>0.19999148387096799</v>
      </c>
      <c r="CF420">
        <v>31.329193548387099</v>
      </c>
      <c r="CG420">
        <v>31.0002322580645</v>
      </c>
      <c r="CH420">
        <v>999.9</v>
      </c>
      <c r="CI420">
        <v>0</v>
      </c>
      <c r="CJ420">
        <v>0</v>
      </c>
      <c r="CK420">
        <v>9994.0493548387094</v>
      </c>
      <c r="CL420">
        <v>0</v>
      </c>
      <c r="CM420">
        <v>1.39523</v>
      </c>
      <c r="CN420">
        <v>0</v>
      </c>
      <c r="CO420">
        <v>0</v>
      </c>
      <c r="CP420">
        <v>0</v>
      </c>
      <c r="CQ420">
        <v>0</v>
      </c>
      <c r="CR420">
        <v>3.9903225806451599</v>
      </c>
      <c r="CS420">
        <v>0</v>
      </c>
      <c r="CT420">
        <v>119.9</v>
      </c>
      <c r="CU420">
        <v>-0.74838709677419302</v>
      </c>
      <c r="CV420">
        <v>40.003999999999998</v>
      </c>
      <c r="CW420">
        <v>45.25</v>
      </c>
      <c r="CX420">
        <v>42.687258064516101</v>
      </c>
      <c r="CY420">
        <v>43.838419354838699</v>
      </c>
      <c r="CZ420">
        <v>41.0741935483871</v>
      </c>
      <c r="DA420">
        <v>0</v>
      </c>
      <c r="DB420">
        <v>0</v>
      </c>
      <c r="DC420">
        <v>0</v>
      </c>
      <c r="DD420">
        <v>1581447450.2</v>
      </c>
      <c r="DE420">
        <v>4.5</v>
      </c>
      <c r="DF420">
        <v>-15.863247248998</v>
      </c>
      <c r="DG420">
        <v>6.9504272963104397</v>
      </c>
      <c r="DH420">
        <v>119.10384615384601</v>
      </c>
      <c r="DI420">
        <v>15</v>
      </c>
      <c r="DJ420">
        <v>100</v>
      </c>
      <c r="DK420">
        <v>100</v>
      </c>
      <c r="DL420">
        <v>3.2160000000000002</v>
      </c>
      <c r="DM420">
        <v>0.59799999999999998</v>
      </c>
      <c r="DN420">
        <v>2</v>
      </c>
      <c r="DO420">
        <v>387.26100000000002</v>
      </c>
      <c r="DP420">
        <v>603.86500000000001</v>
      </c>
      <c r="DQ420">
        <v>30.642600000000002</v>
      </c>
      <c r="DR420">
        <v>31.623899999999999</v>
      </c>
      <c r="DS420">
        <v>30.0001</v>
      </c>
      <c r="DT420">
        <v>31.520700000000001</v>
      </c>
      <c r="DU420">
        <v>31.5228</v>
      </c>
      <c r="DV420">
        <v>21.133700000000001</v>
      </c>
      <c r="DW420">
        <v>12.9771</v>
      </c>
      <c r="DX420">
        <v>100</v>
      </c>
      <c r="DY420">
        <v>30.642600000000002</v>
      </c>
      <c r="DZ420">
        <v>400</v>
      </c>
      <c r="EA420">
        <v>35.1571</v>
      </c>
      <c r="EB420">
        <v>99.970600000000005</v>
      </c>
      <c r="EC420">
        <v>100.486</v>
      </c>
    </row>
    <row r="421" spans="1:133" x14ac:dyDescent="0.35">
      <c r="A421">
        <v>405</v>
      </c>
      <c r="B421">
        <v>1581447455.0999999</v>
      </c>
      <c r="C421">
        <v>2034.5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1581447446.4709699</v>
      </c>
      <c r="O421">
        <f t="shared" si="258"/>
        <v>6.4770654809422727E-5</v>
      </c>
      <c r="P421">
        <f t="shared" si="259"/>
        <v>-0.28174675484936629</v>
      </c>
      <c r="Q421">
        <f t="shared" si="260"/>
        <v>400.37970967741899</v>
      </c>
      <c r="R421">
        <f t="shared" si="261"/>
        <v>466.2638786989462</v>
      </c>
      <c r="S421">
        <f t="shared" si="262"/>
        <v>46.428974360747517</v>
      </c>
      <c r="T421">
        <f t="shared" si="263"/>
        <v>39.868452445957047</v>
      </c>
      <c r="U421">
        <f t="shared" si="264"/>
        <v>6.1686688282904488E-3</v>
      </c>
      <c r="V421">
        <f t="shared" si="265"/>
        <v>2.2501085708595419</v>
      </c>
      <c r="W421">
        <f t="shared" si="266"/>
        <v>6.1592890363355926E-3</v>
      </c>
      <c r="X421">
        <f t="shared" si="267"/>
        <v>3.85039717832239E-3</v>
      </c>
      <c r="Y421">
        <f t="shared" si="268"/>
        <v>0</v>
      </c>
      <c r="Z421">
        <f t="shared" si="269"/>
        <v>31.308009334090187</v>
      </c>
      <c r="AA421">
        <f t="shared" si="270"/>
        <v>30.9993612903226</v>
      </c>
      <c r="AB421">
        <f t="shared" si="271"/>
        <v>4.5112140185476566</v>
      </c>
      <c r="AC421">
        <f t="shared" si="272"/>
        <v>76.275280787217994</v>
      </c>
      <c r="AD421">
        <f t="shared" si="273"/>
        <v>3.5062287999444659</v>
      </c>
      <c r="AE421">
        <f t="shared" si="274"/>
        <v>4.5968087744254236</v>
      </c>
      <c r="AF421">
        <f t="shared" si="275"/>
        <v>1.0049852186031907</v>
      </c>
      <c r="AG421">
        <f t="shared" si="276"/>
        <v>-2.8563858770955424</v>
      </c>
      <c r="AH421">
        <f t="shared" si="277"/>
        <v>40.037852630307761</v>
      </c>
      <c r="AI421">
        <f t="shared" si="278"/>
        <v>4.0022455387228444</v>
      </c>
      <c r="AJ421">
        <f t="shared" si="279"/>
        <v>41.183712291935066</v>
      </c>
      <c r="AK421">
        <v>-4.11866702709889E-2</v>
      </c>
      <c r="AL421">
        <v>4.6235645529670397E-2</v>
      </c>
      <c r="AM421">
        <v>3.4554148274371199</v>
      </c>
      <c r="AN421">
        <v>8</v>
      </c>
      <c r="AO421">
        <v>2</v>
      </c>
      <c r="AP421">
        <f t="shared" si="280"/>
        <v>1</v>
      </c>
      <c r="AQ421">
        <f t="shared" si="281"/>
        <v>0</v>
      </c>
      <c r="AR421">
        <f t="shared" si="282"/>
        <v>51773.51934364457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-0.28174675484936629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1581447446.4709699</v>
      </c>
      <c r="BY421">
        <v>400.37970967741899</v>
      </c>
      <c r="BZ421">
        <v>399.99599999999998</v>
      </c>
      <c r="CA421">
        <v>35.2113709677419</v>
      </c>
      <c r="CB421">
        <v>35.117638709677401</v>
      </c>
      <c r="CC421">
        <v>400.01164516129001</v>
      </c>
      <c r="CD421">
        <v>99.376580645161297</v>
      </c>
      <c r="CE421">
        <v>0.20002496774193501</v>
      </c>
      <c r="CF421">
        <v>31.329412903225801</v>
      </c>
      <c r="CG421">
        <v>30.9993612903226</v>
      </c>
      <c r="CH421">
        <v>999.9</v>
      </c>
      <c r="CI421">
        <v>0</v>
      </c>
      <c r="CJ421">
        <v>0</v>
      </c>
      <c r="CK421">
        <v>9994.6745161290291</v>
      </c>
      <c r="CL421">
        <v>0</v>
      </c>
      <c r="CM421">
        <v>1.38003967741935</v>
      </c>
      <c r="CN421">
        <v>0</v>
      </c>
      <c r="CO421">
        <v>0</v>
      </c>
      <c r="CP421">
        <v>0</v>
      </c>
      <c r="CQ421">
        <v>0</v>
      </c>
      <c r="CR421">
        <v>2.8612903225806501</v>
      </c>
      <c r="CS421">
        <v>0</v>
      </c>
      <c r="CT421">
        <v>120.151612903226</v>
      </c>
      <c r="CU421">
        <v>-0.57096774193548405</v>
      </c>
      <c r="CV421">
        <v>40</v>
      </c>
      <c r="CW421">
        <v>45.25</v>
      </c>
      <c r="CX421">
        <v>42.677161290322601</v>
      </c>
      <c r="CY421">
        <v>43.846548387096803</v>
      </c>
      <c r="CZ421">
        <v>41.076225806451603</v>
      </c>
      <c r="DA421">
        <v>0</v>
      </c>
      <c r="DB421">
        <v>0</v>
      </c>
      <c r="DC421">
        <v>0</v>
      </c>
      <c r="DD421">
        <v>1581447455</v>
      </c>
      <c r="DE421">
        <v>3.0769230769230802</v>
      </c>
      <c r="DF421">
        <v>8.0410261778019798</v>
      </c>
      <c r="DG421">
        <v>-4.8478632303141298</v>
      </c>
      <c r="DH421">
        <v>119.261538461538</v>
      </c>
      <c r="DI421">
        <v>15</v>
      </c>
      <c r="DJ421">
        <v>100</v>
      </c>
      <c r="DK421">
        <v>100</v>
      </c>
      <c r="DL421">
        <v>3.2160000000000002</v>
      </c>
      <c r="DM421">
        <v>0.59799999999999998</v>
      </c>
      <c r="DN421">
        <v>2</v>
      </c>
      <c r="DO421">
        <v>387.35199999999998</v>
      </c>
      <c r="DP421">
        <v>603.78700000000003</v>
      </c>
      <c r="DQ421">
        <v>30.642800000000001</v>
      </c>
      <c r="DR421">
        <v>31.623100000000001</v>
      </c>
      <c r="DS421">
        <v>30.0001</v>
      </c>
      <c r="DT421">
        <v>31.520700000000001</v>
      </c>
      <c r="DU421">
        <v>31.523499999999999</v>
      </c>
      <c r="DV421">
        <v>21.134399999999999</v>
      </c>
      <c r="DW421">
        <v>12.9771</v>
      </c>
      <c r="DX421">
        <v>100</v>
      </c>
      <c r="DY421">
        <v>30.6416</v>
      </c>
      <c r="DZ421">
        <v>400</v>
      </c>
      <c r="EA421">
        <v>35.1571</v>
      </c>
      <c r="EB421">
        <v>99.9726</v>
      </c>
      <c r="EC421">
        <v>100.483</v>
      </c>
    </row>
    <row r="422" spans="1:133" x14ac:dyDescent="0.35">
      <c r="A422">
        <v>406</v>
      </c>
      <c r="B422">
        <v>1581447460.0999999</v>
      </c>
      <c r="C422">
        <v>2039.5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1581447451.4709699</v>
      </c>
      <c r="O422">
        <f t="shared" si="258"/>
        <v>6.6128812614050635E-5</v>
      </c>
      <c r="P422">
        <f t="shared" si="259"/>
        <v>-0.28741178026495107</v>
      </c>
      <c r="Q422">
        <f t="shared" si="260"/>
        <v>400.38254838709702</v>
      </c>
      <c r="R422">
        <f t="shared" si="261"/>
        <v>466.19942487940989</v>
      </c>
      <c r="S422">
        <f t="shared" si="262"/>
        <v>46.42373480528672</v>
      </c>
      <c r="T422">
        <f t="shared" si="263"/>
        <v>39.869747269197866</v>
      </c>
      <c r="U422">
        <f t="shared" si="264"/>
        <v>6.2987704862592121E-3</v>
      </c>
      <c r="V422">
        <f t="shared" si="265"/>
        <v>2.2495801144400036</v>
      </c>
      <c r="W422">
        <f t="shared" si="266"/>
        <v>6.2889889141164394E-3</v>
      </c>
      <c r="X422">
        <f t="shared" si="267"/>
        <v>3.9314956222929413E-3</v>
      </c>
      <c r="Y422">
        <f t="shared" si="268"/>
        <v>0</v>
      </c>
      <c r="Z422">
        <f t="shared" si="269"/>
        <v>31.307639735114883</v>
      </c>
      <c r="AA422">
        <f t="shared" si="270"/>
        <v>30.999332258064499</v>
      </c>
      <c r="AB422">
        <f t="shared" si="271"/>
        <v>4.5112065508860706</v>
      </c>
      <c r="AC422">
        <f t="shared" si="272"/>
        <v>76.276084645119454</v>
      </c>
      <c r="AD422">
        <f t="shared" si="273"/>
        <v>3.5062824786231599</v>
      </c>
      <c r="AE422">
        <f t="shared" si="274"/>
        <v>4.5968307037997791</v>
      </c>
      <c r="AF422">
        <f t="shared" si="275"/>
        <v>1.0049240722629107</v>
      </c>
      <c r="AG422">
        <f t="shared" si="276"/>
        <v>-2.916280636279633</v>
      </c>
      <c r="AH422">
        <f t="shared" si="277"/>
        <v>40.042142244159592</v>
      </c>
      <c r="AI422">
        <f t="shared" si="278"/>
        <v>4.0036157003557991</v>
      </c>
      <c r="AJ422">
        <f t="shared" si="279"/>
        <v>41.129477308235757</v>
      </c>
      <c r="AK422">
        <v>-4.1172444351978303E-2</v>
      </c>
      <c r="AL422">
        <v>4.6219675689322101E-2</v>
      </c>
      <c r="AM422">
        <v>3.45447005697529</v>
      </c>
      <c r="AN422">
        <v>9</v>
      </c>
      <c r="AO422">
        <v>2</v>
      </c>
      <c r="AP422">
        <f t="shared" si="280"/>
        <v>1</v>
      </c>
      <c r="AQ422">
        <f t="shared" si="281"/>
        <v>0</v>
      </c>
      <c r="AR422">
        <f t="shared" si="282"/>
        <v>51756.404577346839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-0.28741178026495107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1581447451.4709699</v>
      </c>
      <c r="BY422">
        <v>400.38254838709702</v>
      </c>
      <c r="BZ422">
        <v>399.99116129032302</v>
      </c>
      <c r="CA422">
        <v>35.211016129032302</v>
      </c>
      <c r="CB422">
        <v>35.115319354838697</v>
      </c>
      <c r="CC422">
        <v>400.01567741935497</v>
      </c>
      <c r="CD422">
        <v>99.379148387096805</v>
      </c>
      <c r="CE422">
        <v>0.19998519354838701</v>
      </c>
      <c r="CF422">
        <v>31.329496774193601</v>
      </c>
      <c r="CG422">
        <v>30.999332258064499</v>
      </c>
      <c r="CH422">
        <v>999.9</v>
      </c>
      <c r="CI422">
        <v>0</v>
      </c>
      <c r="CJ422">
        <v>0</v>
      </c>
      <c r="CK422">
        <v>9990.9641935483905</v>
      </c>
      <c r="CL422">
        <v>0</v>
      </c>
      <c r="CM422">
        <v>1.3757299999999999</v>
      </c>
      <c r="CN422">
        <v>0</v>
      </c>
      <c r="CO422">
        <v>0</v>
      </c>
      <c r="CP422">
        <v>0</v>
      </c>
      <c r="CQ422">
        <v>0</v>
      </c>
      <c r="CR422">
        <v>2.4870967741935499</v>
      </c>
      <c r="CS422">
        <v>0</v>
      </c>
      <c r="CT422">
        <v>120.116129032258</v>
      </c>
      <c r="CU422">
        <v>-0.50322580645161297</v>
      </c>
      <c r="CV422">
        <v>39.999935483870999</v>
      </c>
      <c r="CW422">
        <v>45.253999999999998</v>
      </c>
      <c r="CX422">
        <v>42.6811935483871</v>
      </c>
      <c r="CY422">
        <v>43.844516129032201</v>
      </c>
      <c r="CZ422">
        <v>41.0741935483871</v>
      </c>
      <c r="DA422">
        <v>0</v>
      </c>
      <c r="DB422">
        <v>0</v>
      </c>
      <c r="DC422">
        <v>0</v>
      </c>
      <c r="DD422">
        <v>1581447460.4000001</v>
      </c>
      <c r="DE422">
        <v>3.8230769230769202</v>
      </c>
      <c r="DF422">
        <v>0.31453051473863902</v>
      </c>
      <c r="DG422">
        <v>-6.5470089305258599</v>
      </c>
      <c r="DH422">
        <v>118.788461538462</v>
      </c>
      <c r="DI422">
        <v>15</v>
      </c>
      <c r="DJ422">
        <v>100</v>
      </c>
      <c r="DK422">
        <v>100</v>
      </c>
      <c r="DL422">
        <v>3.2160000000000002</v>
      </c>
      <c r="DM422">
        <v>0.59799999999999998</v>
      </c>
      <c r="DN422">
        <v>2</v>
      </c>
      <c r="DO422">
        <v>387.20800000000003</v>
      </c>
      <c r="DP422">
        <v>603.99800000000005</v>
      </c>
      <c r="DQ422">
        <v>30.642600000000002</v>
      </c>
      <c r="DR422">
        <v>31.621099999999998</v>
      </c>
      <c r="DS422">
        <v>30.0001</v>
      </c>
      <c r="DT422">
        <v>31.520700000000001</v>
      </c>
      <c r="DU422">
        <v>31.523499999999999</v>
      </c>
      <c r="DV422">
        <v>21.1326</v>
      </c>
      <c r="DW422">
        <v>12.9771</v>
      </c>
      <c r="DX422">
        <v>100</v>
      </c>
      <c r="DY422">
        <v>30.642700000000001</v>
      </c>
      <c r="DZ422">
        <v>400</v>
      </c>
      <c r="EA422">
        <v>35.1571</v>
      </c>
      <c r="EB422">
        <v>99.9756</v>
      </c>
      <c r="EC422">
        <v>100.48399999999999</v>
      </c>
    </row>
    <row r="423" spans="1:133" x14ac:dyDescent="0.35">
      <c r="A423">
        <v>407</v>
      </c>
      <c r="B423">
        <v>1581447465.0999999</v>
      </c>
      <c r="C423">
        <v>2044.5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1581447456.4709699</v>
      </c>
      <c r="O423">
        <f t="shared" si="258"/>
        <v>6.7582195428682329E-5</v>
      </c>
      <c r="P423">
        <f t="shared" si="259"/>
        <v>-0.28096214206444398</v>
      </c>
      <c r="Q423">
        <f t="shared" si="260"/>
        <v>400.391387096774</v>
      </c>
      <c r="R423">
        <f t="shared" si="261"/>
        <v>463.04084578217476</v>
      </c>
      <c r="S423">
        <f t="shared" si="262"/>
        <v>46.110254828775368</v>
      </c>
      <c r="T423">
        <f t="shared" si="263"/>
        <v>39.871534138835166</v>
      </c>
      <c r="U423">
        <f t="shared" si="264"/>
        <v>6.43908910636174E-3</v>
      </c>
      <c r="V423">
        <f t="shared" si="265"/>
        <v>2.2509607577814084</v>
      </c>
      <c r="W423">
        <f t="shared" si="266"/>
        <v>6.4288735096751717E-3</v>
      </c>
      <c r="X423">
        <f t="shared" si="267"/>
        <v>4.0189624044140951E-3</v>
      </c>
      <c r="Y423">
        <f t="shared" si="268"/>
        <v>0</v>
      </c>
      <c r="Z423">
        <f t="shared" si="269"/>
        <v>31.307368592306407</v>
      </c>
      <c r="AA423">
        <f t="shared" si="270"/>
        <v>30.998170967741899</v>
      </c>
      <c r="AB423">
        <f t="shared" si="271"/>
        <v>4.510907853252065</v>
      </c>
      <c r="AC423">
        <f t="shared" si="272"/>
        <v>76.27383492299127</v>
      </c>
      <c r="AD423">
        <f t="shared" si="273"/>
        <v>3.5062183056269136</v>
      </c>
      <c r="AE423">
        <f t="shared" si="274"/>
        <v>4.5968821538433389</v>
      </c>
      <c r="AF423">
        <f t="shared" si="275"/>
        <v>1.0046895476251514</v>
      </c>
      <c r="AG423">
        <f t="shared" si="276"/>
        <v>-2.9803748184048908</v>
      </c>
      <c r="AH423">
        <f t="shared" si="277"/>
        <v>40.231523744838903</v>
      </c>
      <c r="AI423">
        <f t="shared" si="278"/>
        <v>4.020064646463358</v>
      </c>
      <c r="AJ423">
        <f t="shared" si="279"/>
        <v>41.271213572897366</v>
      </c>
      <c r="AK423">
        <v>-4.12096173030079E-2</v>
      </c>
      <c r="AL423">
        <v>4.6261405583382098E-2</v>
      </c>
      <c r="AM423">
        <v>3.4569385471894001</v>
      </c>
      <c r="AN423">
        <v>8</v>
      </c>
      <c r="AO423">
        <v>2</v>
      </c>
      <c r="AP423">
        <f t="shared" si="280"/>
        <v>1</v>
      </c>
      <c r="AQ423">
        <f t="shared" si="281"/>
        <v>0</v>
      </c>
      <c r="AR423">
        <f t="shared" si="282"/>
        <v>51801.242446781143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-0.28096214206444398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1581447456.4709699</v>
      </c>
      <c r="BY423">
        <v>400.391387096774</v>
      </c>
      <c r="BZ423">
        <v>400.010548387097</v>
      </c>
      <c r="CA423">
        <v>35.209570967741897</v>
      </c>
      <c r="CB423">
        <v>35.111770967741897</v>
      </c>
      <c r="CC423">
        <v>400.01629032258103</v>
      </c>
      <c r="CD423">
        <v>99.381412903225794</v>
      </c>
      <c r="CE423">
        <v>0.199985258064516</v>
      </c>
      <c r="CF423">
        <v>31.329693548387102</v>
      </c>
      <c r="CG423">
        <v>30.998170967741899</v>
      </c>
      <c r="CH423">
        <v>999.9</v>
      </c>
      <c r="CI423">
        <v>0</v>
      </c>
      <c r="CJ423">
        <v>0</v>
      </c>
      <c r="CK423">
        <v>9999.7567741935509</v>
      </c>
      <c r="CL423">
        <v>0</v>
      </c>
      <c r="CM423">
        <v>1.3757299999999999</v>
      </c>
      <c r="CN423">
        <v>0</v>
      </c>
      <c r="CO423">
        <v>0</v>
      </c>
      <c r="CP423">
        <v>0</v>
      </c>
      <c r="CQ423">
        <v>0</v>
      </c>
      <c r="CR423">
        <v>3.7064516129032299</v>
      </c>
      <c r="CS423">
        <v>0</v>
      </c>
      <c r="CT423">
        <v>117.98064516129</v>
      </c>
      <c r="CU423">
        <v>-0.92580645161290298</v>
      </c>
      <c r="CV423">
        <v>40.003935483870997</v>
      </c>
      <c r="CW423">
        <v>45.253999999999998</v>
      </c>
      <c r="CX423">
        <v>42.675129032258099</v>
      </c>
      <c r="CY423">
        <v>43.846548387096803</v>
      </c>
      <c r="CZ423">
        <v>41.078258064516099</v>
      </c>
      <c r="DA423">
        <v>0</v>
      </c>
      <c r="DB423">
        <v>0</v>
      </c>
      <c r="DC423">
        <v>0</v>
      </c>
      <c r="DD423">
        <v>1581447465.2</v>
      </c>
      <c r="DE423">
        <v>3.51538461538461</v>
      </c>
      <c r="DF423">
        <v>-15.3367520462575</v>
      </c>
      <c r="DG423">
        <v>-18.488888942478098</v>
      </c>
      <c r="DH423">
        <v>117.738461538462</v>
      </c>
      <c r="DI423">
        <v>15</v>
      </c>
      <c r="DJ423">
        <v>100</v>
      </c>
      <c r="DK423">
        <v>100</v>
      </c>
      <c r="DL423">
        <v>3.2160000000000002</v>
      </c>
      <c r="DM423">
        <v>0.59799999999999998</v>
      </c>
      <c r="DN423">
        <v>2</v>
      </c>
      <c r="DO423">
        <v>387.32600000000002</v>
      </c>
      <c r="DP423">
        <v>604.197</v>
      </c>
      <c r="DQ423">
        <v>30.642800000000001</v>
      </c>
      <c r="DR423">
        <v>31.621099999999998</v>
      </c>
      <c r="DS423">
        <v>30.0001</v>
      </c>
      <c r="DT423">
        <v>31.520700000000001</v>
      </c>
      <c r="DU423">
        <v>31.522200000000002</v>
      </c>
      <c r="DV423">
        <v>21.131499999999999</v>
      </c>
      <c r="DW423">
        <v>12.9771</v>
      </c>
      <c r="DX423">
        <v>100</v>
      </c>
      <c r="DY423">
        <v>30.645800000000001</v>
      </c>
      <c r="DZ423">
        <v>400</v>
      </c>
      <c r="EA423">
        <v>35.157299999999999</v>
      </c>
      <c r="EB423">
        <v>99.972099999999998</v>
      </c>
      <c r="EC423">
        <v>100.485</v>
      </c>
    </row>
    <row r="424" spans="1:133" x14ac:dyDescent="0.35">
      <c r="A424">
        <v>408</v>
      </c>
      <c r="B424">
        <v>1581447470.0999999</v>
      </c>
      <c r="C424">
        <v>2049.5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1581447461.4709699</v>
      </c>
      <c r="O424">
        <f t="shared" si="258"/>
        <v>6.921645315840179E-5</v>
      </c>
      <c r="P424">
        <f t="shared" si="259"/>
        <v>-0.27609125739836032</v>
      </c>
      <c r="Q424">
        <f t="shared" si="260"/>
        <v>400.39625806451602</v>
      </c>
      <c r="R424">
        <f t="shared" si="261"/>
        <v>460.21204201095395</v>
      </c>
      <c r="S424">
        <f t="shared" si="262"/>
        <v>45.828721553712782</v>
      </c>
      <c r="T424">
        <f t="shared" si="263"/>
        <v>39.872160975636696</v>
      </c>
      <c r="U424">
        <f t="shared" si="264"/>
        <v>6.5976053710416821E-3</v>
      </c>
      <c r="V424">
        <f t="shared" si="265"/>
        <v>2.2504660459792385</v>
      </c>
      <c r="W424">
        <f t="shared" si="266"/>
        <v>6.5868787110510384E-3</v>
      </c>
      <c r="X424">
        <f t="shared" si="267"/>
        <v>4.1177614686779516E-3</v>
      </c>
      <c r="Y424">
        <f t="shared" si="268"/>
        <v>0</v>
      </c>
      <c r="Z424">
        <f t="shared" si="269"/>
        <v>31.306533837708312</v>
      </c>
      <c r="AA424">
        <f t="shared" si="270"/>
        <v>30.996141935483902</v>
      </c>
      <c r="AB424">
        <f t="shared" si="271"/>
        <v>4.5103860034522869</v>
      </c>
      <c r="AC424">
        <f t="shared" si="272"/>
        <v>76.272025366975598</v>
      </c>
      <c r="AD424">
        <f t="shared" si="273"/>
        <v>3.5060772245850691</v>
      </c>
      <c r="AE424">
        <f t="shared" si="274"/>
        <v>4.5968062441188779</v>
      </c>
      <c r="AF424">
        <f t="shared" si="275"/>
        <v>1.0043087788672178</v>
      </c>
      <c r="AG424">
        <f t="shared" si="276"/>
        <v>-3.0524455842855192</v>
      </c>
      <c r="AH424">
        <f t="shared" si="277"/>
        <v>40.433634385541701</v>
      </c>
      <c r="AI424">
        <f t="shared" si="278"/>
        <v>4.0411021446038307</v>
      </c>
      <c r="AJ424">
        <f t="shared" si="279"/>
        <v>41.422290945860013</v>
      </c>
      <c r="AK424">
        <v>-4.1196295128013198E-2</v>
      </c>
      <c r="AL424">
        <v>4.6246450274863897E-2</v>
      </c>
      <c r="AM424">
        <v>3.4560539689385301</v>
      </c>
      <c r="AN424">
        <v>8</v>
      </c>
      <c r="AO424">
        <v>2</v>
      </c>
      <c r="AP424">
        <f t="shared" si="280"/>
        <v>1</v>
      </c>
      <c r="AQ424">
        <f t="shared" si="281"/>
        <v>0</v>
      </c>
      <c r="AR424">
        <f t="shared" si="282"/>
        <v>51785.236437358937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-0.27609125739836032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1581447461.4709699</v>
      </c>
      <c r="BY424">
        <v>400.39625806451602</v>
      </c>
      <c r="BZ424">
        <v>400.02370967741899</v>
      </c>
      <c r="CA424">
        <v>35.208029032258104</v>
      </c>
      <c r="CB424">
        <v>35.107864516128998</v>
      </c>
      <c r="CC424">
        <v>400.01877419354798</v>
      </c>
      <c r="CD424">
        <v>99.381751612903201</v>
      </c>
      <c r="CE424">
        <v>0.20000064516129001</v>
      </c>
      <c r="CF424">
        <v>31.329403225806502</v>
      </c>
      <c r="CG424">
        <v>30.996141935483902</v>
      </c>
      <c r="CH424">
        <v>999.9</v>
      </c>
      <c r="CI424">
        <v>0</v>
      </c>
      <c r="CJ424">
        <v>0</v>
      </c>
      <c r="CK424">
        <v>9996.49</v>
      </c>
      <c r="CL424">
        <v>0</v>
      </c>
      <c r="CM424">
        <v>1.3757299999999999</v>
      </c>
      <c r="CN424">
        <v>0</v>
      </c>
      <c r="CO424">
        <v>0</v>
      </c>
      <c r="CP424">
        <v>0</v>
      </c>
      <c r="CQ424">
        <v>0</v>
      </c>
      <c r="CR424">
        <v>1.43225806451613</v>
      </c>
      <c r="CS424">
        <v>0</v>
      </c>
      <c r="CT424">
        <v>119.906451612903</v>
      </c>
      <c r="CU424">
        <v>-0.75161290322580698</v>
      </c>
      <c r="CV424">
        <v>40.007935483871002</v>
      </c>
      <c r="CW424">
        <v>45.253999999999998</v>
      </c>
      <c r="CX424">
        <v>42.669161290322599</v>
      </c>
      <c r="CY424">
        <v>43.850612903225802</v>
      </c>
      <c r="CZ424">
        <v>41.078258064516099</v>
      </c>
      <c r="DA424">
        <v>0</v>
      </c>
      <c r="DB424">
        <v>0</v>
      </c>
      <c r="DC424">
        <v>0</v>
      </c>
      <c r="DD424">
        <v>1581447470</v>
      </c>
      <c r="DE424">
        <v>0.94615384615384601</v>
      </c>
      <c r="DF424">
        <v>-37.989743743583503</v>
      </c>
      <c r="DG424">
        <v>35.757264955785203</v>
      </c>
      <c r="DH424">
        <v>119.303846153846</v>
      </c>
      <c r="DI424">
        <v>15</v>
      </c>
      <c r="DJ424">
        <v>100</v>
      </c>
      <c r="DK424">
        <v>100</v>
      </c>
      <c r="DL424">
        <v>3.2160000000000002</v>
      </c>
      <c r="DM424">
        <v>0.59799999999999998</v>
      </c>
      <c r="DN424">
        <v>2</v>
      </c>
      <c r="DO424">
        <v>387.40499999999997</v>
      </c>
      <c r="DP424">
        <v>604.14700000000005</v>
      </c>
      <c r="DQ424">
        <v>30.645399999999999</v>
      </c>
      <c r="DR424">
        <v>31.621099999999998</v>
      </c>
      <c r="DS424">
        <v>30.0001</v>
      </c>
      <c r="DT424">
        <v>31.520700000000001</v>
      </c>
      <c r="DU424">
        <v>31.5215</v>
      </c>
      <c r="DV424">
        <v>21.129899999999999</v>
      </c>
      <c r="DW424">
        <v>12.9771</v>
      </c>
      <c r="DX424">
        <v>100</v>
      </c>
      <c r="DY424">
        <v>30.648</v>
      </c>
      <c r="DZ424">
        <v>400</v>
      </c>
      <c r="EA424">
        <v>35.157299999999999</v>
      </c>
      <c r="EB424">
        <v>99.971000000000004</v>
      </c>
      <c r="EC424">
        <v>100.483</v>
      </c>
    </row>
    <row r="425" spans="1:133" x14ac:dyDescent="0.35">
      <c r="A425">
        <v>409</v>
      </c>
      <c r="B425">
        <v>1581447475.0999999</v>
      </c>
      <c r="C425">
        <v>2054.5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1581447466.4709699</v>
      </c>
      <c r="O425">
        <f t="shared" si="258"/>
        <v>7.0506645143684045E-5</v>
      </c>
      <c r="P425">
        <f t="shared" si="259"/>
        <v>-0.2691216047546664</v>
      </c>
      <c r="Q425">
        <f t="shared" si="260"/>
        <v>400.38416129032203</v>
      </c>
      <c r="R425">
        <f t="shared" si="261"/>
        <v>457.33696768774877</v>
      </c>
      <c r="S425">
        <f t="shared" si="262"/>
        <v>45.541688224474406</v>
      </c>
      <c r="T425">
        <f t="shared" si="263"/>
        <v>39.87031867485306</v>
      </c>
      <c r="U425">
        <f t="shared" si="264"/>
        <v>6.720605986406409E-3</v>
      </c>
      <c r="V425">
        <f t="shared" si="265"/>
        <v>2.2507446841335739</v>
      </c>
      <c r="W425">
        <f t="shared" si="266"/>
        <v>6.7094773788603738E-3</v>
      </c>
      <c r="X425">
        <f t="shared" si="267"/>
        <v>4.1944216664433018E-3</v>
      </c>
      <c r="Y425">
        <f t="shared" si="268"/>
        <v>0</v>
      </c>
      <c r="Z425">
        <f t="shared" si="269"/>
        <v>31.304987570663435</v>
      </c>
      <c r="AA425">
        <f t="shared" si="270"/>
        <v>30.995293548387099</v>
      </c>
      <c r="AB425">
        <f t="shared" si="271"/>
        <v>4.5101678211138552</v>
      </c>
      <c r="AC425">
        <f t="shared" si="272"/>
        <v>76.271873987730984</v>
      </c>
      <c r="AD425">
        <f t="shared" si="273"/>
        <v>3.5058464024335012</v>
      </c>
      <c r="AE425">
        <f t="shared" si="274"/>
        <v>4.5965127367887249</v>
      </c>
      <c r="AF425">
        <f t="shared" si="275"/>
        <v>1.004321418680354</v>
      </c>
      <c r="AG425">
        <f t="shared" si="276"/>
        <v>-3.1093430508364666</v>
      </c>
      <c r="AH425">
        <f t="shared" si="277"/>
        <v>40.405369382739018</v>
      </c>
      <c r="AI425">
        <f t="shared" si="278"/>
        <v>4.037738044682964</v>
      </c>
      <c r="AJ425">
        <f t="shared" si="279"/>
        <v>41.333764376585513</v>
      </c>
      <c r="AK425">
        <v>-4.1203798294457597E-2</v>
      </c>
      <c r="AL425">
        <v>4.6254873236511201E-2</v>
      </c>
      <c r="AM425">
        <v>3.4565521833149799</v>
      </c>
      <c r="AN425">
        <v>8</v>
      </c>
      <c r="AO425">
        <v>2</v>
      </c>
      <c r="AP425">
        <f t="shared" si="280"/>
        <v>1</v>
      </c>
      <c r="AQ425">
        <f t="shared" si="281"/>
        <v>0</v>
      </c>
      <c r="AR425">
        <f t="shared" si="282"/>
        <v>51794.441622203194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-0.2691216047546664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1581447466.4709699</v>
      </c>
      <c r="BY425">
        <v>400.38416129032203</v>
      </c>
      <c r="BZ425">
        <v>400.02283870967699</v>
      </c>
      <c r="CA425">
        <v>35.206274193548403</v>
      </c>
      <c r="CB425">
        <v>35.104241935483898</v>
      </c>
      <c r="CC425">
        <v>400.01683870967702</v>
      </c>
      <c r="CD425">
        <v>99.380216129032306</v>
      </c>
      <c r="CE425">
        <v>0.199943451612903</v>
      </c>
      <c r="CF425">
        <v>31.3282806451613</v>
      </c>
      <c r="CG425">
        <v>30.995293548387099</v>
      </c>
      <c r="CH425">
        <v>999.9</v>
      </c>
      <c r="CI425">
        <v>0</v>
      </c>
      <c r="CJ425">
        <v>0</v>
      </c>
      <c r="CK425">
        <v>9998.4651612903199</v>
      </c>
      <c r="CL425">
        <v>0</v>
      </c>
      <c r="CM425">
        <v>1.37871677419355</v>
      </c>
      <c r="CN425">
        <v>0</v>
      </c>
      <c r="CO425">
        <v>0</v>
      </c>
      <c r="CP425">
        <v>0</v>
      </c>
      <c r="CQ425">
        <v>0</v>
      </c>
      <c r="CR425">
        <v>0.18064516129032199</v>
      </c>
      <c r="CS425">
        <v>0</v>
      </c>
      <c r="CT425">
        <v>119.187096774194</v>
      </c>
      <c r="CU425">
        <v>-0.78709677419354795</v>
      </c>
      <c r="CV425">
        <v>40.007935483871002</v>
      </c>
      <c r="CW425">
        <v>45.258000000000003</v>
      </c>
      <c r="CX425">
        <v>42.655000000000001</v>
      </c>
      <c r="CY425">
        <v>43.844516129032201</v>
      </c>
      <c r="CZ425">
        <v>41.078258064516099</v>
      </c>
      <c r="DA425">
        <v>0</v>
      </c>
      <c r="DB425">
        <v>0</v>
      </c>
      <c r="DC425">
        <v>0</v>
      </c>
      <c r="DD425">
        <v>1581447475.4000001</v>
      </c>
      <c r="DE425">
        <v>-0.1</v>
      </c>
      <c r="DF425">
        <v>-8.0683765384066106</v>
      </c>
      <c r="DG425">
        <v>2.7316244285370401</v>
      </c>
      <c r="DH425">
        <v>118.62692307692301</v>
      </c>
      <c r="DI425">
        <v>15</v>
      </c>
      <c r="DJ425">
        <v>100</v>
      </c>
      <c r="DK425">
        <v>100</v>
      </c>
      <c r="DL425">
        <v>3.2160000000000002</v>
      </c>
      <c r="DM425">
        <v>0.59799999999999998</v>
      </c>
      <c r="DN425">
        <v>2</v>
      </c>
      <c r="DO425">
        <v>387.26100000000002</v>
      </c>
      <c r="DP425">
        <v>603.91399999999999</v>
      </c>
      <c r="DQ425">
        <v>30.648</v>
      </c>
      <c r="DR425">
        <v>31.621099999999998</v>
      </c>
      <c r="DS425">
        <v>30</v>
      </c>
      <c r="DT425">
        <v>31.520700000000001</v>
      </c>
      <c r="DU425">
        <v>31.5215</v>
      </c>
      <c r="DV425">
        <v>21.130800000000001</v>
      </c>
      <c r="DW425">
        <v>12.9771</v>
      </c>
      <c r="DX425">
        <v>100</v>
      </c>
      <c r="DY425">
        <v>30.652699999999999</v>
      </c>
      <c r="DZ425">
        <v>400</v>
      </c>
      <c r="EA425">
        <v>35.157299999999999</v>
      </c>
      <c r="EB425">
        <v>99.970200000000006</v>
      </c>
      <c r="EC425">
        <v>100.485</v>
      </c>
    </row>
    <row r="426" spans="1:133" x14ac:dyDescent="0.35">
      <c r="A426">
        <v>410</v>
      </c>
      <c r="B426">
        <v>1581447480.0999999</v>
      </c>
      <c r="C426">
        <v>2059.5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1581447471.4709699</v>
      </c>
      <c r="O426">
        <f t="shared" si="258"/>
        <v>7.0937505404840675E-5</v>
      </c>
      <c r="P426">
        <f t="shared" si="259"/>
        <v>-0.26654189592744221</v>
      </c>
      <c r="Q426">
        <f t="shared" si="260"/>
        <v>400.35451612903199</v>
      </c>
      <c r="R426">
        <f t="shared" si="261"/>
        <v>456.31327823071825</v>
      </c>
      <c r="S426">
        <f t="shared" si="262"/>
        <v>45.438750371853615</v>
      </c>
      <c r="T426">
        <f t="shared" si="263"/>
        <v>39.866490383901123</v>
      </c>
      <c r="U426">
        <f t="shared" si="264"/>
        <v>6.7619651713931757E-3</v>
      </c>
      <c r="V426">
        <f t="shared" si="265"/>
        <v>2.2502136151127923</v>
      </c>
      <c r="W426">
        <f t="shared" si="266"/>
        <v>6.7506966394791246E-3</v>
      </c>
      <c r="X426">
        <f t="shared" si="267"/>
        <v>4.2201962465151024E-3</v>
      </c>
      <c r="Y426">
        <f t="shared" si="268"/>
        <v>0</v>
      </c>
      <c r="Z426">
        <f t="shared" si="269"/>
        <v>31.303991796082805</v>
      </c>
      <c r="AA426">
        <f t="shared" si="270"/>
        <v>30.9939580645161</v>
      </c>
      <c r="AB426">
        <f t="shared" si="271"/>
        <v>4.5098243892141063</v>
      </c>
      <c r="AC426">
        <f t="shared" si="272"/>
        <v>76.269216841219816</v>
      </c>
      <c r="AD426">
        <f t="shared" si="273"/>
        <v>3.5055550962803164</v>
      </c>
      <c r="AE426">
        <f t="shared" si="274"/>
        <v>4.5962909302953978</v>
      </c>
      <c r="AF426">
        <f t="shared" si="275"/>
        <v>1.00426929293379</v>
      </c>
      <c r="AG426">
        <f t="shared" si="276"/>
        <v>-3.1283439883534738</v>
      </c>
      <c r="AH426">
        <f t="shared" si="277"/>
        <v>40.454927054000223</v>
      </c>
      <c r="AI426">
        <f t="shared" si="278"/>
        <v>4.0436009411661278</v>
      </c>
      <c r="AJ426">
        <f t="shared" si="279"/>
        <v>41.370184006812877</v>
      </c>
      <c r="AK426">
        <v>-4.1189498396839698E-2</v>
      </c>
      <c r="AL426">
        <v>4.6238820348695302E-2</v>
      </c>
      <c r="AM426">
        <v>3.4556026353068501</v>
      </c>
      <c r="AN426">
        <v>8</v>
      </c>
      <c r="AO426">
        <v>2</v>
      </c>
      <c r="AP426">
        <f t="shared" si="280"/>
        <v>1</v>
      </c>
      <c r="AQ426">
        <f t="shared" si="281"/>
        <v>0</v>
      </c>
      <c r="AR426">
        <f t="shared" si="282"/>
        <v>51777.296251571861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-0.26654189592744221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1581447471.4709699</v>
      </c>
      <c r="BY426">
        <v>400.35451612903199</v>
      </c>
      <c r="BZ426">
        <v>399.997322580645</v>
      </c>
      <c r="CA426">
        <v>35.204122580645198</v>
      </c>
      <c r="CB426">
        <v>35.101467741935501</v>
      </c>
      <c r="CC426">
        <v>400.02135483871001</v>
      </c>
      <c r="CD426">
        <v>99.377980645161301</v>
      </c>
      <c r="CE426">
        <v>0.199990322580645</v>
      </c>
      <c r="CF426">
        <v>31.327432258064501</v>
      </c>
      <c r="CG426">
        <v>30.9939580645161</v>
      </c>
      <c r="CH426">
        <v>999.9</v>
      </c>
      <c r="CI426">
        <v>0</v>
      </c>
      <c r="CJ426">
        <v>0</v>
      </c>
      <c r="CK426">
        <v>9995.2199999999993</v>
      </c>
      <c r="CL426">
        <v>0</v>
      </c>
      <c r="CM426">
        <v>1.3909635483870999</v>
      </c>
      <c r="CN426">
        <v>0</v>
      </c>
      <c r="CO426">
        <v>0</v>
      </c>
      <c r="CP426">
        <v>0</v>
      </c>
      <c r="CQ426">
        <v>0</v>
      </c>
      <c r="CR426">
        <v>-0.40322580645161299</v>
      </c>
      <c r="CS426">
        <v>0</v>
      </c>
      <c r="CT426">
        <v>119.883870967742</v>
      </c>
      <c r="CU426">
        <v>-0.73225806451612896</v>
      </c>
      <c r="CV426">
        <v>40.003935483870997</v>
      </c>
      <c r="CW426">
        <v>45.253999999999998</v>
      </c>
      <c r="CX426">
        <v>42.646903225806398</v>
      </c>
      <c r="CY426">
        <v>43.852645161290297</v>
      </c>
      <c r="CZ426">
        <v>41.080290322580602</v>
      </c>
      <c r="DA426">
        <v>0</v>
      </c>
      <c r="DB426">
        <v>0</v>
      </c>
      <c r="DC426">
        <v>0</v>
      </c>
      <c r="DD426">
        <v>1581447480.2</v>
      </c>
      <c r="DE426">
        <v>6.5384615384615499E-2</v>
      </c>
      <c r="DF426">
        <v>24.174358512866998</v>
      </c>
      <c r="DG426">
        <v>-7.3777775865309803</v>
      </c>
      <c r="DH426">
        <v>120.069230769231</v>
      </c>
      <c r="DI426">
        <v>15</v>
      </c>
      <c r="DJ426">
        <v>100</v>
      </c>
      <c r="DK426">
        <v>100</v>
      </c>
      <c r="DL426">
        <v>3.2160000000000002</v>
      </c>
      <c r="DM426">
        <v>0.59799999999999998</v>
      </c>
      <c r="DN426">
        <v>2</v>
      </c>
      <c r="DO426">
        <v>387.32600000000002</v>
      </c>
      <c r="DP426">
        <v>603.91300000000001</v>
      </c>
      <c r="DQ426">
        <v>30.652000000000001</v>
      </c>
      <c r="DR426">
        <v>31.621099999999998</v>
      </c>
      <c r="DS426">
        <v>30</v>
      </c>
      <c r="DT426">
        <v>31.520700000000001</v>
      </c>
      <c r="DU426">
        <v>31.5214</v>
      </c>
      <c r="DV426">
        <v>21.132899999999999</v>
      </c>
      <c r="DW426">
        <v>12.9771</v>
      </c>
      <c r="DX426">
        <v>100</v>
      </c>
      <c r="DY426">
        <v>30.658899999999999</v>
      </c>
      <c r="DZ426">
        <v>400</v>
      </c>
      <c r="EA426">
        <v>35.160699999999999</v>
      </c>
      <c r="EB426">
        <v>99.970799999999997</v>
      </c>
      <c r="EC426">
        <v>100.48399999999999</v>
      </c>
    </row>
    <row r="427" spans="1:133" x14ac:dyDescent="0.35">
      <c r="A427">
        <v>411</v>
      </c>
      <c r="B427">
        <v>1581447485.0999999</v>
      </c>
      <c r="C427">
        <v>2064.5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1581447476.4709699</v>
      </c>
      <c r="O427">
        <f t="shared" si="258"/>
        <v>7.1904827250993152E-5</v>
      </c>
      <c r="P427">
        <f t="shared" si="259"/>
        <v>-0.26282013926687781</v>
      </c>
      <c r="Q427">
        <f t="shared" si="260"/>
        <v>400.33432258064499</v>
      </c>
      <c r="R427">
        <f t="shared" si="261"/>
        <v>454.58499463177264</v>
      </c>
      <c r="S427">
        <f t="shared" si="262"/>
        <v>45.266025155659548</v>
      </c>
      <c r="T427">
        <f t="shared" si="263"/>
        <v>39.863928045597696</v>
      </c>
      <c r="U427">
        <f t="shared" si="264"/>
        <v>6.8547056289226301E-3</v>
      </c>
      <c r="V427">
        <f t="shared" si="265"/>
        <v>2.2485683278763648</v>
      </c>
      <c r="W427">
        <f t="shared" si="266"/>
        <v>6.8431177096972152E-3</v>
      </c>
      <c r="X427">
        <f t="shared" si="267"/>
        <v>4.2779880429740401E-3</v>
      </c>
      <c r="Y427">
        <f t="shared" si="268"/>
        <v>0</v>
      </c>
      <c r="Z427">
        <f t="shared" si="269"/>
        <v>31.301953091688784</v>
      </c>
      <c r="AA427">
        <f t="shared" si="270"/>
        <v>30.992625806451599</v>
      </c>
      <c r="AB427">
        <f t="shared" si="271"/>
        <v>4.5094818095560836</v>
      </c>
      <c r="AC427">
        <f t="shared" si="272"/>
        <v>76.270567655380461</v>
      </c>
      <c r="AD427">
        <f t="shared" si="273"/>
        <v>3.5052775724620853</v>
      </c>
      <c r="AE427">
        <f t="shared" si="274"/>
        <v>4.5958456587084386</v>
      </c>
      <c r="AF427">
        <f t="shared" si="275"/>
        <v>1.0042042370939983</v>
      </c>
      <c r="AG427">
        <f t="shared" si="276"/>
        <v>-3.1710028817687981</v>
      </c>
      <c r="AH427">
        <f t="shared" si="277"/>
        <v>40.380377154960385</v>
      </c>
      <c r="AI427">
        <f t="shared" si="278"/>
        <v>4.0390422385441758</v>
      </c>
      <c r="AJ427">
        <f t="shared" si="279"/>
        <v>41.248416511735762</v>
      </c>
      <c r="AK427">
        <v>-4.1145215726469897E-2</v>
      </c>
      <c r="AL427">
        <v>4.6189109171830202E-2</v>
      </c>
      <c r="AM427">
        <v>3.4526614389982999</v>
      </c>
      <c r="AN427">
        <v>8</v>
      </c>
      <c r="AO427">
        <v>2</v>
      </c>
      <c r="AP427">
        <f t="shared" si="280"/>
        <v>1</v>
      </c>
      <c r="AQ427">
        <f t="shared" si="281"/>
        <v>0</v>
      </c>
      <c r="AR427">
        <f t="shared" si="282"/>
        <v>51724.151003190178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-0.26282013926687781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1581447476.4709699</v>
      </c>
      <c r="BY427">
        <v>400.33432258064499</v>
      </c>
      <c r="BZ427">
        <v>399.98329032258101</v>
      </c>
      <c r="CA427">
        <v>35.201822580645199</v>
      </c>
      <c r="CB427">
        <v>35.097767741935499</v>
      </c>
      <c r="CC427">
        <v>400.02164516129</v>
      </c>
      <c r="CD427">
        <v>99.376577419354803</v>
      </c>
      <c r="CE427">
        <v>0.200015935483871</v>
      </c>
      <c r="CF427">
        <v>31.325729032258099</v>
      </c>
      <c r="CG427">
        <v>30.992625806451599</v>
      </c>
      <c r="CH427">
        <v>999.9</v>
      </c>
      <c r="CI427">
        <v>0</v>
      </c>
      <c r="CJ427">
        <v>0</v>
      </c>
      <c r="CK427">
        <v>9984.6151612903195</v>
      </c>
      <c r="CL427">
        <v>0</v>
      </c>
      <c r="CM427">
        <v>1.40316774193548</v>
      </c>
      <c r="CN427">
        <v>0</v>
      </c>
      <c r="CO427">
        <v>0</v>
      </c>
      <c r="CP427">
        <v>0</v>
      </c>
      <c r="CQ427">
        <v>0</v>
      </c>
      <c r="CR427">
        <v>1.21935483870968</v>
      </c>
      <c r="CS427">
        <v>0</v>
      </c>
      <c r="CT427">
        <v>117.7</v>
      </c>
      <c r="CU427">
        <v>-1.04516129032258</v>
      </c>
      <c r="CV427">
        <v>40.003935483870997</v>
      </c>
      <c r="CW427">
        <v>45.253999999999998</v>
      </c>
      <c r="CX427">
        <v>42.648935483871</v>
      </c>
      <c r="CY427">
        <v>43.8546774193548</v>
      </c>
      <c r="CZ427">
        <v>41.086387096774203</v>
      </c>
      <c r="DA427">
        <v>0</v>
      </c>
      <c r="DB427">
        <v>0</v>
      </c>
      <c r="DC427">
        <v>0</v>
      </c>
      <c r="DD427">
        <v>1581447485</v>
      </c>
      <c r="DE427">
        <v>2.0192307692307701</v>
      </c>
      <c r="DF427">
        <v>5.7675210029731296</v>
      </c>
      <c r="DG427">
        <v>-9.3846152830158207</v>
      </c>
      <c r="DH427">
        <v>117.55769230769199</v>
      </c>
      <c r="DI427">
        <v>15</v>
      </c>
      <c r="DJ427">
        <v>100</v>
      </c>
      <c r="DK427">
        <v>100</v>
      </c>
      <c r="DL427">
        <v>3.2160000000000002</v>
      </c>
      <c r="DM427">
        <v>0.59799999999999998</v>
      </c>
      <c r="DN427">
        <v>2</v>
      </c>
      <c r="DO427">
        <v>387.471</v>
      </c>
      <c r="DP427">
        <v>603.93399999999997</v>
      </c>
      <c r="DQ427">
        <v>30.657900000000001</v>
      </c>
      <c r="DR427">
        <v>31.621099999999998</v>
      </c>
      <c r="DS427">
        <v>30</v>
      </c>
      <c r="DT427">
        <v>31.520700000000001</v>
      </c>
      <c r="DU427">
        <v>31.5214</v>
      </c>
      <c r="DV427">
        <v>21.133600000000001</v>
      </c>
      <c r="DW427">
        <v>12.9771</v>
      </c>
      <c r="DX427">
        <v>100</v>
      </c>
      <c r="DY427">
        <v>30.6631</v>
      </c>
      <c r="DZ427">
        <v>400</v>
      </c>
      <c r="EA427">
        <v>35.1616</v>
      </c>
      <c r="EB427">
        <v>99.970399999999998</v>
      </c>
      <c r="EC427">
        <v>100.48699999999999</v>
      </c>
    </row>
    <row r="428" spans="1:133" x14ac:dyDescent="0.35">
      <c r="A428">
        <v>412</v>
      </c>
      <c r="B428">
        <v>1581447490.0999999</v>
      </c>
      <c r="C428">
        <v>2069.5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1581447481.4709699</v>
      </c>
      <c r="O428">
        <f t="shared" si="258"/>
        <v>7.320046837450562E-5</v>
      </c>
      <c r="P428">
        <f t="shared" si="259"/>
        <v>-0.2563226677840959</v>
      </c>
      <c r="Q428">
        <f t="shared" si="260"/>
        <v>400.32864516129001</v>
      </c>
      <c r="R428">
        <f t="shared" si="261"/>
        <v>452.01868587807928</v>
      </c>
      <c r="S428">
        <f t="shared" si="262"/>
        <v>45.010413973704566</v>
      </c>
      <c r="T428">
        <f t="shared" si="263"/>
        <v>39.863303458879813</v>
      </c>
      <c r="U428">
        <f t="shared" si="264"/>
        <v>6.9787855411138312E-3</v>
      </c>
      <c r="V428">
        <f t="shared" si="265"/>
        <v>2.2507617592316831</v>
      </c>
      <c r="W428">
        <f t="shared" si="266"/>
        <v>6.9667863894042042E-3</v>
      </c>
      <c r="X428">
        <f t="shared" si="267"/>
        <v>4.3553178279090218E-3</v>
      </c>
      <c r="Y428">
        <f t="shared" si="268"/>
        <v>0</v>
      </c>
      <c r="Z428">
        <f t="shared" si="269"/>
        <v>31.300155765931674</v>
      </c>
      <c r="AA428">
        <f t="shared" si="270"/>
        <v>30.9912806451613</v>
      </c>
      <c r="AB428">
        <f t="shared" si="271"/>
        <v>4.5091359349329965</v>
      </c>
      <c r="AC428">
        <f t="shared" si="272"/>
        <v>76.270174504479698</v>
      </c>
      <c r="AD428">
        <f t="shared" si="273"/>
        <v>3.5049823060434564</v>
      </c>
      <c r="AE428">
        <f t="shared" si="274"/>
        <v>4.5954822167577349</v>
      </c>
      <c r="AF428">
        <f t="shared" si="275"/>
        <v>1.0041536288895401</v>
      </c>
      <c r="AG428">
        <f t="shared" si="276"/>
        <v>-3.2281406553156979</v>
      </c>
      <c r="AH428">
        <f t="shared" si="277"/>
        <v>40.414287358434827</v>
      </c>
      <c r="AI428">
        <f t="shared" si="278"/>
        <v>4.0384401545048227</v>
      </c>
      <c r="AJ428">
        <f t="shared" si="279"/>
        <v>41.224586857623954</v>
      </c>
      <c r="AK428">
        <v>-4.1204258119926201E-2</v>
      </c>
      <c r="AL428">
        <v>4.6255389430882698E-2</v>
      </c>
      <c r="AM428">
        <v>3.45658271496373</v>
      </c>
      <c r="AN428">
        <v>8</v>
      </c>
      <c r="AO428">
        <v>2</v>
      </c>
      <c r="AP428">
        <f t="shared" si="280"/>
        <v>1</v>
      </c>
      <c r="AQ428">
        <f t="shared" si="281"/>
        <v>0</v>
      </c>
      <c r="AR428">
        <f t="shared" si="282"/>
        <v>51795.587418753559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-0.2563226677840959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1581447481.4709699</v>
      </c>
      <c r="BY428">
        <v>400.32864516129001</v>
      </c>
      <c r="BZ428">
        <v>399.98812903225797</v>
      </c>
      <c r="CA428">
        <v>35.198909677419401</v>
      </c>
      <c r="CB428">
        <v>35.092977419354803</v>
      </c>
      <c r="CC428">
        <v>400.01351612903198</v>
      </c>
      <c r="CD428">
        <v>99.376480645161294</v>
      </c>
      <c r="CE428">
        <v>0.199964709677419</v>
      </c>
      <c r="CF428">
        <v>31.324338709677399</v>
      </c>
      <c r="CG428">
        <v>30.9912806451613</v>
      </c>
      <c r="CH428">
        <v>999.9</v>
      </c>
      <c r="CI428">
        <v>0</v>
      </c>
      <c r="CJ428">
        <v>0</v>
      </c>
      <c r="CK428">
        <v>9998.9525806451602</v>
      </c>
      <c r="CL428">
        <v>0</v>
      </c>
      <c r="CM428">
        <v>1.4121709677419401</v>
      </c>
      <c r="CN428">
        <v>0</v>
      </c>
      <c r="CO428">
        <v>0</v>
      </c>
      <c r="CP428">
        <v>0</v>
      </c>
      <c r="CQ428">
        <v>0</v>
      </c>
      <c r="CR428">
        <v>3.40967741935484</v>
      </c>
      <c r="CS428">
        <v>0</v>
      </c>
      <c r="CT428">
        <v>115.570967741936</v>
      </c>
      <c r="CU428">
        <v>-1.45483870967742</v>
      </c>
      <c r="CV428">
        <v>39.995935483871001</v>
      </c>
      <c r="CW428">
        <v>45.25</v>
      </c>
      <c r="CX428">
        <v>42.650935483870903</v>
      </c>
      <c r="CY428">
        <v>43.848580645161299</v>
      </c>
      <c r="CZ428">
        <v>41.0843548387097</v>
      </c>
      <c r="DA428">
        <v>0</v>
      </c>
      <c r="DB428">
        <v>0</v>
      </c>
      <c r="DC428">
        <v>0</v>
      </c>
      <c r="DD428">
        <v>1581447490.4000001</v>
      </c>
      <c r="DE428">
        <v>3.3615384615384598</v>
      </c>
      <c r="DF428">
        <v>5.5863245155867798</v>
      </c>
      <c r="DG428">
        <v>-18.0068378377348</v>
      </c>
      <c r="DH428">
        <v>117.096153846154</v>
      </c>
      <c r="DI428">
        <v>15</v>
      </c>
      <c r="DJ428">
        <v>100</v>
      </c>
      <c r="DK428">
        <v>100</v>
      </c>
      <c r="DL428">
        <v>3.2160000000000002</v>
      </c>
      <c r="DM428">
        <v>0.59799999999999998</v>
      </c>
      <c r="DN428">
        <v>2</v>
      </c>
      <c r="DO428">
        <v>387.41899999999998</v>
      </c>
      <c r="DP428">
        <v>603.91300000000001</v>
      </c>
      <c r="DQ428">
        <v>30.663499999999999</v>
      </c>
      <c r="DR428">
        <v>31.621099999999998</v>
      </c>
      <c r="DS428">
        <v>30</v>
      </c>
      <c r="DT428">
        <v>31.518599999999999</v>
      </c>
      <c r="DU428">
        <v>31.5214</v>
      </c>
      <c r="DV428">
        <v>21.13</v>
      </c>
      <c r="DW428">
        <v>12.7035</v>
      </c>
      <c r="DX428">
        <v>100</v>
      </c>
      <c r="DY428">
        <v>30.6708</v>
      </c>
      <c r="DZ428">
        <v>400</v>
      </c>
      <c r="EA428">
        <v>35.176299999999998</v>
      </c>
      <c r="EB428">
        <v>99.9709</v>
      </c>
      <c r="EC428">
        <v>100.489</v>
      </c>
    </row>
    <row r="429" spans="1:133" x14ac:dyDescent="0.35">
      <c r="A429">
        <v>413</v>
      </c>
      <c r="B429">
        <v>1581447495.0999999</v>
      </c>
      <c r="C429">
        <v>2074.5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1581447486.4709699</v>
      </c>
      <c r="O429">
        <f t="shared" si="258"/>
        <v>7.1551413416885476E-5</v>
      </c>
      <c r="P429">
        <f t="shared" si="259"/>
        <v>-0.24678312632770574</v>
      </c>
      <c r="Q429">
        <f t="shared" si="260"/>
        <v>400.329935483871</v>
      </c>
      <c r="R429">
        <f t="shared" si="261"/>
        <v>451.12785644268985</v>
      </c>
      <c r="S429">
        <f t="shared" si="262"/>
        <v>44.922043329373224</v>
      </c>
      <c r="T429">
        <f t="shared" si="263"/>
        <v>39.863729208963711</v>
      </c>
      <c r="U429">
        <f t="shared" si="264"/>
        <v>6.8233846415832354E-3</v>
      </c>
      <c r="V429">
        <f t="shared" si="265"/>
        <v>2.2503985893172298</v>
      </c>
      <c r="W429">
        <f t="shared" si="266"/>
        <v>6.8119116029791487E-3</v>
      </c>
      <c r="X429">
        <f t="shared" si="267"/>
        <v>4.2584739297596803E-3</v>
      </c>
      <c r="Y429">
        <f t="shared" si="268"/>
        <v>0</v>
      </c>
      <c r="Z429">
        <f t="shared" si="269"/>
        <v>31.298974472793908</v>
      </c>
      <c r="AA429">
        <f t="shared" si="270"/>
        <v>30.988270967741901</v>
      </c>
      <c r="AB429">
        <f t="shared" si="271"/>
        <v>4.5083621552534474</v>
      </c>
      <c r="AC429">
        <f t="shared" si="272"/>
        <v>76.267143957641679</v>
      </c>
      <c r="AD429">
        <f t="shared" si="273"/>
        <v>3.5044996356285507</v>
      </c>
      <c r="AE429">
        <f t="shared" si="274"/>
        <v>4.5950319544874123</v>
      </c>
      <c r="AF429">
        <f t="shared" si="275"/>
        <v>1.0038625196248967</v>
      </c>
      <c r="AG429">
        <f t="shared" si="276"/>
        <v>-3.1554173316846494</v>
      </c>
      <c r="AH429">
        <f t="shared" si="277"/>
        <v>40.563921413520241</v>
      </c>
      <c r="AI429">
        <f t="shared" si="278"/>
        <v>4.0539520297860436</v>
      </c>
      <c r="AJ429">
        <f t="shared" si="279"/>
        <v>41.462456111621634</v>
      </c>
      <c r="AK429">
        <v>-4.1194478781820303E-2</v>
      </c>
      <c r="AL429">
        <v>4.6244411267141801E-2</v>
      </c>
      <c r="AM429">
        <v>3.4559333578599101</v>
      </c>
      <c r="AN429">
        <v>8</v>
      </c>
      <c r="AO429">
        <v>2</v>
      </c>
      <c r="AP429">
        <f t="shared" si="280"/>
        <v>1</v>
      </c>
      <c r="AQ429">
        <f t="shared" si="281"/>
        <v>0</v>
      </c>
      <c r="AR429">
        <f t="shared" si="282"/>
        <v>51784.104150503597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-0.24678312632770574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1581447486.4709699</v>
      </c>
      <c r="BY429">
        <v>400.329935483871</v>
      </c>
      <c r="BZ429">
        <v>400.00274193548398</v>
      </c>
      <c r="CA429">
        <v>35.193800000000003</v>
      </c>
      <c r="CB429">
        <v>35.090254838709697</v>
      </c>
      <c r="CC429">
        <v>400.01819354838699</v>
      </c>
      <c r="CD429">
        <v>99.377183870967798</v>
      </c>
      <c r="CE429">
        <v>0.20000403225806501</v>
      </c>
      <c r="CF429">
        <v>31.322616129032301</v>
      </c>
      <c r="CG429">
        <v>30.988270967741901</v>
      </c>
      <c r="CH429">
        <v>999.9</v>
      </c>
      <c r="CI429">
        <v>0</v>
      </c>
      <c r="CJ429">
        <v>0</v>
      </c>
      <c r="CK429">
        <v>9996.5087096774205</v>
      </c>
      <c r="CL429">
        <v>0</v>
      </c>
      <c r="CM429">
        <v>1.3891712903225799</v>
      </c>
      <c r="CN429">
        <v>0</v>
      </c>
      <c r="CO429">
        <v>0</v>
      </c>
      <c r="CP429">
        <v>0</v>
      </c>
      <c r="CQ429">
        <v>0</v>
      </c>
      <c r="CR429">
        <v>3.1870967741935501</v>
      </c>
      <c r="CS429">
        <v>0</v>
      </c>
      <c r="CT429">
        <v>116.00322580645199</v>
      </c>
      <c r="CU429">
        <v>-1.47741935483871</v>
      </c>
      <c r="CV429">
        <v>39.995935483871001</v>
      </c>
      <c r="CW429">
        <v>45.25</v>
      </c>
      <c r="CX429">
        <v>42.646935483870898</v>
      </c>
      <c r="CY429">
        <v>43.852645161290297</v>
      </c>
      <c r="CZ429">
        <v>41.0843548387097</v>
      </c>
      <c r="DA429">
        <v>0</v>
      </c>
      <c r="DB429">
        <v>0</v>
      </c>
      <c r="DC429">
        <v>0</v>
      </c>
      <c r="DD429">
        <v>1581447495.2</v>
      </c>
      <c r="DE429">
        <v>3.0884615384615399</v>
      </c>
      <c r="DF429">
        <v>-4.1606837749638004</v>
      </c>
      <c r="DG429">
        <v>6.3145301121126902</v>
      </c>
      <c r="DH429">
        <v>115.819230769231</v>
      </c>
      <c r="DI429">
        <v>15</v>
      </c>
      <c r="DJ429">
        <v>100</v>
      </c>
      <c r="DK429">
        <v>100</v>
      </c>
      <c r="DL429">
        <v>3.2160000000000002</v>
      </c>
      <c r="DM429">
        <v>0.59799999999999998</v>
      </c>
      <c r="DN429">
        <v>2</v>
      </c>
      <c r="DO429">
        <v>387.32299999999998</v>
      </c>
      <c r="DP429">
        <v>604.04</v>
      </c>
      <c r="DQ429">
        <v>30.6706</v>
      </c>
      <c r="DR429">
        <v>31.620999999999999</v>
      </c>
      <c r="DS429">
        <v>29.9999</v>
      </c>
      <c r="DT429">
        <v>31.518000000000001</v>
      </c>
      <c r="DU429">
        <v>31.5214</v>
      </c>
      <c r="DV429">
        <v>21.133800000000001</v>
      </c>
      <c r="DW429">
        <v>12.7035</v>
      </c>
      <c r="DX429">
        <v>100</v>
      </c>
      <c r="DY429">
        <v>30.682500000000001</v>
      </c>
      <c r="DZ429">
        <v>400</v>
      </c>
      <c r="EA429">
        <v>35.174599999999998</v>
      </c>
      <c r="EB429">
        <v>99.973399999999998</v>
      </c>
      <c r="EC429">
        <v>100.48699999999999</v>
      </c>
    </row>
    <row r="430" spans="1:133" x14ac:dyDescent="0.35">
      <c r="A430">
        <v>414</v>
      </c>
      <c r="B430">
        <v>1581447500.0999999</v>
      </c>
      <c r="C430">
        <v>2079.5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1581447491.4709699</v>
      </c>
      <c r="O430">
        <f t="shared" si="258"/>
        <v>5.5934197874192898E-5</v>
      </c>
      <c r="P430">
        <f t="shared" si="259"/>
        <v>-0.24003623116144118</v>
      </c>
      <c r="Q430">
        <f t="shared" si="260"/>
        <v>400.32680645161298</v>
      </c>
      <c r="R430">
        <f t="shared" si="261"/>
        <v>465.11573743972383</v>
      </c>
      <c r="S430">
        <f t="shared" si="262"/>
        <v>46.315006035892395</v>
      </c>
      <c r="T430">
        <f t="shared" si="263"/>
        <v>39.863494104064365</v>
      </c>
      <c r="U430">
        <f t="shared" si="264"/>
        <v>5.3361124270331212E-3</v>
      </c>
      <c r="V430">
        <f t="shared" si="265"/>
        <v>2.2513676026606508</v>
      </c>
      <c r="W430">
        <f t="shared" si="266"/>
        <v>5.3290960341833933E-3</v>
      </c>
      <c r="X430">
        <f t="shared" si="267"/>
        <v>3.3313146338479656E-3</v>
      </c>
      <c r="Y430">
        <f t="shared" si="268"/>
        <v>0</v>
      </c>
      <c r="Z430">
        <f t="shared" si="269"/>
        <v>31.302641840425025</v>
      </c>
      <c r="AA430">
        <f t="shared" si="270"/>
        <v>30.983848387096799</v>
      </c>
      <c r="AB430">
        <f t="shared" si="271"/>
        <v>4.507225331938133</v>
      </c>
      <c r="AC430">
        <f t="shared" si="272"/>
        <v>76.265052093163305</v>
      </c>
      <c r="AD430">
        <f t="shared" si="273"/>
        <v>3.5041045158730211</v>
      </c>
      <c r="AE430">
        <f t="shared" si="274"/>
        <v>4.5946399034678462</v>
      </c>
      <c r="AF430">
        <f t="shared" si="275"/>
        <v>1.0031208160651119</v>
      </c>
      <c r="AG430">
        <f t="shared" si="276"/>
        <v>-2.4666981262519068</v>
      </c>
      <c r="AH430">
        <f t="shared" si="277"/>
        <v>40.936118448519316</v>
      </c>
      <c r="AI430">
        <f t="shared" si="278"/>
        <v>4.0892690469554651</v>
      </c>
      <c r="AJ430">
        <f t="shared" si="279"/>
        <v>42.558689369222876</v>
      </c>
      <c r="AK430">
        <v>-4.1220575281634503E-2</v>
      </c>
      <c r="AL430">
        <v>4.6273706874362198E-2</v>
      </c>
      <c r="AM430">
        <v>3.4576660715533198</v>
      </c>
      <c r="AN430">
        <v>8</v>
      </c>
      <c r="AO430">
        <v>2</v>
      </c>
      <c r="AP430">
        <f t="shared" si="280"/>
        <v>1</v>
      </c>
      <c r="AQ430">
        <f t="shared" si="281"/>
        <v>0</v>
      </c>
      <c r="AR430">
        <f t="shared" si="282"/>
        <v>51815.828710981499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-0.24003623116144118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1581447491.4709699</v>
      </c>
      <c r="BY430">
        <v>400.32680645161298</v>
      </c>
      <c r="BZ430">
        <v>400.00035483871</v>
      </c>
      <c r="CA430">
        <v>35.189764516129003</v>
      </c>
      <c r="CB430">
        <v>35.108819354838701</v>
      </c>
      <c r="CC430">
        <v>400.018129032258</v>
      </c>
      <c r="CD430">
        <v>99.377425806451598</v>
      </c>
      <c r="CE430">
        <v>0.19995312903225801</v>
      </c>
      <c r="CF430">
        <v>31.321116129032301</v>
      </c>
      <c r="CG430">
        <v>30.983848387096799</v>
      </c>
      <c r="CH430">
        <v>999.9</v>
      </c>
      <c r="CI430">
        <v>0</v>
      </c>
      <c r="CJ430">
        <v>0</v>
      </c>
      <c r="CK430">
        <v>10002.817096774201</v>
      </c>
      <c r="CL430">
        <v>0</v>
      </c>
      <c r="CM430">
        <v>1.36766451612903</v>
      </c>
      <c r="CN430">
        <v>0</v>
      </c>
      <c r="CO430">
        <v>0</v>
      </c>
      <c r="CP430">
        <v>0</v>
      </c>
      <c r="CQ430">
        <v>0</v>
      </c>
      <c r="CR430">
        <v>4.0645161290322598</v>
      </c>
      <c r="CS430">
        <v>0</v>
      </c>
      <c r="CT430">
        <v>116.245161290323</v>
      </c>
      <c r="CU430">
        <v>-1.1741935483871</v>
      </c>
      <c r="CV430">
        <v>40</v>
      </c>
      <c r="CW430">
        <v>45.25</v>
      </c>
      <c r="CX430">
        <v>42.622741935483901</v>
      </c>
      <c r="CY430">
        <v>43.842483870967698</v>
      </c>
      <c r="CZ430">
        <v>41.080290322580602</v>
      </c>
      <c r="DA430">
        <v>0</v>
      </c>
      <c r="DB430">
        <v>0</v>
      </c>
      <c r="DC430">
        <v>0</v>
      </c>
      <c r="DD430">
        <v>1581447500</v>
      </c>
      <c r="DE430">
        <v>3.3961538461538501</v>
      </c>
      <c r="DF430">
        <v>-20.5504272994873</v>
      </c>
      <c r="DG430">
        <v>-3.0735041787456598</v>
      </c>
      <c r="DH430">
        <v>117.026923076923</v>
      </c>
      <c r="DI430">
        <v>15</v>
      </c>
      <c r="DJ430">
        <v>100</v>
      </c>
      <c r="DK430">
        <v>100</v>
      </c>
      <c r="DL430">
        <v>3.2160000000000002</v>
      </c>
      <c r="DM430">
        <v>0.59799999999999998</v>
      </c>
      <c r="DN430">
        <v>2</v>
      </c>
      <c r="DO430">
        <v>387.44099999999997</v>
      </c>
      <c r="DP430">
        <v>604.12400000000002</v>
      </c>
      <c r="DQ430">
        <v>30.680399999999999</v>
      </c>
      <c r="DR430">
        <v>31.618300000000001</v>
      </c>
      <c r="DS430">
        <v>29.9999</v>
      </c>
      <c r="DT430">
        <v>31.518000000000001</v>
      </c>
      <c r="DU430">
        <v>31.5214</v>
      </c>
      <c r="DV430">
        <v>21.134799999999998</v>
      </c>
      <c r="DW430">
        <v>12.7035</v>
      </c>
      <c r="DX430">
        <v>100</v>
      </c>
      <c r="DY430">
        <v>30.698499999999999</v>
      </c>
      <c r="DZ430">
        <v>400</v>
      </c>
      <c r="EA430">
        <v>35.168500000000002</v>
      </c>
      <c r="EB430">
        <v>99.971400000000003</v>
      </c>
      <c r="EC430">
        <v>100.48699999999999</v>
      </c>
    </row>
    <row r="431" spans="1:133" x14ac:dyDescent="0.35">
      <c r="A431">
        <v>415</v>
      </c>
      <c r="B431">
        <v>1581447505.0999999</v>
      </c>
      <c r="C431">
        <v>2084.5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1581447496.4709699</v>
      </c>
      <c r="O431">
        <f t="shared" si="258"/>
        <v>3.9767304875811229E-5</v>
      </c>
      <c r="P431">
        <f t="shared" si="259"/>
        <v>-0.23782491240168829</v>
      </c>
      <c r="Q431">
        <f t="shared" si="260"/>
        <v>400.32712903225797</v>
      </c>
      <c r="R431">
        <f t="shared" si="261"/>
        <v>493.21775265003464</v>
      </c>
      <c r="S431">
        <f t="shared" si="262"/>
        <v>49.113220508922701</v>
      </c>
      <c r="T431">
        <f t="shared" si="263"/>
        <v>39.863436500867508</v>
      </c>
      <c r="U431">
        <f t="shared" si="264"/>
        <v>3.7934395838699303E-3</v>
      </c>
      <c r="V431">
        <f t="shared" si="265"/>
        <v>2.2512516961885152</v>
      </c>
      <c r="W431">
        <f t="shared" si="266"/>
        <v>3.7898920140804543E-3</v>
      </c>
      <c r="X431">
        <f t="shared" si="267"/>
        <v>2.3690009601198903E-3</v>
      </c>
      <c r="Y431">
        <f t="shared" si="268"/>
        <v>0</v>
      </c>
      <c r="Z431">
        <f t="shared" si="269"/>
        <v>31.307064786068132</v>
      </c>
      <c r="AA431">
        <f t="shared" si="270"/>
        <v>30.9841290322581</v>
      </c>
      <c r="AB431">
        <f t="shared" si="271"/>
        <v>4.5072974642905326</v>
      </c>
      <c r="AC431">
        <f t="shared" si="272"/>
        <v>76.276958018202762</v>
      </c>
      <c r="AD431">
        <f t="shared" si="273"/>
        <v>3.5044689188974907</v>
      </c>
      <c r="AE431">
        <f t="shared" si="274"/>
        <v>4.5944004715830209</v>
      </c>
      <c r="AF431">
        <f t="shared" si="275"/>
        <v>1.0028285453930419</v>
      </c>
      <c r="AG431">
        <f t="shared" si="276"/>
        <v>-1.7537381450232752</v>
      </c>
      <c r="AH431">
        <f t="shared" si="277"/>
        <v>40.788759083525264</v>
      </c>
      <c r="AI431">
        <f t="shared" si="278"/>
        <v>4.074745743637922</v>
      </c>
      <c r="AJ431">
        <f t="shared" si="279"/>
        <v>43.109766682139913</v>
      </c>
      <c r="AK431">
        <v>-4.1217453268724398E-2</v>
      </c>
      <c r="AL431">
        <v>4.6270202141367303E-2</v>
      </c>
      <c r="AM431">
        <v>3.4574588010143898</v>
      </c>
      <c r="AN431">
        <v>9</v>
      </c>
      <c r="AO431">
        <v>2</v>
      </c>
      <c r="AP431">
        <f t="shared" si="280"/>
        <v>1</v>
      </c>
      <c r="AQ431">
        <f t="shared" si="281"/>
        <v>0</v>
      </c>
      <c r="AR431">
        <f t="shared" si="282"/>
        <v>51812.214701436453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-0.23782491240168829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1581447496.4709699</v>
      </c>
      <c r="BY431">
        <v>400.32712903225797</v>
      </c>
      <c r="BZ431">
        <v>399.99429032258098</v>
      </c>
      <c r="CA431">
        <v>35.193503225806502</v>
      </c>
      <c r="CB431">
        <v>35.135954838709701</v>
      </c>
      <c r="CC431">
        <v>400.022548387097</v>
      </c>
      <c r="CD431">
        <v>99.377138709677496</v>
      </c>
      <c r="CE431">
        <v>0.20001609677419399</v>
      </c>
      <c r="CF431">
        <v>31.3202</v>
      </c>
      <c r="CG431">
        <v>30.9841290322581</v>
      </c>
      <c r="CH431">
        <v>999.9</v>
      </c>
      <c r="CI431">
        <v>0</v>
      </c>
      <c r="CJ431">
        <v>0</v>
      </c>
      <c r="CK431">
        <v>10002.088387096799</v>
      </c>
      <c r="CL431">
        <v>0</v>
      </c>
      <c r="CM431">
        <v>1.3261887096774201</v>
      </c>
      <c r="CN431">
        <v>0</v>
      </c>
      <c r="CO431">
        <v>0</v>
      </c>
      <c r="CP431">
        <v>0</v>
      </c>
      <c r="CQ431">
        <v>0</v>
      </c>
      <c r="CR431">
        <v>2.1838709677419401</v>
      </c>
      <c r="CS431">
        <v>0</v>
      </c>
      <c r="CT431">
        <v>115.83548387096801</v>
      </c>
      <c r="CU431">
        <v>-1.0967741935483899</v>
      </c>
      <c r="CV431">
        <v>40</v>
      </c>
      <c r="CW431">
        <v>45.25</v>
      </c>
      <c r="CX431">
        <v>42.598580645161299</v>
      </c>
      <c r="CY431">
        <v>43.844516129032201</v>
      </c>
      <c r="CZ431">
        <v>41.0843548387097</v>
      </c>
      <c r="DA431">
        <v>0</v>
      </c>
      <c r="DB431">
        <v>0</v>
      </c>
      <c r="DC431">
        <v>0</v>
      </c>
      <c r="DD431">
        <v>1581447505.4000001</v>
      </c>
      <c r="DE431">
        <v>1.34230769230769</v>
      </c>
      <c r="DF431">
        <v>-16.488889008907201</v>
      </c>
      <c r="DG431">
        <v>15.4119662402444</v>
      </c>
      <c r="DH431">
        <v>118.092307692308</v>
      </c>
      <c r="DI431">
        <v>15</v>
      </c>
      <c r="DJ431">
        <v>100</v>
      </c>
      <c r="DK431">
        <v>100</v>
      </c>
      <c r="DL431">
        <v>3.2160000000000002</v>
      </c>
      <c r="DM431">
        <v>0.59799999999999998</v>
      </c>
      <c r="DN431">
        <v>2</v>
      </c>
      <c r="DO431">
        <v>387.24400000000003</v>
      </c>
      <c r="DP431">
        <v>604.11699999999996</v>
      </c>
      <c r="DQ431">
        <v>30.696999999999999</v>
      </c>
      <c r="DR431">
        <v>31.618300000000001</v>
      </c>
      <c r="DS431">
        <v>30</v>
      </c>
      <c r="DT431">
        <v>31.518000000000001</v>
      </c>
      <c r="DU431">
        <v>31.518699999999999</v>
      </c>
      <c r="DV431">
        <v>21.132400000000001</v>
      </c>
      <c r="DW431">
        <v>12.7035</v>
      </c>
      <c r="DX431">
        <v>100</v>
      </c>
      <c r="DY431">
        <v>30.706299999999999</v>
      </c>
      <c r="DZ431">
        <v>400</v>
      </c>
      <c r="EA431">
        <v>35.168500000000002</v>
      </c>
      <c r="EB431">
        <v>99.971100000000007</v>
      </c>
      <c r="EC431">
        <v>100.48699999999999</v>
      </c>
    </row>
    <row r="432" spans="1:133" x14ac:dyDescent="0.35">
      <c r="A432">
        <v>416</v>
      </c>
      <c r="B432">
        <v>1581447510.0999999</v>
      </c>
      <c r="C432">
        <v>2089.5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1581447501.4709699</v>
      </c>
      <c r="O432">
        <f t="shared" si="258"/>
        <v>2.7638321854483527E-5</v>
      </c>
      <c r="P432">
        <f t="shared" si="259"/>
        <v>-0.24603918622393059</v>
      </c>
      <c r="Q432">
        <f t="shared" si="260"/>
        <v>400.32187096774197</v>
      </c>
      <c r="R432">
        <f t="shared" si="261"/>
        <v>541.65178660550009</v>
      </c>
      <c r="S432">
        <f t="shared" si="262"/>
        <v>53.936329942022546</v>
      </c>
      <c r="T432">
        <f t="shared" si="263"/>
        <v>39.863050486437103</v>
      </c>
      <c r="U432">
        <f t="shared" si="264"/>
        <v>2.6395185787063172E-3</v>
      </c>
      <c r="V432">
        <f t="shared" si="265"/>
        <v>2.2516555060006205</v>
      </c>
      <c r="W432">
        <f t="shared" si="266"/>
        <v>2.6378007903664811E-3</v>
      </c>
      <c r="X432">
        <f t="shared" si="267"/>
        <v>1.6487797336408282E-3</v>
      </c>
      <c r="Y432">
        <f t="shared" si="268"/>
        <v>0</v>
      </c>
      <c r="Z432">
        <f t="shared" si="269"/>
        <v>31.311849925468383</v>
      </c>
      <c r="AA432">
        <f t="shared" si="270"/>
        <v>30.9826870967742</v>
      </c>
      <c r="AB432">
        <f t="shared" si="271"/>
        <v>4.5069268639270419</v>
      </c>
      <c r="AC432">
        <f t="shared" si="272"/>
        <v>76.297142842668222</v>
      </c>
      <c r="AD432">
        <f t="shared" si="273"/>
        <v>3.5055513104740594</v>
      </c>
      <c r="AE432">
        <f t="shared" si="274"/>
        <v>4.5946036507590211</v>
      </c>
      <c r="AF432">
        <f t="shared" si="275"/>
        <v>1.0013755534529825</v>
      </c>
      <c r="AG432">
        <f t="shared" si="276"/>
        <v>-1.2188499937827235</v>
      </c>
      <c r="AH432">
        <f t="shared" si="277"/>
        <v>41.065485675591219</v>
      </c>
      <c r="AI432">
        <f t="shared" si="278"/>
        <v>4.1016412379060059</v>
      </c>
      <c r="AJ432">
        <f t="shared" si="279"/>
        <v>43.948276919714502</v>
      </c>
      <c r="AK432">
        <v>-4.1228330767114699E-2</v>
      </c>
      <c r="AL432">
        <v>4.62824130862316E-2</v>
      </c>
      <c r="AM432">
        <v>3.4581809350993602</v>
      </c>
      <c r="AN432">
        <v>8</v>
      </c>
      <c r="AO432">
        <v>2</v>
      </c>
      <c r="AP432">
        <f t="shared" si="280"/>
        <v>1</v>
      </c>
      <c r="AQ432">
        <f t="shared" si="281"/>
        <v>0</v>
      </c>
      <c r="AR432">
        <f t="shared" si="282"/>
        <v>51825.203612805599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-0.24603918622393059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1581447501.4709699</v>
      </c>
      <c r="BY432">
        <v>400.32187096774197</v>
      </c>
      <c r="BZ432">
        <v>399.96941935483898</v>
      </c>
      <c r="CA432">
        <v>35.204251612903199</v>
      </c>
      <c r="CB432">
        <v>35.164254838709702</v>
      </c>
      <c r="CC432">
        <v>400.01229032258101</v>
      </c>
      <c r="CD432">
        <v>99.377506451612902</v>
      </c>
      <c r="CE432">
        <v>0.199992</v>
      </c>
      <c r="CF432">
        <v>31.320977419354801</v>
      </c>
      <c r="CG432">
        <v>30.9826870967742</v>
      </c>
      <c r="CH432">
        <v>999.9</v>
      </c>
      <c r="CI432">
        <v>0</v>
      </c>
      <c r="CJ432">
        <v>0</v>
      </c>
      <c r="CK432">
        <v>10004.690967741901</v>
      </c>
      <c r="CL432">
        <v>0</v>
      </c>
      <c r="CM432">
        <v>1.2506174193548401</v>
      </c>
      <c r="CN432">
        <v>0</v>
      </c>
      <c r="CO432">
        <v>0</v>
      </c>
      <c r="CP432">
        <v>0</v>
      </c>
      <c r="CQ432">
        <v>0</v>
      </c>
      <c r="CR432">
        <v>1.5516129032258099</v>
      </c>
      <c r="CS432">
        <v>0</v>
      </c>
      <c r="CT432">
        <v>118.47419354838701</v>
      </c>
      <c r="CU432">
        <v>-0.59677419354838701</v>
      </c>
      <c r="CV432">
        <v>40</v>
      </c>
      <c r="CW432">
        <v>45.245935483871001</v>
      </c>
      <c r="CX432">
        <v>42.610774193548401</v>
      </c>
      <c r="CY432">
        <v>43.8445161290323</v>
      </c>
      <c r="CZ432">
        <v>41.078258064516099</v>
      </c>
      <c r="DA432">
        <v>0</v>
      </c>
      <c r="DB432">
        <v>0</v>
      </c>
      <c r="DC432">
        <v>0</v>
      </c>
      <c r="DD432">
        <v>1581447510.2</v>
      </c>
      <c r="DE432">
        <v>0.89615384615384597</v>
      </c>
      <c r="DF432">
        <v>2.8888890037003798</v>
      </c>
      <c r="DG432">
        <v>1.5316241962384201</v>
      </c>
      <c r="DH432">
        <v>119.484615384615</v>
      </c>
      <c r="DI432">
        <v>15</v>
      </c>
      <c r="DJ432">
        <v>100</v>
      </c>
      <c r="DK432">
        <v>100</v>
      </c>
      <c r="DL432">
        <v>3.2160000000000002</v>
      </c>
      <c r="DM432">
        <v>0.59799999999999998</v>
      </c>
      <c r="DN432">
        <v>2</v>
      </c>
      <c r="DO432">
        <v>387.37599999999998</v>
      </c>
      <c r="DP432">
        <v>604.053</v>
      </c>
      <c r="DQ432">
        <v>30.707899999999999</v>
      </c>
      <c r="DR432">
        <v>31.618300000000001</v>
      </c>
      <c r="DS432">
        <v>30</v>
      </c>
      <c r="DT432">
        <v>31.517900000000001</v>
      </c>
      <c r="DU432">
        <v>31.518699999999999</v>
      </c>
      <c r="DV432">
        <v>21.138400000000001</v>
      </c>
      <c r="DW432">
        <v>12.7035</v>
      </c>
      <c r="DX432">
        <v>100</v>
      </c>
      <c r="DY432">
        <v>30.7182</v>
      </c>
      <c r="DZ432">
        <v>400</v>
      </c>
      <c r="EA432">
        <v>35.168500000000002</v>
      </c>
      <c r="EB432">
        <v>99.970699999999994</v>
      </c>
      <c r="EC432">
        <v>100.48399999999999</v>
      </c>
    </row>
    <row r="433" spans="1:133" x14ac:dyDescent="0.35">
      <c r="A433">
        <v>417</v>
      </c>
      <c r="B433">
        <v>1581447515.0999999</v>
      </c>
      <c r="C433">
        <v>2094.5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1581447506.4709699</v>
      </c>
      <c r="O433">
        <f t="shared" si="258"/>
        <v>2.9321876707686821E-5</v>
      </c>
      <c r="P433">
        <f t="shared" si="259"/>
        <v>-0.24559548626509867</v>
      </c>
      <c r="Q433">
        <f t="shared" si="260"/>
        <v>400.30609677419397</v>
      </c>
      <c r="R433">
        <f t="shared" si="261"/>
        <v>532.80085937072954</v>
      </c>
      <c r="S433">
        <f t="shared" si="262"/>
        <v>53.05577536593367</v>
      </c>
      <c r="T433">
        <f t="shared" si="263"/>
        <v>39.862079751803272</v>
      </c>
      <c r="U433">
        <f t="shared" si="264"/>
        <v>2.8022547091716113E-3</v>
      </c>
      <c r="V433">
        <f t="shared" si="265"/>
        <v>2.2517961941846942</v>
      </c>
      <c r="W433">
        <f t="shared" si="266"/>
        <v>2.8003187798980563E-3</v>
      </c>
      <c r="X433">
        <f t="shared" si="267"/>
        <v>1.7503730574598532E-3</v>
      </c>
      <c r="Y433">
        <f t="shared" si="268"/>
        <v>0</v>
      </c>
      <c r="Z433">
        <f t="shared" si="269"/>
        <v>31.313059016681436</v>
      </c>
      <c r="AA433">
        <f t="shared" si="270"/>
        <v>30.986238709677401</v>
      </c>
      <c r="AB433">
        <f t="shared" si="271"/>
        <v>4.5078397327849444</v>
      </c>
      <c r="AC433">
        <f t="shared" si="272"/>
        <v>76.323608243436809</v>
      </c>
      <c r="AD433">
        <f t="shared" si="273"/>
        <v>3.5071192851130228</v>
      </c>
      <c r="AE433">
        <f t="shared" si="274"/>
        <v>4.595064837509967</v>
      </c>
      <c r="AF433">
        <f t="shared" si="275"/>
        <v>1.0007204476719216</v>
      </c>
      <c r="AG433">
        <f t="shared" si="276"/>
        <v>-1.2930947628089888</v>
      </c>
      <c r="AH433">
        <f t="shared" si="277"/>
        <v>40.851100064783417</v>
      </c>
      <c r="AI433">
        <f t="shared" si="278"/>
        <v>4.0800803261519993</v>
      </c>
      <c r="AJ433">
        <f t="shared" si="279"/>
        <v>43.638085628126426</v>
      </c>
      <c r="AK433">
        <v>-4.1232120925498501E-2</v>
      </c>
      <c r="AL433">
        <v>4.62866678710534E-2</v>
      </c>
      <c r="AM433">
        <v>3.4584325402763199</v>
      </c>
      <c r="AN433">
        <v>8</v>
      </c>
      <c r="AO433">
        <v>2</v>
      </c>
      <c r="AP433">
        <f t="shared" si="280"/>
        <v>1</v>
      </c>
      <c r="AQ433">
        <f t="shared" si="281"/>
        <v>0</v>
      </c>
      <c r="AR433">
        <f t="shared" si="282"/>
        <v>51829.504457806011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-0.24559548626509867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1581447506.4709699</v>
      </c>
      <c r="BY433">
        <v>400.30609677419397</v>
      </c>
      <c r="BZ433">
        <v>399.95532258064497</v>
      </c>
      <c r="CA433">
        <v>35.219467741935503</v>
      </c>
      <c r="CB433">
        <v>35.177035483871002</v>
      </c>
      <c r="CC433">
        <v>400.01419354838703</v>
      </c>
      <c r="CD433">
        <v>99.379019354838704</v>
      </c>
      <c r="CE433">
        <v>0.19997799999999999</v>
      </c>
      <c r="CF433">
        <v>31.322741935483901</v>
      </c>
      <c r="CG433">
        <v>30.986238709677401</v>
      </c>
      <c r="CH433">
        <v>999.9</v>
      </c>
      <c r="CI433">
        <v>0</v>
      </c>
      <c r="CJ433">
        <v>0</v>
      </c>
      <c r="CK433">
        <v>10005.4583870968</v>
      </c>
      <c r="CL433">
        <v>0</v>
      </c>
      <c r="CM433">
        <v>1.15703874193548</v>
      </c>
      <c r="CN433">
        <v>0</v>
      </c>
      <c r="CO433">
        <v>0</v>
      </c>
      <c r="CP433">
        <v>0</v>
      </c>
      <c r="CQ433">
        <v>0</v>
      </c>
      <c r="CR433">
        <v>1.54838709677419</v>
      </c>
      <c r="CS433">
        <v>0</v>
      </c>
      <c r="CT433">
        <v>116.796774193548</v>
      </c>
      <c r="CU433">
        <v>-0.69354838709677402</v>
      </c>
      <c r="CV433">
        <v>40</v>
      </c>
      <c r="CW433">
        <v>45.245935483871001</v>
      </c>
      <c r="CX433">
        <v>42.604709677419301</v>
      </c>
      <c r="CY433">
        <v>43.850612903225802</v>
      </c>
      <c r="CZ433">
        <v>41.0843548387097</v>
      </c>
      <c r="DA433">
        <v>0</v>
      </c>
      <c r="DB433">
        <v>0</v>
      </c>
      <c r="DC433">
        <v>0</v>
      </c>
      <c r="DD433">
        <v>1581447515</v>
      </c>
      <c r="DE433">
        <v>1.62692307692308</v>
      </c>
      <c r="DF433">
        <v>29.145299492685499</v>
      </c>
      <c r="DG433">
        <v>-26.547008189592201</v>
      </c>
      <c r="DH433">
        <v>117.457692307692</v>
      </c>
      <c r="DI433">
        <v>15</v>
      </c>
      <c r="DJ433">
        <v>100</v>
      </c>
      <c r="DK433">
        <v>100</v>
      </c>
      <c r="DL433">
        <v>3.2160000000000002</v>
      </c>
      <c r="DM433">
        <v>0.59799999999999998</v>
      </c>
      <c r="DN433">
        <v>2</v>
      </c>
      <c r="DO433">
        <v>387.35899999999998</v>
      </c>
      <c r="DP433">
        <v>604.11699999999996</v>
      </c>
      <c r="DQ433">
        <v>30.719000000000001</v>
      </c>
      <c r="DR433">
        <v>31.616199999999999</v>
      </c>
      <c r="DS433">
        <v>29.9999</v>
      </c>
      <c r="DT433">
        <v>31.5152</v>
      </c>
      <c r="DU433">
        <v>31.518699999999999</v>
      </c>
      <c r="DV433">
        <v>21.139299999999999</v>
      </c>
      <c r="DW433">
        <v>12.7035</v>
      </c>
      <c r="DX433">
        <v>100</v>
      </c>
      <c r="DY433">
        <v>30.726500000000001</v>
      </c>
      <c r="DZ433">
        <v>400</v>
      </c>
      <c r="EA433">
        <v>35.168500000000002</v>
      </c>
      <c r="EB433">
        <v>99.971599999999995</v>
      </c>
      <c r="EC433">
        <v>100.485</v>
      </c>
    </row>
    <row r="434" spans="1:133" x14ac:dyDescent="0.35">
      <c r="A434">
        <v>418</v>
      </c>
      <c r="B434">
        <v>1581447520.0999999</v>
      </c>
      <c r="C434">
        <v>2099.5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1581447511.4709699</v>
      </c>
      <c r="O434">
        <f t="shared" si="258"/>
        <v>3.9839591278653605E-5</v>
      </c>
      <c r="P434">
        <f t="shared" si="259"/>
        <v>-0.25314078480614827</v>
      </c>
      <c r="Q434">
        <f t="shared" si="260"/>
        <v>400.31838709677402</v>
      </c>
      <c r="R434">
        <f t="shared" si="261"/>
        <v>499.16160436878766</v>
      </c>
      <c r="S434">
        <f t="shared" si="262"/>
        <v>49.706795313939757</v>
      </c>
      <c r="T434">
        <f t="shared" si="263"/>
        <v>39.863931748092796</v>
      </c>
      <c r="U434">
        <f t="shared" si="264"/>
        <v>3.8106838863593297E-3</v>
      </c>
      <c r="V434">
        <f t="shared" si="265"/>
        <v>2.2519488698179453</v>
      </c>
      <c r="W434">
        <f t="shared" si="266"/>
        <v>3.8071051136110831E-3</v>
      </c>
      <c r="X434">
        <f t="shared" si="267"/>
        <v>2.3797619471163426E-3</v>
      </c>
      <c r="Y434">
        <f t="shared" si="268"/>
        <v>0</v>
      </c>
      <c r="Z434">
        <f t="shared" si="269"/>
        <v>31.311457568420462</v>
      </c>
      <c r="AA434">
        <f t="shared" si="270"/>
        <v>30.989154838709698</v>
      </c>
      <c r="AB434">
        <f t="shared" si="271"/>
        <v>4.5085893840203877</v>
      </c>
      <c r="AC434">
        <f t="shared" si="272"/>
        <v>76.34492795692482</v>
      </c>
      <c r="AD434">
        <f t="shared" si="273"/>
        <v>3.5084723075064512</v>
      </c>
      <c r="AE434">
        <f t="shared" si="274"/>
        <v>4.5955538912630765</v>
      </c>
      <c r="AF434">
        <f t="shared" si="275"/>
        <v>1.0001170765139364</v>
      </c>
      <c r="AG434">
        <f t="shared" si="276"/>
        <v>-1.7569259753886239</v>
      </c>
      <c r="AH434">
        <f t="shared" si="277"/>
        <v>40.726979871936003</v>
      </c>
      <c r="AI434">
        <f t="shared" si="278"/>
        <v>4.0675038302210291</v>
      </c>
      <c r="AJ434">
        <f t="shared" si="279"/>
        <v>43.037557726768405</v>
      </c>
      <c r="AK434">
        <v>-4.1236234270168003E-2</v>
      </c>
      <c r="AL434">
        <v>4.62912854607938E-2</v>
      </c>
      <c r="AM434">
        <v>3.4587055907792301</v>
      </c>
      <c r="AN434">
        <v>9</v>
      </c>
      <c r="AO434">
        <v>2</v>
      </c>
      <c r="AP434">
        <f t="shared" si="280"/>
        <v>1</v>
      </c>
      <c r="AQ434">
        <f t="shared" si="281"/>
        <v>0</v>
      </c>
      <c r="AR434">
        <f t="shared" si="282"/>
        <v>51834.177031758671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-0.25314078480614827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1581447511.4709699</v>
      </c>
      <c r="BY434">
        <v>400.31838709677402</v>
      </c>
      <c r="BZ434">
        <v>399.96261290322599</v>
      </c>
      <c r="CA434">
        <v>35.232500000000002</v>
      </c>
      <c r="CB434">
        <v>35.174848387096802</v>
      </c>
      <c r="CC434">
        <v>400.01596774193598</v>
      </c>
      <c r="CD434">
        <v>99.380551612903204</v>
      </c>
      <c r="CE434">
        <v>0.20001483870967701</v>
      </c>
      <c r="CF434">
        <v>31.324612903225798</v>
      </c>
      <c r="CG434">
        <v>30.989154838709698</v>
      </c>
      <c r="CH434">
        <v>999.9</v>
      </c>
      <c r="CI434">
        <v>0</v>
      </c>
      <c r="CJ434">
        <v>0</v>
      </c>
      <c r="CK434">
        <v>10006.302258064499</v>
      </c>
      <c r="CL434">
        <v>0</v>
      </c>
      <c r="CM434">
        <v>1.0882942258064501</v>
      </c>
      <c r="CN434">
        <v>0</v>
      </c>
      <c r="CO434">
        <v>0</v>
      </c>
      <c r="CP434">
        <v>0</v>
      </c>
      <c r="CQ434">
        <v>0</v>
      </c>
      <c r="CR434">
        <v>1.5161290322580601</v>
      </c>
      <c r="CS434">
        <v>0</v>
      </c>
      <c r="CT434">
        <v>116.04838709677399</v>
      </c>
      <c r="CU434">
        <v>-0.967741935483871</v>
      </c>
      <c r="CV434">
        <v>40</v>
      </c>
      <c r="CW434">
        <v>45.2398387096774</v>
      </c>
      <c r="CX434">
        <v>42.634967741935498</v>
      </c>
      <c r="CY434">
        <v>43.836387096774203</v>
      </c>
      <c r="CZ434">
        <v>41.086387096774203</v>
      </c>
      <c r="DA434">
        <v>0</v>
      </c>
      <c r="DB434">
        <v>0</v>
      </c>
      <c r="DC434">
        <v>0</v>
      </c>
      <c r="DD434">
        <v>1581447520.4000001</v>
      </c>
      <c r="DE434">
        <v>2.4307692307692301</v>
      </c>
      <c r="DF434">
        <v>2.36581282621867</v>
      </c>
      <c r="DG434">
        <v>-37.538461218251399</v>
      </c>
      <c r="DH434">
        <v>116.738461538462</v>
      </c>
      <c r="DI434">
        <v>15</v>
      </c>
      <c r="DJ434">
        <v>100</v>
      </c>
      <c r="DK434">
        <v>100</v>
      </c>
      <c r="DL434">
        <v>3.2160000000000002</v>
      </c>
      <c r="DM434">
        <v>0.59799999999999998</v>
      </c>
      <c r="DN434">
        <v>2</v>
      </c>
      <c r="DO434">
        <v>387.39800000000002</v>
      </c>
      <c r="DP434">
        <v>604.11</v>
      </c>
      <c r="DQ434">
        <v>30.7273</v>
      </c>
      <c r="DR434">
        <v>31.615500000000001</v>
      </c>
      <c r="DS434">
        <v>30</v>
      </c>
      <c r="DT434">
        <v>31.5152</v>
      </c>
      <c r="DU434">
        <v>31.515999999999998</v>
      </c>
      <c r="DV434">
        <v>21.138200000000001</v>
      </c>
      <c r="DW434">
        <v>12.7035</v>
      </c>
      <c r="DX434">
        <v>100</v>
      </c>
      <c r="DY434">
        <v>30.729399999999998</v>
      </c>
      <c r="DZ434">
        <v>400</v>
      </c>
      <c r="EA434">
        <v>35.168500000000002</v>
      </c>
      <c r="EB434">
        <v>99.970299999999995</v>
      </c>
      <c r="EC434">
        <v>100.488</v>
      </c>
    </row>
    <row r="435" spans="1:133" x14ac:dyDescent="0.35">
      <c r="A435">
        <v>419</v>
      </c>
      <c r="B435">
        <v>1581447525.0999999</v>
      </c>
      <c r="C435">
        <v>2104.5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1581447516.4709699</v>
      </c>
      <c r="O435">
        <f t="shared" si="258"/>
        <v>4.8072608254221584E-5</v>
      </c>
      <c r="P435">
        <f t="shared" si="259"/>
        <v>-0.25643893812405133</v>
      </c>
      <c r="Q435">
        <f t="shared" si="260"/>
        <v>400.330548387097</v>
      </c>
      <c r="R435">
        <f t="shared" si="261"/>
        <v>482.19539237807766</v>
      </c>
      <c r="S435">
        <f t="shared" si="262"/>
        <v>48.017809933343401</v>
      </c>
      <c r="T435">
        <f t="shared" si="263"/>
        <v>39.865574177636425</v>
      </c>
      <c r="U435">
        <f t="shared" si="264"/>
        <v>4.6018285381431547E-3</v>
      </c>
      <c r="V435">
        <f t="shared" si="265"/>
        <v>2.251274788799897</v>
      </c>
      <c r="W435">
        <f t="shared" si="266"/>
        <v>4.5966090541853738E-3</v>
      </c>
      <c r="X435">
        <f t="shared" si="267"/>
        <v>2.8733491049915214E-3</v>
      </c>
      <c r="Y435">
        <f t="shared" si="268"/>
        <v>0</v>
      </c>
      <c r="Z435">
        <f t="shared" si="269"/>
        <v>31.310737897535446</v>
      </c>
      <c r="AA435">
        <f t="shared" si="270"/>
        <v>30.9898548387097</v>
      </c>
      <c r="AB435">
        <f t="shared" si="271"/>
        <v>4.508769349647987</v>
      </c>
      <c r="AC435">
        <f t="shared" si="272"/>
        <v>76.353025747779711</v>
      </c>
      <c r="AD435">
        <f t="shared" si="273"/>
        <v>3.5092442875891479</v>
      </c>
      <c r="AE435">
        <f t="shared" si="274"/>
        <v>4.5960775663054765</v>
      </c>
      <c r="AF435">
        <f t="shared" si="275"/>
        <v>0.99952506205883918</v>
      </c>
      <c r="AG435">
        <f t="shared" si="276"/>
        <v>-2.1200020240111717</v>
      </c>
      <c r="AH435">
        <f t="shared" si="277"/>
        <v>40.872962434495712</v>
      </c>
      <c r="AI435">
        <f t="shared" si="278"/>
        <v>4.0833601798101657</v>
      </c>
      <c r="AJ435">
        <f t="shared" si="279"/>
        <v>42.836320590294704</v>
      </c>
      <c r="AK435">
        <v>-4.1218075270961198E-2</v>
      </c>
      <c r="AL435">
        <v>4.6270900393368397E-2</v>
      </c>
      <c r="AM435">
        <v>3.4575000961942899</v>
      </c>
      <c r="AN435">
        <v>8</v>
      </c>
      <c r="AO435">
        <v>2</v>
      </c>
      <c r="AP435">
        <f t="shared" si="280"/>
        <v>1</v>
      </c>
      <c r="AQ435">
        <f t="shared" si="281"/>
        <v>0</v>
      </c>
      <c r="AR435">
        <f t="shared" si="282"/>
        <v>51811.967323723125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-0.25643893812405133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1581447516.4709699</v>
      </c>
      <c r="BY435">
        <v>400.330548387097</v>
      </c>
      <c r="BZ435">
        <v>399.974774193548</v>
      </c>
      <c r="CA435">
        <v>35.239870967741901</v>
      </c>
      <c r="CB435">
        <v>35.170306451612902</v>
      </c>
      <c r="CC435">
        <v>400.01890322580601</v>
      </c>
      <c r="CD435">
        <v>99.381596774193497</v>
      </c>
      <c r="CE435">
        <v>0.20004729032258101</v>
      </c>
      <c r="CF435">
        <v>31.326616129032299</v>
      </c>
      <c r="CG435">
        <v>30.9898548387097</v>
      </c>
      <c r="CH435">
        <v>999.9</v>
      </c>
      <c r="CI435">
        <v>0</v>
      </c>
      <c r="CJ435">
        <v>0</v>
      </c>
      <c r="CK435">
        <v>10001.7906451613</v>
      </c>
      <c r="CL435">
        <v>0</v>
      </c>
      <c r="CM435">
        <v>1.0979803548387099</v>
      </c>
      <c r="CN435">
        <v>0</v>
      </c>
      <c r="CO435">
        <v>0</v>
      </c>
      <c r="CP435">
        <v>0</v>
      </c>
      <c r="CQ435">
        <v>0</v>
      </c>
      <c r="CR435">
        <v>2.1709677419354798</v>
      </c>
      <c r="CS435">
        <v>0</v>
      </c>
      <c r="CT435">
        <v>115.574193548387</v>
      </c>
      <c r="CU435">
        <v>-1.06774193548387</v>
      </c>
      <c r="CV435">
        <v>39.995935483871001</v>
      </c>
      <c r="CW435">
        <v>45.2398387096774</v>
      </c>
      <c r="CX435">
        <v>42.616709677419301</v>
      </c>
      <c r="CY435">
        <v>43.830290322580602</v>
      </c>
      <c r="CZ435">
        <v>41.086387096774203</v>
      </c>
      <c r="DA435">
        <v>0</v>
      </c>
      <c r="DB435">
        <v>0</v>
      </c>
      <c r="DC435">
        <v>0</v>
      </c>
      <c r="DD435">
        <v>1581447525.2</v>
      </c>
      <c r="DE435">
        <v>2.5115384615384602</v>
      </c>
      <c r="DF435">
        <v>-21.9794866866192</v>
      </c>
      <c r="DG435">
        <v>18.988034100211902</v>
      </c>
      <c r="DH435">
        <v>114.9</v>
      </c>
      <c r="DI435">
        <v>15</v>
      </c>
      <c r="DJ435">
        <v>100</v>
      </c>
      <c r="DK435">
        <v>100</v>
      </c>
      <c r="DL435">
        <v>3.2160000000000002</v>
      </c>
      <c r="DM435">
        <v>0.59799999999999998</v>
      </c>
      <c r="DN435">
        <v>2</v>
      </c>
      <c r="DO435">
        <v>387.47699999999998</v>
      </c>
      <c r="DP435">
        <v>604.06600000000003</v>
      </c>
      <c r="DQ435">
        <v>30.7318</v>
      </c>
      <c r="DR435">
        <v>31.614100000000001</v>
      </c>
      <c r="DS435">
        <v>30.0001</v>
      </c>
      <c r="DT435">
        <v>31.5151</v>
      </c>
      <c r="DU435">
        <v>31.515899999999998</v>
      </c>
      <c r="DV435">
        <v>21.135200000000001</v>
      </c>
      <c r="DW435">
        <v>12.7035</v>
      </c>
      <c r="DX435">
        <v>100</v>
      </c>
      <c r="DY435">
        <v>30.737500000000001</v>
      </c>
      <c r="DZ435">
        <v>400</v>
      </c>
      <c r="EA435">
        <v>35.168500000000002</v>
      </c>
      <c r="EB435">
        <v>99.971000000000004</v>
      </c>
      <c r="EC435">
        <v>100.486</v>
      </c>
    </row>
    <row r="436" spans="1:133" x14ac:dyDescent="0.35">
      <c r="A436">
        <v>420</v>
      </c>
      <c r="B436">
        <v>1581447530.0999999</v>
      </c>
      <c r="C436">
        <v>2109.5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1581447521.4709699</v>
      </c>
      <c r="O436">
        <f t="shared" si="258"/>
        <v>5.4340510730124355E-5</v>
      </c>
      <c r="P436">
        <f t="shared" si="259"/>
        <v>-0.23275117026227052</v>
      </c>
      <c r="Q436">
        <f t="shared" si="260"/>
        <v>400.349290322581</v>
      </c>
      <c r="R436">
        <f t="shared" si="261"/>
        <v>464.79592858323008</v>
      </c>
      <c r="S436">
        <f t="shared" si="262"/>
        <v>46.285407296648749</v>
      </c>
      <c r="T436">
        <f t="shared" si="263"/>
        <v>39.867668419532528</v>
      </c>
      <c r="U436">
        <f t="shared" si="264"/>
        <v>5.2005775107061298E-3</v>
      </c>
      <c r="V436">
        <f t="shared" si="265"/>
        <v>2.2515990927089211</v>
      </c>
      <c r="W436">
        <f t="shared" si="266"/>
        <v>5.1939134618242773E-3</v>
      </c>
      <c r="X436">
        <f t="shared" si="267"/>
        <v>3.2467939272559621E-3</v>
      </c>
      <c r="Y436">
        <f t="shared" si="268"/>
        <v>0</v>
      </c>
      <c r="Z436">
        <f t="shared" si="269"/>
        <v>31.311053888400636</v>
      </c>
      <c r="AA436">
        <f t="shared" si="270"/>
        <v>30.993067741935501</v>
      </c>
      <c r="AB436">
        <f t="shared" si="271"/>
        <v>4.5095954472691062</v>
      </c>
      <c r="AC436">
        <f t="shared" si="272"/>
        <v>76.352201541270475</v>
      </c>
      <c r="AD436">
        <f t="shared" si="273"/>
        <v>3.5096822710959983</v>
      </c>
      <c r="AE436">
        <f t="shared" si="274"/>
        <v>4.5967008157569866</v>
      </c>
      <c r="AF436">
        <f t="shared" si="275"/>
        <v>0.99991317617310793</v>
      </c>
      <c r="AG436">
        <f t="shared" si="276"/>
        <v>-2.396416523198484</v>
      </c>
      <c r="AH436">
        <f t="shared" si="277"/>
        <v>40.778215583825691</v>
      </c>
      <c r="AI436">
        <f t="shared" si="278"/>
        <v>4.0734202682407012</v>
      </c>
      <c r="AJ436">
        <f t="shared" si="279"/>
        <v>42.455219328867912</v>
      </c>
      <c r="AK436">
        <v>-4.1226811045806298E-2</v>
      </c>
      <c r="AL436">
        <v>4.6280707065927899E-2</v>
      </c>
      <c r="AM436">
        <v>3.4580800479623801</v>
      </c>
      <c r="AN436">
        <v>8</v>
      </c>
      <c r="AO436">
        <v>2</v>
      </c>
      <c r="AP436">
        <f t="shared" si="280"/>
        <v>1</v>
      </c>
      <c r="AQ436">
        <f t="shared" si="281"/>
        <v>0</v>
      </c>
      <c r="AR436">
        <f t="shared" si="282"/>
        <v>51822.106661978069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-0.23275117026227052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1581447521.4709699</v>
      </c>
      <c r="BY436">
        <v>400.349290322581</v>
      </c>
      <c r="BZ436">
        <v>400.032806451613</v>
      </c>
      <c r="CA436">
        <v>35.244067741935503</v>
      </c>
      <c r="CB436">
        <v>35.165432258064499</v>
      </c>
      <c r="CC436">
        <v>400.01277419354801</v>
      </c>
      <c r="CD436">
        <v>99.3822451612903</v>
      </c>
      <c r="CE436">
        <v>0.199968129032258</v>
      </c>
      <c r="CF436">
        <v>31.329000000000001</v>
      </c>
      <c r="CG436">
        <v>30.993067741935501</v>
      </c>
      <c r="CH436">
        <v>999.9</v>
      </c>
      <c r="CI436">
        <v>0</v>
      </c>
      <c r="CJ436">
        <v>0</v>
      </c>
      <c r="CK436">
        <v>10003.845161290301</v>
      </c>
      <c r="CL436">
        <v>0</v>
      </c>
      <c r="CM436">
        <v>1.1429984193548399</v>
      </c>
      <c r="CN436">
        <v>0</v>
      </c>
      <c r="CO436">
        <v>0</v>
      </c>
      <c r="CP436">
        <v>0</v>
      </c>
      <c r="CQ436">
        <v>0</v>
      </c>
      <c r="CR436">
        <v>2.6096774193548402</v>
      </c>
      <c r="CS436">
        <v>0</v>
      </c>
      <c r="CT436">
        <v>115.01935483871</v>
      </c>
      <c r="CU436">
        <v>-1.1677419354838701</v>
      </c>
      <c r="CV436">
        <v>39.991870967741903</v>
      </c>
      <c r="CW436">
        <v>45.235774193548401</v>
      </c>
      <c r="CX436">
        <v>42.618741935483897</v>
      </c>
      <c r="CY436">
        <v>43.8241935483871</v>
      </c>
      <c r="CZ436">
        <v>41.0843548387097</v>
      </c>
      <c r="DA436">
        <v>0</v>
      </c>
      <c r="DB436">
        <v>0</v>
      </c>
      <c r="DC436">
        <v>0</v>
      </c>
      <c r="DD436">
        <v>1581447530</v>
      </c>
      <c r="DE436">
        <v>2.2461538461538502</v>
      </c>
      <c r="DF436">
        <v>17.7641026973068</v>
      </c>
      <c r="DG436">
        <v>12.003419052841901</v>
      </c>
      <c r="DH436">
        <v>115.726923076923</v>
      </c>
      <c r="DI436">
        <v>15</v>
      </c>
      <c r="DJ436">
        <v>100</v>
      </c>
      <c r="DK436">
        <v>100</v>
      </c>
      <c r="DL436">
        <v>3.2160000000000002</v>
      </c>
      <c r="DM436">
        <v>0.59799999999999998</v>
      </c>
      <c r="DN436">
        <v>2</v>
      </c>
      <c r="DO436">
        <v>387.29</v>
      </c>
      <c r="DP436">
        <v>604.13</v>
      </c>
      <c r="DQ436">
        <v>30.738499999999998</v>
      </c>
      <c r="DR436">
        <v>31.6127</v>
      </c>
      <c r="DS436">
        <v>30</v>
      </c>
      <c r="DT436">
        <v>31.5124</v>
      </c>
      <c r="DU436">
        <v>31.5139</v>
      </c>
      <c r="DV436">
        <v>21.133600000000001</v>
      </c>
      <c r="DW436">
        <v>12.7035</v>
      </c>
      <c r="DX436">
        <v>100</v>
      </c>
      <c r="DY436">
        <v>30.7409</v>
      </c>
      <c r="DZ436">
        <v>400</v>
      </c>
      <c r="EA436">
        <v>35.168500000000002</v>
      </c>
      <c r="EB436">
        <v>99.972800000000007</v>
      </c>
      <c r="EC436">
        <v>100.488</v>
      </c>
    </row>
    <row r="437" spans="1:133" x14ac:dyDescent="0.35">
      <c r="A437">
        <v>421</v>
      </c>
      <c r="B437">
        <v>1581447535.0999999</v>
      </c>
      <c r="C437">
        <v>2114.5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1581447526.4709699</v>
      </c>
      <c r="O437">
        <f t="shared" si="258"/>
        <v>5.9022458654324628E-5</v>
      </c>
      <c r="P437">
        <f t="shared" si="259"/>
        <v>-0.23839105906800037</v>
      </c>
      <c r="Q437">
        <f t="shared" si="260"/>
        <v>400.34854838709703</v>
      </c>
      <c r="R437">
        <f t="shared" si="261"/>
        <v>460.74135981742154</v>
      </c>
      <c r="S437">
        <f t="shared" si="262"/>
        <v>45.881734090675899</v>
      </c>
      <c r="T437">
        <f t="shared" si="263"/>
        <v>39.867672500606105</v>
      </c>
      <c r="U437">
        <f t="shared" si="264"/>
        <v>5.6492382284263985E-3</v>
      </c>
      <c r="V437">
        <f t="shared" si="265"/>
        <v>2.2519934218018514</v>
      </c>
      <c r="W437">
        <f t="shared" si="266"/>
        <v>5.6413770613573588E-3</v>
      </c>
      <c r="X437">
        <f t="shared" si="267"/>
        <v>3.5265660311473825E-3</v>
      </c>
      <c r="Y437">
        <f t="shared" si="268"/>
        <v>0</v>
      </c>
      <c r="Z437">
        <f t="shared" si="269"/>
        <v>31.313223732341502</v>
      </c>
      <c r="AA437">
        <f t="shared" si="270"/>
        <v>30.994070967741902</v>
      </c>
      <c r="AB437">
        <f t="shared" si="271"/>
        <v>4.5098534224304307</v>
      </c>
      <c r="AC437">
        <f t="shared" si="272"/>
        <v>76.341544979072054</v>
      </c>
      <c r="AD437">
        <f t="shared" si="273"/>
        <v>3.5099335933440075</v>
      </c>
      <c r="AE437">
        <f t="shared" si="274"/>
        <v>4.5976716796944652</v>
      </c>
      <c r="AF437">
        <f t="shared" si="275"/>
        <v>0.9999198290864233</v>
      </c>
      <c r="AG437">
        <f t="shared" si="276"/>
        <v>-2.602890426655716</v>
      </c>
      <c r="AH437">
        <f t="shared" si="277"/>
        <v>41.114337688850426</v>
      </c>
      <c r="AI437">
        <f t="shared" si="278"/>
        <v>4.1063725810618159</v>
      </c>
      <c r="AJ437">
        <f t="shared" si="279"/>
        <v>42.617819843256527</v>
      </c>
      <c r="AK437">
        <v>-4.1237434625033702E-2</v>
      </c>
      <c r="AL437">
        <v>4.62926329642874E-2</v>
      </c>
      <c r="AM437">
        <v>3.4587852705173399</v>
      </c>
      <c r="AN437">
        <v>9</v>
      </c>
      <c r="AO437">
        <v>2</v>
      </c>
      <c r="AP437">
        <f t="shared" si="280"/>
        <v>1</v>
      </c>
      <c r="AQ437">
        <f t="shared" si="281"/>
        <v>0</v>
      </c>
      <c r="AR437">
        <f t="shared" si="282"/>
        <v>51834.284034652177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-0.23839105906800037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1581447526.4709699</v>
      </c>
      <c r="BY437">
        <v>400.34854838709703</v>
      </c>
      <c r="BZ437">
        <v>400.02641935483899</v>
      </c>
      <c r="CA437">
        <v>35.246522580645198</v>
      </c>
      <c r="CB437">
        <v>35.161112903225799</v>
      </c>
      <c r="CC437">
        <v>400.016419354839</v>
      </c>
      <c r="CD437">
        <v>99.382406451612894</v>
      </c>
      <c r="CE437">
        <v>0.20000158064516099</v>
      </c>
      <c r="CF437">
        <v>31.332712903225801</v>
      </c>
      <c r="CG437">
        <v>30.994070967741902</v>
      </c>
      <c r="CH437">
        <v>999.9</v>
      </c>
      <c r="CI437">
        <v>0</v>
      </c>
      <c r="CJ437">
        <v>0</v>
      </c>
      <c r="CK437">
        <v>10006.4067741935</v>
      </c>
      <c r="CL437">
        <v>0</v>
      </c>
      <c r="CM437">
        <v>1.1987270967741901</v>
      </c>
      <c r="CN437">
        <v>0</v>
      </c>
      <c r="CO437">
        <v>0</v>
      </c>
      <c r="CP437">
        <v>0</v>
      </c>
      <c r="CQ437">
        <v>0</v>
      </c>
      <c r="CR437">
        <v>1.8161290322580601</v>
      </c>
      <c r="CS437">
        <v>0</v>
      </c>
      <c r="CT437">
        <v>116.06774193548399</v>
      </c>
      <c r="CU437">
        <v>-1.1193548387096799</v>
      </c>
      <c r="CV437">
        <v>39.9898387096774</v>
      </c>
      <c r="CW437">
        <v>45.237806451612897</v>
      </c>
      <c r="CX437">
        <v>42.622645161290301</v>
      </c>
      <c r="CY437">
        <v>43.816064516129003</v>
      </c>
      <c r="CZ437">
        <v>41.082322580645098</v>
      </c>
      <c r="DA437">
        <v>0</v>
      </c>
      <c r="DB437">
        <v>0</v>
      </c>
      <c r="DC437">
        <v>0</v>
      </c>
      <c r="DD437">
        <v>1581447535.4000001</v>
      </c>
      <c r="DE437">
        <v>2.12692307692308</v>
      </c>
      <c r="DF437">
        <v>4.5572651150779402</v>
      </c>
      <c r="DG437">
        <v>-16.454700786990699</v>
      </c>
      <c r="DH437">
        <v>115.973076923077</v>
      </c>
      <c r="DI437">
        <v>15</v>
      </c>
      <c r="DJ437">
        <v>100</v>
      </c>
      <c r="DK437">
        <v>100</v>
      </c>
      <c r="DL437">
        <v>3.2160000000000002</v>
      </c>
      <c r="DM437">
        <v>0.59799999999999998</v>
      </c>
      <c r="DN437">
        <v>2</v>
      </c>
      <c r="DO437">
        <v>387.286</v>
      </c>
      <c r="DP437">
        <v>604.24900000000002</v>
      </c>
      <c r="DQ437">
        <v>30.7425</v>
      </c>
      <c r="DR437">
        <v>31.610600000000002</v>
      </c>
      <c r="DS437">
        <v>30</v>
      </c>
      <c r="DT437">
        <v>31.511700000000001</v>
      </c>
      <c r="DU437">
        <v>31.513100000000001</v>
      </c>
      <c r="DV437">
        <v>21.1371</v>
      </c>
      <c r="DW437">
        <v>12.7035</v>
      </c>
      <c r="DX437">
        <v>100</v>
      </c>
      <c r="DY437">
        <v>30.7424</v>
      </c>
      <c r="DZ437">
        <v>400</v>
      </c>
      <c r="EA437">
        <v>35.168500000000002</v>
      </c>
      <c r="EB437">
        <v>99.972700000000003</v>
      </c>
      <c r="EC437">
        <v>100.485</v>
      </c>
    </row>
    <row r="438" spans="1:133" x14ac:dyDescent="0.35">
      <c r="A438">
        <v>422</v>
      </c>
      <c r="B438">
        <v>1581447540.0999999</v>
      </c>
      <c r="C438">
        <v>2119.5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1581447531.4709699</v>
      </c>
      <c r="O438">
        <f t="shared" si="258"/>
        <v>6.264540982491796E-5</v>
      </c>
      <c r="P438">
        <f t="shared" si="259"/>
        <v>-0.25681137359042783</v>
      </c>
      <c r="Q438">
        <f t="shared" si="260"/>
        <v>400.34845161290298</v>
      </c>
      <c r="R438">
        <f t="shared" si="261"/>
        <v>461.77211904378504</v>
      </c>
      <c r="S438">
        <f t="shared" si="262"/>
        <v>45.984168904181253</v>
      </c>
      <c r="T438">
        <f t="shared" si="263"/>
        <v>39.86748021430364</v>
      </c>
      <c r="U438">
        <f t="shared" si="264"/>
        <v>5.9937348355102848E-3</v>
      </c>
      <c r="V438">
        <f t="shared" si="265"/>
        <v>2.2528779902372582</v>
      </c>
      <c r="W438">
        <f t="shared" si="266"/>
        <v>5.9848899498595211E-3</v>
      </c>
      <c r="X438">
        <f t="shared" si="267"/>
        <v>3.7413497918433805E-3</v>
      </c>
      <c r="Y438">
        <f t="shared" si="268"/>
        <v>0</v>
      </c>
      <c r="Z438">
        <f t="shared" si="269"/>
        <v>31.315709081801874</v>
      </c>
      <c r="AA438">
        <f t="shared" si="270"/>
        <v>30.996467741935501</v>
      </c>
      <c r="AB438">
        <f t="shared" si="271"/>
        <v>4.5104697945501364</v>
      </c>
      <c r="AC438">
        <f t="shared" si="272"/>
        <v>76.329127052957901</v>
      </c>
      <c r="AD438">
        <f t="shared" si="273"/>
        <v>3.5100961180198667</v>
      </c>
      <c r="AE438">
        <f t="shared" si="274"/>
        <v>4.5986325974677102</v>
      </c>
      <c r="AF438">
        <f t="shared" si="275"/>
        <v>1.0003736765302698</v>
      </c>
      <c r="AG438">
        <f t="shared" si="276"/>
        <v>-2.7626625732788819</v>
      </c>
      <c r="AH438">
        <f t="shared" si="277"/>
        <v>41.285638859173176</v>
      </c>
      <c r="AI438">
        <f t="shared" si="278"/>
        <v>4.121985986647851</v>
      </c>
      <c r="AJ438">
        <f t="shared" si="279"/>
        <v>42.644962272542145</v>
      </c>
      <c r="AK438">
        <v>-4.1261271827033499E-2</v>
      </c>
      <c r="AL438">
        <v>4.6319392311785702E-2</v>
      </c>
      <c r="AM438">
        <v>3.46036742213975</v>
      </c>
      <c r="AN438">
        <v>9</v>
      </c>
      <c r="AO438">
        <v>2</v>
      </c>
      <c r="AP438">
        <f t="shared" si="280"/>
        <v>1</v>
      </c>
      <c r="AQ438">
        <f t="shared" si="281"/>
        <v>0</v>
      </c>
      <c r="AR438">
        <f t="shared" si="282"/>
        <v>51862.379184565136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-0.25681137359042783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1581447531.4709699</v>
      </c>
      <c r="BY438">
        <v>400.34845161290298</v>
      </c>
      <c r="BZ438">
        <v>400.000870967742</v>
      </c>
      <c r="CA438">
        <v>35.248316129032297</v>
      </c>
      <c r="CB438">
        <v>35.157664516129003</v>
      </c>
      <c r="CC438">
        <v>400.01890322580601</v>
      </c>
      <c r="CD438">
        <v>99.381954838709703</v>
      </c>
      <c r="CE438">
        <v>0.19999696774193501</v>
      </c>
      <c r="CF438">
        <v>31.3363870967742</v>
      </c>
      <c r="CG438">
        <v>30.996467741935501</v>
      </c>
      <c r="CH438">
        <v>999.9</v>
      </c>
      <c r="CI438">
        <v>0</v>
      </c>
      <c r="CJ438">
        <v>0</v>
      </c>
      <c r="CK438">
        <v>10012.2364516129</v>
      </c>
      <c r="CL438">
        <v>0</v>
      </c>
      <c r="CM438">
        <v>1.22526870967742</v>
      </c>
      <c r="CN438">
        <v>0</v>
      </c>
      <c r="CO438">
        <v>0</v>
      </c>
      <c r="CP438">
        <v>0</v>
      </c>
      <c r="CQ438">
        <v>0</v>
      </c>
      <c r="CR438">
        <v>3.4774193548387098</v>
      </c>
      <c r="CS438">
        <v>0</v>
      </c>
      <c r="CT438">
        <v>116.277419354839</v>
      </c>
      <c r="CU438">
        <v>-1.0387096774193501</v>
      </c>
      <c r="CV438">
        <v>39.9898387096774</v>
      </c>
      <c r="CW438">
        <v>45.2296774193548</v>
      </c>
      <c r="CX438">
        <v>42.636806451612898</v>
      </c>
      <c r="CY438">
        <v>43.816064516129003</v>
      </c>
      <c r="CZ438">
        <v>41.0741935483871</v>
      </c>
      <c r="DA438">
        <v>0</v>
      </c>
      <c r="DB438">
        <v>0</v>
      </c>
      <c r="DC438">
        <v>0</v>
      </c>
      <c r="DD438">
        <v>1581447540.2</v>
      </c>
      <c r="DE438">
        <v>2.9846153846153798</v>
      </c>
      <c r="DF438">
        <v>10.933333393390299</v>
      </c>
      <c r="DG438">
        <v>18.458119691775298</v>
      </c>
      <c r="DH438">
        <v>115.819230769231</v>
      </c>
      <c r="DI438">
        <v>15</v>
      </c>
      <c r="DJ438">
        <v>100</v>
      </c>
      <c r="DK438">
        <v>100</v>
      </c>
      <c r="DL438">
        <v>3.2160000000000002</v>
      </c>
      <c r="DM438">
        <v>0.59799999999999998</v>
      </c>
      <c r="DN438">
        <v>2</v>
      </c>
      <c r="DO438">
        <v>387.29899999999998</v>
      </c>
      <c r="DP438">
        <v>604.36900000000003</v>
      </c>
      <c r="DQ438">
        <v>30.7438</v>
      </c>
      <c r="DR438">
        <v>31.609200000000001</v>
      </c>
      <c r="DS438">
        <v>29.9999</v>
      </c>
      <c r="DT438">
        <v>31.509599999999999</v>
      </c>
      <c r="DU438">
        <v>31.510400000000001</v>
      </c>
      <c r="DV438">
        <v>21.138200000000001</v>
      </c>
      <c r="DW438">
        <v>12.7035</v>
      </c>
      <c r="DX438">
        <v>100</v>
      </c>
      <c r="DY438">
        <v>30.743500000000001</v>
      </c>
      <c r="DZ438">
        <v>400</v>
      </c>
      <c r="EA438">
        <v>35.168500000000002</v>
      </c>
      <c r="EB438">
        <v>99.973500000000001</v>
      </c>
      <c r="EC438">
        <v>100.48699999999999</v>
      </c>
    </row>
    <row r="439" spans="1:133" x14ac:dyDescent="0.35">
      <c r="A439">
        <v>423</v>
      </c>
      <c r="B439">
        <v>1581447545.0999999</v>
      </c>
      <c r="C439">
        <v>2124.5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1581447536.4709699</v>
      </c>
      <c r="O439">
        <f t="shared" si="258"/>
        <v>6.3975651396091929E-5</v>
      </c>
      <c r="P439">
        <f t="shared" si="259"/>
        <v>-0.27407415457290579</v>
      </c>
      <c r="Q439">
        <f t="shared" si="260"/>
        <v>400.35519354838698</v>
      </c>
      <c r="R439">
        <f t="shared" si="261"/>
        <v>464.88112178547755</v>
      </c>
      <c r="S439">
        <f t="shared" si="262"/>
        <v>46.293402419230695</v>
      </c>
      <c r="T439">
        <f t="shared" si="263"/>
        <v>39.867835489600758</v>
      </c>
      <c r="U439">
        <f t="shared" si="264"/>
        <v>6.1176116516409116E-3</v>
      </c>
      <c r="V439">
        <f t="shared" si="265"/>
        <v>2.2529894169249101</v>
      </c>
      <c r="W439">
        <f t="shared" si="266"/>
        <v>6.1083981390753208E-3</v>
      </c>
      <c r="X439">
        <f t="shared" si="267"/>
        <v>3.8185754604728589E-3</v>
      </c>
      <c r="Y439">
        <f t="shared" si="268"/>
        <v>0</v>
      </c>
      <c r="Z439">
        <f t="shared" si="269"/>
        <v>31.318225839352205</v>
      </c>
      <c r="AA439">
        <f t="shared" si="270"/>
        <v>30.998377419354799</v>
      </c>
      <c r="AB439">
        <f t="shared" si="271"/>
        <v>4.5109609537945907</v>
      </c>
      <c r="AC439">
        <f t="shared" si="272"/>
        <v>76.314465971590863</v>
      </c>
      <c r="AD439">
        <f t="shared" si="273"/>
        <v>3.5100117513669189</v>
      </c>
      <c r="AE439">
        <f t="shared" si="274"/>
        <v>4.5994055080901308</v>
      </c>
      <c r="AF439">
        <f t="shared" si="275"/>
        <v>1.0009492024276718</v>
      </c>
      <c r="AG439">
        <f t="shared" si="276"/>
        <v>-2.821326226567654</v>
      </c>
      <c r="AH439">
        <f t="shared" si="277"/>
        <v>41.414629433550658</v>
      </c>
      <c r="AI439">
        <f t="shared" si="278"/>
        <v>4.1347591901743295</v>
      </c>
      <c r="AJ439">
        <f t="shared" si="279"/>
        <v>42.728062397157331</v>
      </c>
      <c r="AK439">
        <v>-4.1264275136983102E-2</v>
      </c>
      <c r="AL439">
        <v>4.6322763790308599E-2</v>
      </c>
      <c r="AM439">
        <v>3.4605667391144501</v>
      </c>
      <c r="AN439">
        <v>8</v>
      </c>
      <c r="AO439">
        <v>2</v>
      </c>
      <c r="AP439">
        <f t="shared" si="280"/>
        <v>1</v>
      </c>
      <c r="AQ439">
        <f t="shared" si="281"/>
        <v>0</v>
      </c>
      <c r="AR439">
        <f t="shared" si="282"/>
        <v>51865.478334465413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-0.27407415457290579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1581447536.4709699</v>
      </c>
      <c r="BY439">
        <v>400.35519354838698</v>
      </c>
      <c r="BZ439">
        <v>399.98251612903198</v>
      </c>
      <c r="CA439">
        <v>35.247748387096799</v>
      </c>
      <c r="CB439">
        <v>35.155170967741903</v>
      </c>
      <c r="CC439">
        <v>400.01538709677402</v>
      </c>
      <c r="CD439">
        <v>99.381174193548404</v>
      </c>
      <c r="CE439">
        <v>0.19998806451612899</v>
      </c>
      <c r="CF439">
        <v>31.339341935483901</v>
      </c>
      <c r="CG439">
        <v>30.998377419354799</v>
      </c>
      <c r="CH439">
        <v>999.9</v>
      </c>
      <c r="CI439">
        <v>0</v>
      </c>
      <c r="CJ439">
        <v>0</v>
      </c>
      <c r="CK439">
        <v>10013.0438709677</v>
      </c>
      <c r="CL439">
        <v>0</v>
      </c>
      <c r="CM439">
        <v>1.24139774193548</v>
      </c>
      <c r="CN439">
        <v>0</v>
      </c>
      <c r="CO439">
        <v>0</v>
      </c>
      <c r="CP439">
        <v>0</v>
      </c>
      <c r="CQ439">
        <v>0</v>
      </c>
      <c r="CR439">
        <v>3.9870967741935499</v>
      </c>
      <c r="CS439">
        <v>0</v>
      </c>
      <c r="CT439">
        <v>116.370967741935</v>
      </c>
      <c r="CU439">
        <v>-1.0064516129032299</v>
      </c>
      <c r="CV439">
        <v>39.9898387096774</v>
      </c>
      <c r="CW439">
        <v>45.2195161290323</v>
      </c>
      <c r="CX439">
        <v>42.622645161290301</v>
      </c>
      <c r="CY439">
        <v>43.811999999999998</v>
      </c>
      <c r="CZ439">
        <v>41.070129032258102</v>
      </c>
      <c r="DA439">
        <v>0</v>
      </c>
      <c r="DB439">
        <v>0</v>
      </c>
      <c r="DC439">
        <v>0</v>
      </c>
      <c r="DD439">
        <v>1581447545</v>
      </c>
      <c r="DE439">
        <v>3.75</v>
      </c>
      <c r="DF439">
        <v>2.7521368125668899</v>
      </c>
      <c r="DG439">
        <v>-4.4239319520738496</v>
      </c>
      <c r="DH439">
        <v>116.1</v>
      </c>
      <c r="DI439">
        <v>15</v>
      </c>
      <c r="DJ439">
        <v>100</v>
      </c>
      <c r="DK439">
        <v>100</v>
      </c>
      <c r="DL439">
        <v>3.2160000000000002</v>
      </c>
      <c r="DM439">
        <v>0.59799999999999998</v>
      </c>
      <c r="DN439">
        <v>2</v>
      </c>
      <c r="DO439">
        <v>387.291</v>
      </c>
      <c r="DP439">
        <v>604.24</v>
      </c>
      <c r="DQ439">
        <v>30.744499999999999</v>
      </c>
      <c r="DR439">
        <v>31.607199999999999</v>
      </c>
      <c r="DS439">
        <v>29.9998</v>
      </c>
      <c r="DT439">
        <v>31.508199999999999</v>
      </c>
      <c r="DU439">
        <v>31.510300000000001</v>
      </c>
      <c r="DV439">
        <v>21.1389</v>
      </c>
      <c r="DW439">
        <v>12.7035</v>
      </c>
      <c r="DX439">
        <v>100</v>
      </c>
      <c r="DY439">
        <v>30.744599999999998</v>
      </c>
      <c r="DZ439">
        <v>400</v>
      </c>
      <c r="EA439">
        <v>35.168500000000002</v>
      </c>
      <c r="EB439">
        <v>99.975499999999997</v>
      </c>
      <c r="EC439">
        <v>100.48699999999999</v>
      </c>
    </row>
    <row r="440" spans="1:133" x14ac:dyDescent="0.35">
      <c r="A440">
        <v>424</v>
      </c>
      <c r="B440">
        <v>1581447550.0999999</v>
      </c>
      <c r="C440">
        <v>2129.5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1581447541.4709699</v>
      </c>
      <c r="O440">
        <f t="shared" si="258"/>
        <v>6.3318622711323701E-5</v>
      </c>
      <c r="P440">
        <f t="shared" si="259"/>
        <v>-0.29119147794926997</v>
      </c>
      <c r="Q440">
        <f t="shared" si="260"/>
        <v>400.36248387096799</v>
      </c>
      <c r="R440">
        <f t="shared" si="261"/>
        <v>470.1521322020854</v>
      </c>
      <c r="S440">
        <f t="shared" si="262"/>
        <v>46.81806047439801</v>
      </c>
      <c r="T440">
        <f t="shared" si="263"/>
        <v>39.868361106345816</v>
      </c>
      <c r="U440">
        <f t="shared" si="264"/>
        <v>6.0517550656233035E-3</v>
      </c>
      <c r="V440">
        <f t="shared" si="265"/>
        <v>2.2513035658285188</v>
      </c>
      <c r="W440">
        <f t="shared" si="266"/>
        <v>6.0427319550146455E-3</v>
      </c>
      <c r="X440">
        <f t="shared" si="267"/>
        <v>3.7775170241374032E-3</v>
      </c>
      <c r="Y440">
        <f t="shared" si="268"/>
        <v>0</v>
      </c>
      <c r="Z440">
        <f t="shared" si="269"/>
        <v>31.321009168542119</v>
      </c>
      <c r="AA440">
        <f t="shared" si="270"/>
        <v>30.9995516129032</v>
      </c>
      <c r="AB440">
        <f t="shared" si="271"/>
        <v>4.5112629734846372</v>
      </c>
      <c r="AC440">
        <f t="shared" si="272"/>
        <v>76.299397767267706</v>
      </c>
      <c r="AD440">
        <f t="shared" si="273"/>
        <v>3.5098338188316691</v>
      </c>
      <c r="AE440">
        <f t="shared" si="274"/>
        <v>4.6000806317469793</v>
      </c>
      <c r="AF440">
        <f t="shared" si="275"/>
        <v>1.0014291546529681</v>
      </c>
      <c r="AG440">
        <f t="shared" si="276"/>
        <v>-2.7923512615693751</v>
      </c>
      <c r="AH440">
        <f t="shared" si="277"/>
        <v>41.554344221455878</v>
      </c>
      <c r="AI440">
        <f t="shared" si="278"/>
        <v>4.1518916341119718</v>
      </c>
      <c r="AJ440">
        <f t="shared" si="279"/>
        <v>42.913884593998475</v>
      </c>
      <c r="AK440">
        <v>-4.12188503917401E-2</v>
      </c>
      <c r="AL440">
        <v>4.6271770534347098E-2</v>
      </c>
      <c r="AM440">
        <v>3.4575515567250799</v>
      </c>
      <c r="AN440">
        <v>9</v>
      </c>
      <c r="AO440">
        <v>2</v>
      </c>
      <c r="AP440">
        <f t="shared" si="280"/>
        <v>1</v>
      </c>
      <c r="AQ440">
        <f t="shared" si="281"/>
        <v>0</v>
      </c>
      <c r="AR440">
        <f t="shared" si="282"/>
        <v>51810.275294971274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-0.29119147794926997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1581447541.4709699</v>
      </c>
      <c r="BY440">
        <v>400.36248387096799</v>
      </c>
      <c r="BZ440">
        <v>399.96374193548399</v>
      </c>
      <c r="CA440">
        <v>35.246138709677403</v>
      </c>
      <c r="CB440">
        <v>35.1545129032258</v>
      </c>
      <c r="CC440">
        <v>400.01974193548398</v>
      </c>
      <c r="CD440">
        <v>99.380629032258099</v>
      </c>
      <c r="CE440">
        <v>0.20003277419354801</v>
      </c>
      <c r="CF440">
        <v>31.3419225806452</v>
      </c>
      <c r="CG440">
        <v>30.9995516129032</v>
      </c>
      <c r="CH440">
        <v>999.9</v>
      </c>
      <c r="CI440">
        <v>0</v>
      </c>
      <c r="CJ440">
        <v>0</v>
      </c>
      <c r="CK440">
        <v>10002.076129032301</v>
      </c>
      <c r="CL440">
        <v>0</v>
      </c>
      <c r="CM440">
        <v>1.2461770967741901</v>
      </c>
      <c r="CN440">
        <v>0</v>
      </c>
      <c r="CO440">
        <v>0</v>
      </c>
      <c r="CP440">
        <v>0</v>
      </c>
      <c r="CQ440">
        <v>0</v>
      </c>
      <c r="CR440">
        <v>2.36774193548387</v>
      </c>
      <c r="CS440">
        <v>0</v>
      </c>
      <c r="CT440">
        <v>117.435483870968</v>
      </c>
      <c r="CU440">
        <v>-1.0741935483870999</v>
      </c>
      <c r="CV440">
        <v>39.987806451612897</v>
      </c>
      <c r="CW440">
        <v>45.211387096774203</v>
      </c>
      <c r="CX440">
        <v>42.620677419354799</v>
      </c>
      <c r="CY440">
        <v>43.808</v>
      </c>
      <c r="CZ440">
        <v>41.061999999999998</v>
      </c>
      <c r="DA440">
        <v>0</v>
      </c>
      <c r="DB440">
        <v>0</v>
      </c>
      <c r="DC440">
        <v>0</v>
      </c>
      <c r="DD440">
        <v>1581447550.4000001</v>
      </c>
      <c r="DE440">
        <v>2.2999999999999998</v>
      </c>
      <c r="DF440">
        <v>-22.8649575920895</v>
      </c>
      <c r="DG440">
        <v>38.834187857708002</v>
      </c>
      <c r="DH440">
        <v>117.68846153846199</v>
      </c>
      <c r="DI440">
        <v>15</v>
      </c>
      <c r="DJ440">
        <v>100</v>
      </c>
      <c r="DK440">
        <v>100</v>
      </c>
      <c r="DL440">
        <v>3.2160000000000002</v>
      </c>
      <c r="DM440">
        <v>0.59799999999999998</v>
      </c>
      <c r="DN440">
        <v>2</v>
      </c>
      <c r="DO440">
        <v>387.33499999999998</v>
      </c>
      <c r="DP440">
        <v>604.34</v>
      </c>
      <c r="DQ440">
        <v>30.744499999999999</v>
      </c>
      <c r="DR440">
        <v>31.604399999999998</v>
      </c>
      <c r="DS440">
        <v>29.9999</v>
      </c>
      <c r="DT440">
        <v>31.506900000000002</v>
      </c>
      <c r="DU440">
        <v>31.5076</v>
      </c>
      <c r="DV440">
        <v>21.138400000000001</v>
      </c>
      <c r="DW440">
        <v>12.7035</v>
      </c>
      <c r="DX440">
        <v>100</v>
      </c>
      <c r="DY440">
        <v>30.6937</v>
      </c>
      <c r="DZ440">
        <v>400</v>
      </c>
      <c r="EA440">
        <v>35.168500000000002</v>
      </c>
      <c r="EB440">
        <v>99.975399999999993</v>
      </c>
      <c r="EC440">
        <v>100.48699999999999</v>
      </c>
    </row>
    <row r="441" spans="1:133" x14ac:dyDescent="0.35">
      <c r="A441">
        <v>425</v>
      </c>
      <c r="B441">
        <v>1581447555.0999999</v>
      </c>
      <c r="C441">
        <v>2134.5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1581447546.4709699</v>
      </c>
      <c r="O441">
        <f t="shared" si="258"/>
        <v>6.2681449620128027E-5</v>
      </c>
      <c r="P441">
        <f t="shared" si="259"/>
        <v>-0.27015531943066234</v>
      </c>
      <c r="Q441">
        <f t="shared" si="260"/>
        <v>400.375258064516</v>
      </c>
      <c r="R441">
        <f t="shared" si="261"/>
        <v>465.38510213280318</v>
      </c>
      <c r="S441">
        <f t="shared" si="262"/>
        <v>46.343320435433242</v>
      </c>
      <c r="T441">
        <f t="shared" si="263"/>
        <v>39.869602172199173</v>
      </c>
      <c r="U441">
        <f t="shared" si="264"/>
        <v>5.9887370608537301E-3</v>
      </c>
      <c r="V441">
        <f t="shared" si="265"/>
        <v>2.2510314113278422</v>
      </c>
      <c r="W441">
        <f t="shared" si="266"/>
        <v>5.979899675578818E-3</v>
      </c>
      <c r="X441">
        <f t="shared" si="267"/>
        <v>3.7382301974910595E-3</v>
      </c>
      <c r="Y441">
        <f t="shared" si="268"/>
        <v>0</v>
      </c>
      <c r="Z441">
        <f t="shared" si="269"/>
        <v>31.323168993338253</v>
      </c>
      <c r="AA441">
        <f t="shared" si="270"/>
        <v>30.9999741935484</v>
      </c>
      <c r="AB441">
        <f t="shared" si="271"/>
        <v>4.5113716716939978</v>
      </c>
      <c r="AC441">
        <f t="shared" si="272"/>
        <v>76.285926507476375</v>
      </c>
      <c r="AD441">
        <f t="shared" si="273"/>
        <v>3.509603660892719</v>
      </c>
      <c r="AE441">
        <f t="shared" si="274"/>
        <v>4.6005912513217773</v>
      </c>
      <c r="AF441">
        <f t="shared" si="275"/>
        <v>1.0017680108012788</v>
      </c>
      <c r="AG441">
        <f t="shared" si="276"/>
        <v>-2.7642519282476461</v>
      </c>
      <c r="AH441">
        <f t="shared" si="277"/>
        <v>41.734880513397705</v>
      </c>
      <c r="AI441">
        <f t="shared" si="278"/>
        <v>4.1704828650494212</v>
      </c>
      <c r="AJ441">
        <f t="shared" si="279"/>
        <v>43.141111450199482</v>
      </c>
      <c r="AK441">
        <v>-4.1211520160202603E-2</v>
      </c>
      <c r="AL441">
        <v>4.6263541707282599E-2</v>
      </c>
      <c r="AM441">
        <v>3.4570648868514402</v>
      </c>
      <c r="AN441">
        <v>9</v>
      </c>
      <c r="AO441">
        <v>2</v>
      </c>
      <c r="AP441">
        <f t="shared" si="280"/>
        <v>1</v>
      </c>
      <c r="AQ441">
        <f t="shared" si="281"/>
        <v>0</v>
      </c>
      <c r="AR441">
        <f t="shared" si="282"/>
        <v>51801.105200412487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-0.27015531943066234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1581447546.4709699</v>
      </c>
      <c r="BY441">
        <v>400.375258064516</v>
      </c>
      <c r="BZ441">
        <v>400.00767741935499</v>
      </c>
      <c r="CA441">
        <v>35.243854838709701</v>
      </c>
      <c r="CB441">
        <v>35.153148387096799</v>
      </c>
      <c r="CC441">
        <v>400.00890322580602</v>
      </c>
      <c r="CD441">
        <v>99.380583870967698</v>
      </c>
      <c r="CE441">
        <v>0.200000516129032</v>
      </c>
      <c r="CF441">
        <v>31.343874193548402</v>
      </c>
      <c r="CG441">
        <v>30.9999741935484</v>
      </c>
      <c r="CH441">
        <v>999.9</v>
      </c>
      <c r="CI441">
        <v>0</v>
      </c>
      <c r="CJ441">
        <v>0</v>
      </c>
      <c r="CK441">
        <v>10000.3019354839</v>
      </c>
      <c r="CL441">
        <v>0</v>
      </c>
      <c r="CM441">
        <v>1.25978935483871</v>
      </c>
      <c r="CN441">
        <v>0</v>
      </c>
      <c r="CO441">
        <v>0</v>
      </c>
      <c r="CP441">
        <v>0</v>
      </c>
      <c r="CQ441">
        <v>0</v>
      </c>
      <c r="CR441">
        <v>0.89032258064516201</v>
      </c>
      <c r="CS441">
        <v>0</v>
      </c>
      <c r="CT441">
        <v>119.91290322580601</v>
      </c>
      <c r="CU441">
        <v>-0.75161290322580598</v>
      </c>
      <c r="CV441">
        <v>39.985774193548401</v>
      </c>
      <c r="CW441">
        <v>45.221548387096803</v>
      </c>
      <c r="CX441">
        <v>42.612645161290303</v>
      </c>
      <c r="CY441">
        <v>43.808</v>
      </c>
      <c r="CZ441">
        <v>41.061999999999998</v>
      </c>
      <c r="DA441">
        <v>0</v>
      </c>
      <c r="DB441">
        <v>0</v>
      </c>
      <c r="DC441">
        <v>0</v>
      </c>
      <c r="DD441">
        <v>1581447555.2</v>
      </c>
      <c r="DE441">
        <v>0.35384615384615398</v>
      </c>
      <c r="DF441">
        <v>-25.9282054093383</v>
      </c>
      <c r="DG441">
        <v>46.283760930211201</v>
      </c>
      <c r="DH441">
        <v>120.823076923077</v>
      </c>
      <c r="DI441">
        <v>15</v>
      </c>
      <c r="DJ441">
        <v>100</v>
      </c>
      <c r="DK441">
        <v>100</v>
      </c>
      <c r="DL441">
        <v>3.2160000000000002</v>
      </c>
      <c r="DM441">
        <v>0.59799999999999998</v>
      </c>
      <c r="DN441">
        <v>2</v>
      </c>
      <c r="DO441">
        <v>387.29700000000003</v>
      </c>
      <c r="DP441">
        <v>604.23299999999995</v>
      </c>
      <c r="DQ441">
        <v>30.704499999999999</v>
      </c>
      <c r="DR441">
        <v>31.603000000000002</v>
      </c>
      <c r="DS441">
        <v>30.000299999999999</v>
      </c>
      <c r="DT441">
        <v>31.5047</v>
      </c>
      <c r="DU441">
        <v>31.5075</v>
      </c>
      <c r="DV441">
        <v>21.132899999999999</v>
      </c>
      <c r="DW441">
        <v>12.7035</v>
      </c>
      <c r="DX441">
        <v>100</v>
      </c>
      <c r="DY441">
        <v>30.691299999999998</v>
      </c>
      <c r="DZ441">
        <v>400</v>
      </c>
      <c r="EA441">
        <v>35.168500000000002</v>
      </c>
      <c r="EB441">
        <v>99.977400000000003</v>
      </c>
      <c r="EC441">
        <v>100.489</v>
      </c>
    </row>
    <row r="442" spans="1:133" x14ac:dyDescent="0.35">
      <c r="A442">
        <v>426</v>
      </c>
      <c r="B442">
        <v>1581447560.0999999</v>
      </c>
      <c r="C442">
        <v>2139.5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1581447551.4709699</v>
      </c>
      <c r="O442">
        <f t="shared" si="258"/>
        <v>6.2980931330458063E-5</v>
      </c>
      <c r="P442">
        <f t="shared" si="259"/>
        <v>-0.26165564805213787</v>
      </c>
      <c r="Q442">
        <f t="shared" si="260"/>
        <v>400.39554838709699</v>
      </c>
      <c r="R442">
        <f t="shared" si="261"/>
        <v>462.85357551745756</v>
      </c>
      <c r="S442">
        <f t="shared" si="262"/>
        <v>46.090808966023857</v>
      </c>
      <c r="T442">
        <f t="shared" si="263"/>
        <v>39.871258876901543</v>
      </c>
      <c r="U442">
        <f t="shared" si="264"/>
        <v>6.0141412049314197E-3</v>
      </c>
      <c r="V442">
        <f t="shared" si="265"/>
        <v>2.2500887449162095</v>
      </c>
      <c r="W442">
        <f t="shared" si="266"/>
        <v>6.0052250168662847E-3</v>
      </c>
      <c r="X442">
        <f t="shared" si="267"/>
        <v>3.7540656009819274E-3</v>
      </c>
      <c r="Y442">
        <f t="shared" si="268"/>
        <v>0</v>
      </c>
      <c r="Z442">
        <f t="shared" si="269"/>
        <v>31.324526688295137</v>
      </c>
      <c r="AA442">
        <f t="shared" si="270"/>
        <v>31.0017806451613</v>
      </c>
      <c r="AB442">
        <f t="shared" si="271"/>
        <v>4.5118363615154875</v>
      </c>
      <c r="AC442">
        <f t="shared" si="272"/>
        <v>76.278157628077423</v>
      </c>
      <c r="AD442">
        <f t="shared" si="273"/>
        <v>3.5095385505842285</v>
      </c>
      <c r="AE442">
        <f t="shared" si="274"/>
        <v>4.6009744594203381</v>
      </c>
      <c r="AF442">
        <f t="shared" si="275"/>
        <v>1.002297810931259</v>
      </c>
      <c r="AG442">
        <f t="shared" si="276"/>
        <v>-2.7774590716732006</v>
      </c>
      <c r="AH442">
        <f t="shared" si="277"/>
        <v>41.675924066606079</v>
      </c>
      <c r="AI442">
        <f t="shared" si="278"/>
        <v>4.1664034087878781</v>
      </c>
      <c r="AJ442">
        <f t="shared" si="279"/>
        <v>43.064868403720759</v>
      </c>
      <c r="AK442">
        <v>-4.1186136506845397E-2</v>
      </c>
      <c r="AL442">
        <v>4.6235046332658999E-2</v>
      </c>
      <c r="AM442">
        <v>3.45537938116669</v>
      </c>
      <c r="AN442">
        <v>9</v>
      </c>
      <c r="AO442">
        <v>2</v>
      </c>
      <c r="AP442">
        <f t="shared" si="280"/>
        <v>1</v>
      </c>
      <c r="AQ442">
        <f t="shared" si="281"/>
        <v>0</v>
      </c>
      <c r="AR442">
        <f t="shared" si="282"/>
        <v>51770.232259113203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-0.26165564805213787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1581447551.4709699</v>
      </c>
      <c r="BY442">
        <v>400.39554838709699</v>
      </c>
      <c r="BZ442">
        <v>400.04090322580601</v>
      </c>
      <c r="CA442">
        <v>35.243522580645198</v>
      </c>
      <c r="CB442">
        <v>35.152383870967697</v>
      </c>
      <c r="CC442">
        <v>400.01396774193603</v>
      </c>
      <c r="CD442">
        <v>99.379677419354806</v>
      </c>
      <c r="CE442">
        <v>0.19999832258064501</v>
      </c>
      <c r="CF442">
        <v>31.345338709677399</v>
      </c>
      <c r="CG442">
        <v>31.0017806451613</v>
      </c>
      <c r="CH442">
        <v>999.9</v>
      </c>
      <c r="CI442">
        <v>0</v>
      </c>
      <c r="CJ442">
        <v>0</v>
      </c>
      <c r="CK442">
        <v>9994.2335483870993</v>
      </c>
      <c r="CL442">
        <v>0</v>
      </c>
      <c r="CM442">
        <v>1.27562193548387</v>
      </c>
      <c r="CN442">
        <v>0</v>
      </c>
      <c r="CO442">
        <v>0</v>
      </c>
      <c r="CP442">
        <v>0</v>
      </c>
      <c r="CQ442">
        <v>0</v>
      </c>
      <c r="CR442">
        <v>-0.39354838709677398</v>
      </c>
      <c r="CS442">
        <v>0</v>
      </c>
      <c r="CT442">
        <v>122.032258064516</v>
      </c>
      <c r="CU442">
        <v>-0.52580645161290296</v>
      </c>
      <c r="CV442">
        <v>39.977645161290297</v>
      </c>
      <c r="CW442">
        <v>45.221548387096803</v>
      </c>
      <c r="CX442">
        <v>42.624741935483897</v>
      </c>
      <c r="CY442">
        <v>43.808</v>
      </c>
      <c r="CZ442">
        <v>41.066064516129003</v>
      </c>
      <c r="DA442">
        <v>0</v>
      </c>
      <c r="DB442">
        <v>0</v>
      </c>
      <c r="DC442">
        <v>0</v>
      </c>
      <c r="DD442">
        <v>1581447560</v>
      </c>
      <c r="DE442">
        <v>-0.72692307692307701</v>
      </c>
      <c r="DF442">
        <v>4.1948714835105001</v>
      </c>
      <c r="DG442">
        <v>22.150427448425901</v>
      </c>
      <c r="DH442">
        <v>123.31153846153801</v>
      </c>
      <c r="DI442">
        <v>15</v>
      </c>
      <c r="DJ442">
        <v>100</v>
      </c>
      <c r="DK442">
        <v>100</v>
      </c>
      <c r="DL442">
        <v>3.2160000000000002</v>
      </c>
      <c r="DM442">
        <v>0.59799999999999998</v>
      </c>
      <c r="DN442">
        <v>2</v>
      </c>
      <c r="DO442">
        <v>387.26600000000002</v>
      </c>
      <c r="DP442">
        <v>604.33199999999999</v>
      </c>
      <c r="DQ442">
        <v>30.6876</v>
      </c>
      <c r="DR442">
        <v>31.600899999999999</v>
      </c>
      <c r="DS442">
        <v>30</v>
      </c>
      <c r="DT442">
        <v>31.504100000000001</v>
      </c>
      <c r="DU442">
        <v>31.504899999999999</v>
      </c>
      <c r="DV442">
        <v>21.133400000000002</v>
      </c>
      <c r="DW442">
        <v>12.7035</v>
      </c>
      <c r="DX442">
        <v>100</v>
      </c>
      <c r="DY442">
        <v>30.6904</v>
      </c>
      <c r="DZ442">
        <v>400</v>
      </c>
      <c r="EA442">
        <v>35.168500000000002</v>
      </c>
      <c r="EB442">
        <v>99.974900000000005</v>
      </c>
      <c r="EC442">
        <v>100.49</v>
      </c>
    </row>
    <row r="443" spans="1:133" x14ac:dyDescent="0.35">
      <c r="A443">
        <v>427</v>
      </c>
      <c r="B443">
        <v>1581447565.0999999</v>
      </c>
      <c r="C443">
        <v>2144.5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1581447556.4709699</v>
      </c>
      <c r="O443">
        <f t="shared" si="258"/>
        <v>6.4652836328511602E-5</v>
      </c>
      <c r="P443">
        <f t="shared" si="259"/>
        <v>-0.26241051374031132</v>
      </c>
      <c r="Q443">
        <f t="shared" si="260"/>
        <v>400.38477419354803</v>
      </c>
      <c r="R443">
        <f t="shared" si="261"/>
        <v>461.28701644588909</v>
      </c>
      <c r="S443">
        <f t="shared" si="262"/>
        <v>45.934453384359038</v>
      </c>
      <c r="T443">
        <f t="shared" si="263"/>
        <v>39.869875132629161</v>
      </c>
      <c r="U443">
        <f t="shared" si="264"/>
        <v>6.1701963237066424E-3</v>
      </c>
      <c r="V443">
        <f t="shared" si="265"/>
        <v>2.2496542734225979</v>
      </c>
      <c r="W443">
        <f t="shared" si="266"/>
        <v>6.1608099977256891E-3</v>
      </c>
      <c r="X443">
        <f t="shared" si="267"/>
        <v>3.8513483648747165E-3</v>
      </c>
      <c r="Y443">
        <f t="shared" si="268"/>
        <v>0</v>
      </c>
      <c r="Z443">
        <f t="shared" si="269"/>
        <v>31.324993057828852</v>
      </c>
      <c r="AA443">
        <f t="shared" si="270"/>
        <v>31.0040032258064</v>
      </c>
      <c r="AB443">
        <f t="shared" si="271"/>
        <v>4.5124081531598454</v>
      </c>
      <c r="AC443">
        <f t="shared" si="272"/>
        <v>76.272840735851602</v>
      </c>
      <c r="AD443">
        <f t="shared" si="273"/>
        <v>3.5094980178555621</v>
      </c>
      <c r="AE443">
        <f t="shared" si="274"/>
        <v>4.6012420463132733</v>
      </c>
      <c r="AF443">
        <f t="shared" si="275"/>
        <v>1.0029101353042833</v>
      </c>
      <c r="AG443">
        <f t="shared" si="276"/>
        <v>-2.8511900820873617</v>
      </c>
      <c r="AH443">
        <f t="shared" si="277"/>
        <v>41.522336794602921</v>
      </c>
      <c r="AI443">
        <f t="shared" si="278"/>
        <v>4.1519171815517764</v>
      </c>
      <c r="AJ443">
        <f t="shared" si="279"/>
        <v>42.823063894067339</v>
      </c>
      <c r="AK443">
        <v>-4.1174440511659298E-2</v>
      </c>
      <c r="AL443">
        <v>4.6221916553437097E-2</v>
      </c>
      <c r="AM443">
        <v>3.4546026325217101</v>
      </c>
      <c r="AN443">
        <v>9</v>
      </c>
      <c r="AO443">
        <v>2</v>
      </c>
      <c r="AP443">
        <f t="shared" si="280"/>
        <v>1</v>
      </c>
      <c r="AQ443">
        <f t="shared" si="281"/>
        <v>0</v>
      </c>
      <c r="AR443">
        <f t="shared" si="282"/>
        <v>51755.938854274566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-0.26241051374031132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1581447556.4709699</v>
      </c>
      <c r="BY443">
        <v>400.38477419354803</v>
      </c>
      <c r="BZ443">
        <v>400.03</v>
      </c>
      <c r="CA443">
        <v>35.243390322580701</v>
      </c>
      <c r="CB443">
        <v>35.1498322580645</v>
      </c>
      <c r="CC443">
        <v>400.01416129032202</v>
      </c>
      <c r="CD443">
        <v>99.378916129032305</v>
      </c>
      <c r="CE443">
        <v>0.199983225806452</v>
      </c>
      <c r="CF443">
        <v>31.346361290322601</v>
      </c>
      <c r="CG443">
        <v>31.0040032258064</v>
      </c>
      <c r="CH443">
        <v>999.9</v>
      </c>
      <c r="CI443">
        <v>0</v>
      </c>
      <c r="CJ443">
        <v>0</v>
      </c>
      <c r="CK443">
        <v>9991.4719354838708</v>
      </c>
      <c r="CL443">
        <v>0</v>
      </c>
      <c r="CM443">
        <v>1.2949535483871</v>
      </c>
      <c r="CN443">
        <v>0</v>
      </c>
      <c r="CO443">
        <v>0</v>
      </c>
      <c r="CP443">
        <v>0</v>
      </c>
      <c r="CQ443">
        <v>0</v>
      </c>
      <c r="CR443">
        <v>0.87096774193548399</v>
      </c>
      <c r="CS443">
        <v>0</v>
      </c>
      <c r="CT443">
        <v>123.09032258064499</v>
      </c>
      <c r="CU443">
        <v>-0.4</v>
      </c>
      <c r="CV443">
        <v>39.973580645161299</v>
      </c>
      <c r="CW443">
        <v>45.217483870967698</v>
      </c>
      <c r="CX443">
        <v>42.598483870967698</v>
      </c>
      <c r="CY443">
        <v>43.811999999999998</v>
      </c>
      <c r="CZ443">
        <v>41.062064516128999</v>
      </c>
      <c r="DA443">
        <v>0</v>
      </c>
      <c r="DB443">
        <v>0</v>
      </c>
      <c r="DC443">
        <v>0</v>
      </c>
      <c r="DD443">
        <v>1581447565.4000001</v>
      </c>
      <c r="DE443">
        <v>0.71538461538461495</v>
      </c>
      <c r="DF443">
        <v>33.025640559749</v>
      </c>
      <c r="DG443">
        <v>-25.6034185968612</v>
      </c>
      <c r="DH443">
        <v>124.342307692308</v>
      </c>
      <c r="DI443">
        <v>15</v>
      </c>
      <c r="DJ443">
        <v>100</v>
      </c>
      <c r="DK443">
        <v>100</v>
      </c>
      <c r="DL443">
        <v>3.2160000000000002</v>
      </c>
      <c r="DM443">
        <v>0.59799999999999998</v>
      </c>
      <c r="DN443">
        <v>2</v>
      </c>
      <c r="DO443">
        <v>387.17099999999999</v>
      </c>
      <c r="DP443">
        <v>604.351</v>
      </c>
      <c r="DQ443">
        <v>30.684999999999999</v>
      </c>
      <c r="DR443">
        <v>31.598800000000001</v>
      </c>
      <c r="DS443">
        <v>29.9999</v>
      </c>
      <c r="DT443">
        <v>31.501300000000001</v>
      </c>
      <c r="DU443">
        <v>31.504799999999999</v>
      </c>
      <c r="DV443">
        <v>21.1358</v>
      </c>
      <c r="DW443">
        <v>12.7035</v>
      </c>
      <c r="DX443">
        <v>100</v>
      </c>
      <c r="DY443">
        <v>30.6814</v>
      </c>
      <c r="DZ443">
        <v>400</v>
      </c>
      <c r="EA443">
        <v>35.168500000000002</v>
      </c>
      <c r="EB443">
        <v>99.978800000000007</v>
      </c>
      <c r="EC443">
        <v>100.491</v>
      </c>
    </row>
    <row r="444" spans="1:133" x14ac:dyDescent="0.35">
      <c r="A444">
        <v>428</v>
      </c>
      <c r="B444">
        <v>1581447570.0999999</v>
      </c>
      <c r="C444">
        <v>2149.5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1581447561.4709699</v>
      </c>
      <c r="O444">
        <f t="shared" si="258"/>
        <v>6.6432508916959007E-5</v>
      </c>
      <c r="P444">
        <f t="shared" si="259"/>
        <v>-0.27764247625223248</v>
      </c>
      <c r="Q444">
        <f t="shared" si="260"/>
        <v>400.37825806451599</v>
      </c>
      <c r="R444">
        <f t="shared" si="261"/>
        <v>463.30359834538359</v>
      </c>
      <c r="S444">
        <f t="shared" si="262"/>
        <v>46.134753384113012</v>
      </c>
      <c r="T444">
        <f t="shared" si="263"/>
        <v>39.868786390036149</v>
      </c>
      <c r="U444">
        <f t="shared" si="264"/>
        <v>6.3386313949662437E-3</v>
      </c>
      <c r="V444">
        <f t="shared" si="265"/>
        <v>2.2496950706134067</v>
      </c>
      <c r="W444">
        <f t="shared" si="266"/>
        <v>6.3287262388321483E-3</v>
      </c>
      <c r="X444">
        <f t="shared" si="267"/>
        <v>3.9563425295332695E-3</v>
      </c>
      <c r="Y444">
        <f t="shared" si="268"/>
        <v>0</v>
      </c>
      <c r="Z444">
        <f t="shared" si="269"/>
        <v>31.324760070719798</v>
      </c>
      <c r="AA444">
        <f t="shared" si="270"/>
        <v>31.004512903225798</v>
      </c>
      <c r="AB444">
        <f t="shared" si="271"/>
        <v>4.5125392840877723</v>
      </c>
      <c r="AC444">
        <f t="shared" si="272"/>
        <v>76.268651950517878</v>
      </c>
      <c r="AD444">
        <f t="shared" si="273"/>
        <v>3.5093761022289098</v>
      </c>
      <c r="AE444">
        <f t="shared" si="274"/>
        <v>4.6013349029765838</v>
      </c>
      <c r="AF444">
        <f t="shared" si="275"/>
        <v>1.0031631818588624</v>
      </c>
      <c r="AG444">
        <f t="shared" si="276"/>
        <v>-2.929673643237892</v>
      </c>
      <c r="AH444">
        <f t="shared" si="277"/>
        <v>41.504310097122513</v>
      </c>
      <c r="AI444">
        <f t="shared" si="278"/>
        <v>4.1500570802586569</v>
      </c>
      <c r="AJ444">
        <f t="shared" si="279"/>
        <v>42.724693534143277</v>
      </c>
      <c r="AK444">
        <v>-4.1175538687296197E-2</v>
      </c>
      <c r="AL444">
        <v>4.6223149351795001E-2</v>
      </c>
      <c r="AM444">
        <v>3.4546755672453</v>
      </c>
      <c r="AN444">
        <v>8</v>
      </c>
      <c r="AO444">
        <v>2</v>
      </c>
      <c r="AP444">
        <f t="shared" si="280"/>
        <v>1</v>
      </c>
      <c r="AQ444">
        <f t="shared" si="281"/>
        <v>0</v>
      </c>
      <c r="AR444">
        <f t="shared" si="282"/>
        <v>51757.178917022233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-0.27764247625223248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1581447561.4709699</v>
      </c>
      <c r="BY444">
        <v>400.37825806451599</v>
      </c>
      <c r="BZ444">
        <v>400.001709677419</v>
      </c>
      <c r="CA444">
        <v>35.242554838709701</v>
      </c>
      <c r="CB444">
        <v>35.146422580645201</v>
      </c>
      <c r="CC444">
        <v>400.01925806451601</v>
      </c>
      <c r="CD444">
        <v>99.377790322580594</v>
      </c>
      <c r="CE444">
        <v>0.20001038709677399</v>
      </c>
      <c r="CF444">
        <v>31.346716129032298</v>
      </c>
      <c r="CG444">
        <v>31.004512903225798</v>
      </c>
      <c r="CH444">
        <v>999.9</v>
      </c>
      <c r="CI444">
        <v>0</v>
      </c>
      <c r="CJ444">
        <v>0</v>
      </c>
      <c r="CK444">
        <v>9991.8516129032305</v>
      </c>
      <c r="CL444">
        <v>0</v>
      </c>
      <c r="CM444">
        <v>1.32149580645161</v>
      </c>
      <c r="CN444">
        <v>0</v>
      </c>
      <c r="CO444">
        <v>0</v>
      </c>
      <c r="CP444">
        <v>0</v>
      </c>
      <c r="CQ444">
        <v>0</v>
      </c>
      <c r="CR444">
        <v>2.23548387096774</v>
      </c>
      <c r="CS444">
        <v>0</v>
      </c>
      <c r="CT444">
        <v>121.777419354839</v>
      </c>
      <c r="CU444">
        <v>-0.75161290322580598</v>
      </c>
      <c r="CV444">
        <v>39.957322580645098</v>
      </c>
      <c r="CW444">
        <v>45.2093548387097</v>
      </c>
      <c r="CX444">
        <v>42.606483870967701</v>
      </c>
      <c r="CY444">
        <v>43.8</v>
      </c>
      <c r="CZ444">
        <v>41.062064516128999</v>
      </c>
      <c r="DA444">
        <v>0</v>
      </c>
      <c r="DB444">
        <v>0</v>
      </c>
      <c r="DC444">
        <v>0</v>
      </c>
      <c r="DD444">
        <v>1581447570.2</v>
      </c>
      <c r="DE444">
        <v>3.1653846153846201</v>
      </c>
      <c r="DF444">
        <v>30.0957262585701</v>
      </c>
      <c r="DG444">
        <v>2.2153848006707499</v>
      </c>
      <c r="DH444">
        <v>122.753846153846</v>
      </c>
      <c r="DI444">
        <v>15</v>
      </c>
      <c r="DJ444">
        <v>100</v>
      </c>
      <c r="DK444">
        <v>100</v>
      </c>
      <c r="DL444">
        <v>3.2160000000000002</v>
      </c>
      <c r="DM444">
        <v>0.59799999999999998</v>
      </c>
      <c r="DN444">
        <v>2</v>
      </c>
      <c r="DO444">
        <v>387.40300000000002</v>
      </c>
      <c r="DP444">
        <v>604.15300000000002</v>
      </c>
      <c r="DQ444">
        <v>30.6799</v>
      </c>
      <c r="DR444">
        <v>31.5961</v>
      </c>
      <c r="DS444">
        <v>29.9998</v>
      </c>
      <c r="DT444">
        <v>31.500499999999999</v>
      </c>
      <c r="DU444">
        <v>31.501999999999999</v>
      </c>
      <c r="DV444">
        <v>21.137699999999999</v>
      </c>
      <c r="DW444">
        <v>12.7035</v>
      </c>
      <c r="DX444">
        <v>100</v>
      </c>
      <c r="DY444">
        <v>30.676400000000001</v>
      </c>
      <c r="DZ444">
        <v>400</v>
      </c>
      <c r="EA444">
        <v>35.168500000000002</v>
      </c>
      <c r="EB444">
        <v>99.977800000000002</v>
      </c>
      <c r="EC444">
        <v>100.489</v>
      </c>
    </row>
    <row r="445" spans="1:133" x14ac:dyDescent="0.35">
      <c r="A445">
        <v>429</v>
      </c>
      <c r="B445">
        <v>1581447575.0999999</v>
      </c>
      <c r="C445">
        <v>2154.5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1581447566.4709699</v>
      </c>
      <c r="O445">
        <f t="shared" si="258"/>
        <v>6.7526376055889015E-5</v>
      </c>
      <c r="P445">
        <f t="shared" si="259"/>
        <v>-0.29149685833507327</v>
      </c>
      <c r="Q445">
        <f t="shared" si="260"/>
        <v>400.35051612903197</v>
      </c>
      <c r="R445">
        <f t="shared" si="261"/>
        <v>465.58585010488838</v>
      </c>
      <c r="S445">
        <f t="shared" si="262"/>
        <v>46.362631475712561</v>
      </c>
      <c r="T445">
        <f t="shared" si="263"/>
        <v>39.866554011940202</v>
      </c>
      <c r="U445">
        <f t="shared" si="264"/>
        <v>6.4411030289428118E-3</v>
      </c>
      <c r="V445">
        <f t="shared" si="265"/>
        <v>2.2499664399397519</v>
      </c>
      <c r="W445">
        <f t="shared" si="266"/>
        <v>6.4308765369575699E-3</v>
      </c>
      <c r="X445">
        <f t="shared" si="267"/>
        <v>4.0202152728879177E-3</v>
      </c>
      <c r="Y445">
        <f t="shared" si="268"/>
        <v>0</v>
      </c>
      <c r="Z445">
        <f t="shared" si="269"/>
        <v>31.324475187486193</v>
      </c>
      <c r="AA445">
        <f t="shared" si="270"/>
        <v>31.004693548387099</v>
      </c>
      <c r="AB445">
        <f t="shared" si="271"/>
        <v>4.5125857616690341</v>
      </c>
      <c r="AC445">
        <f t="shared" si="272"/>
        <v>76.262035116113509</v>
      </c>
      <c r="AD445">
        <f t="shared" si="273"/>
        <v>3.5090864463186238</v>
      </c>
      <c r="AE445">
        <f t="shared" si="274"/>
        <v>4.6013543186669876</v>
      </c>
      <c r="AF445">
        <f t="shared" si="275"/>
        <v>1.0034993153504104</v>
      </c>
      <c r="AG445">
        <f t="shared" si="276"/>
        <v>-2.9779131840647057</v>
      </c>
      <c r="AH445">
        <f t="shared" si="277"/>
        <v>41.496403950958296</v>
      </c>
      <c r="AI445">
        <f t="shared" si="278"/>
        <v>4.1487713051702304</v>
      </c>
      <c r="AJ445">
        <f t="shared" si="279"/>
        <v>42.667262072063821</v>
      </c>
      <c r="AK445">
        <v>-4.1182843844019101E-2</v>
      </c>
      <c r="AL445">
        <v>4.6231350030183298E-2</v>
      </c>
      <c r="AM445">
        <v>3.4551607181433401</v>
      </c>
      <c r="AN445">
        <v>9</v>
      </c>
      <c r="AO445">
        <v>2</v>
      </c>
      <c r="AP445">
        <f t="shared" si="280"/>
        <v>1</v>
      </c>
      <c r="AQ445">
        <f t="shared" si="281"/>
        <v>0</v>
      </c>
      <c r="AR445">
        <f t="shared" si="282"/>
        <v>51766.004134157585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-0.29149685833507327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1581447566.4709699</v>
      </c>
      <c r="BY445">
        <v>400.35051612903197</v>
      </c>
      <c r="BZ445">
        <v>399.953838709678</v>
      </c>
      <c r="CA445">
        <v>35.239177419354803</v>
      </c>
      <c r="CB445">
        <v>35.141461290322603</v>
      </c>
      <c r="CC445">
        <v>400.01667741935501</v>
      </c>
      <c r="CD445">
        <v>99.3791612903226</v>
      </c>
      <c r="CE445">
        <v>0.19996351612903199</v>
      </c>
      <c r="CF445">
        <v>31.346790322580599</v>
      </c>
      <c r="CG445">
        <v>31.004693548387099</v>
      </c>
      <c r="CH445">
        <v>999.9</v>
      </c>
      <c r="CI445">
        <v>0</v>
      </c>
      <c r="CJ445">
        <v>0</v>
      </c>
      <c r="CK445">
        <v>9993.4864516129001</v>
      </c>
      <c r="CL445">
        <v>0</v>
      </c>
      <c r="CM445">
        <v>1.3408687096774199</v>
      </c>
      <c r="CN445">
        <v>0</v>
      </c>
      <c r="CO445">
        <v>0</v>
      </c>
      <c r="CP445">
        <v>0</v>
      </c>
      <c r="CQ445">
        <v>0</v>
      </c>
      <c r="CR445">
        <v>2.1419354838709701</v>
      </c>
      <c r="CS445">
        <v>0</v>
      </c>
      <c r="CT445">
        <v>122.564516129032</v>
      </c>
      <c r="CU445">
        <v>-0.77419354838709697</v>
      </c>
      <c r="CV445">
        <v>39.951225806451603</v>
      </c>
      <c r="CW445">
        <v>45.197161290322597</v>
      </c>
      <c r="CX445">
        <v>42.5903548387097</v>
      </c>
      <c r="CY445">
        <v>43.795999999999999</v>
      </c>
      <c r="CZ445">
        <v>41.058</v>
      </c>
      <c r="DA445">
        <v>0</v>
      </c>
      <c r="DB445">
        <v>0</v>
      </c>
      <c r="DC445">
        <v>0</v>
      </c>
      <c r="DD445">
        <v>1581447575</v>
      </c>
      <c r="DE445">
        <v>3.3807692307692299</v>
      </c>
      <c r="DF445">
        <v>-16.379487194221099</v>
      </c>
      <c r="DG445">
        <v>11.1487182439097</v>
      </c>
      <c r="DH445">
        <v>122.980769230769</v>
      </c>
      <c r="DI445">
        <v>15</v>
      </c>
      <c r="DJ445">
        <v>100</v>
      </c>
      <c r="DK445">
        <v>100</v>
      </c>
      <c r="DL445">
        <v>3.2160000000000002</v>
      </c>
      <c r="DM445">
        <v>0.59799999999999998</v>
      </c>
      <c r="DN445">
        <v>2</v>
      </c>
      <c r="DO445">
        <v>387.19400000000002</v>
      </c>
      <c r="DP445">
        <v>604.39400000000001</v>
      </c>
      <c r="DQ445">
        <v>30.674299999999999</v>
      </c>
      <c r="DR445">
        <v>31.593399999999999</v>
      </c>
      <c r="DS445">
        <v>29.9999</v>
      </c>
      <c r="DT445">
        <v>31.4985</v>
      </c>
      <c r="DU445">
        <v>31.500699999999998</v>
      </c>
      <c r="DV445">
        <v>21.141200000000001</v>
      </c>
      <c r="DW445">
        <v>12.7035</v>
      </c>
      <c r="DX445">
        <v>100</v>
      </c>
      <c r="DY445">
        <v>30.6753</v>
      </c>
      <c r="DZ445">
        <v>400</v>
      </c>
      <c r="EA445">
        <v>35.168500000000002</v>
      </c>
      <c r="EB445">
        <v>99.976799999999997</v>
      </c>
      <c r="EC445">
        <v>100.49</v>
      </c>
    </row>
    <row r="446" spans="1:133" x14ac:dyDescent="0.35">
      <c r="A446">
        <v>430</v>
      </c>
      <c r="B446">
        <v>1581447580.0999999</v>
      </c>
      <c r="C446">
        <v>2159.5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1581447571.4709699</v>
      </c>
      <c r="O446">
        <f t="shared" si="258"/>
        <v>6.8242039008220226E-5</v>
      </c>
      <c r="P446">
        <f t="shared" si="259"/>
        <v>-0.2862570470625419</v>
      </c>
      <c r="Q446">
        <f t="shared" si="260"/>
        <v>400.34151612903202</v>
      </c>
      <c r="R446">
        <f t="shared" si="261"/>
        <v>463.52231918502349</v>
      </c>
      <c r="S446">
        <f t="shared" si="262"/>
        <v>46.157674540528568</v>
      </c>
      <c r="T446">
        <f t="shared" si="263"/>
        <v>39.866113543433194</v>
      </c>
      <c r="U446">
        <f t="shared" si="264"/>
        <v>6.5117147379006209E-3</v>
      </c>
      <c r="V446">
        <f t="shared" si="265"/>
        <v>2.2500082104468757</v>
      </c>
      <c r="W446">
        <f t="shared" si="266"/>
        <v>6.5012631876421069E-3</v>
      </c>
      <c r="X446">
        <f t="shared" si="267"/>
        <v>4.0642271048902875E-3</v>
      </c>
      <c r="Y446">
        <f t="shared" si="268"/>
        <v>0</v>
      </c>
      <c r="Z446">
        <f t="shared" si="269"/>
        <v>31.323819702824746</v>
      </c>
      <c r="AA446">
        <f t="shared" si="270"/>
        <v>31.002083870967699</v>
      </c>
      <c r="AB446">
        <f t="shared" si="271"/>
        <v>4.5119143671075514</v>
      </c>
      <c r="AC446">
        <f t="shared" si="272"/>
        <v>76.256369201593699</v>
      </c>
      <c r="AD446">
        <f t="shared" si="273"/>
        <v>3.5087420538369161</v>
      </c>
      <c r="AE446">
        <f t="shared" si="274"/>
        <v>4.6012445787460674</v>
      </c>
      <c r="AF446">
        <f t="shared" si="275"/>
        <v>1.0031723132706354</v>
      </c>
      <c r="AG446">
        <f t="shared" si="276"/>
        <v>-3.0094739202625118</v>
      </c>
      <c r="AH446">
        <f t="shared" si="277"/>
        <v>41.7628658086998</v>
      </c>
      <c r="AI446">
        <f t="shared" si="278"/>
        <v>4.1752720446563476</v>
      </c>
      <c r="AJ446">
        <f t="shared" si="279"/>
        <v>42.928663933093638</v>
      </c>
      <c r="AK446">
        <v>-4.1183968360570797E-2</v>
      </c>
      <c r="AL446">
        <v>4.6232612398525698E-2</v>
      </c>
      <c r="AM446">
        <v>3.4552353970362701</v>
      </c>
      <c r="AN446">
        <v>8</v>
      </c>
      <c r="AO446">
        <v>2</v>
      </c>
      <c r="AP446">
        <f t="shared" si="280"/>
        <v>1</v>
      </c>
      <c r="AQ446">
        <f t="shared" si="281"/>
        <v>0</v>
      </c>
      <c r="AR446">
        <f t="shared" si="282"/>
        <v>51767.454802780303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-0.2862570470625419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1581447571.4709699</v>
      </c>
      <c r="BY446">
        <v>400.34151612903202</v>
      </c>
      <c r="BZ446">
        <v>399.953129032258</v>
      </c>
      <c r="CA446">
        <v>35.235316129032299</v>
      </c>
      <c r="CB446">
        <v>35.136564516128999</v>
      </c>
      <c r="CC446">
        <v>400.01883870967703</v>
      </c>
      <c r="CD446">
        <v>99.380264516129003</v>
      </c>
      <c r="CE446">
        <v>0.19999867741935501</v>
      </c>
      <c r="CF446">
        <v>31.346370967741901</v>
      </c>
      <c r="CG446">
        <v>31.002083870967699</v>
      </c>
      <c r="CH446">
        <v>999.9</v>
      </c>
      <c r="CI446">
        <v>0</v>
      </c>
      <c r="CJ446">
        <v>0</v>
      </c>
      <c r="CK446">
        <v>9993.6483870967695</v>
      </c>
      <c r="CL446">
        <v>0</v>
      </c>
      <c r="CM446">
        <v>1.3619048387096799</v>
      </c>
      <c r="CN446">
        <v>0</v>
      </c>
      <c r="CO446">
        <v>0</v>
      </c>
      <c r="CP446">
        <v>0</v>
      </c>
      <c r="CQ446">
        <v>0</v>
      </c>
      <c r="CR446">
        <v>3.2322580645161301</v>
      </c>
      <c r="CS446">
        <v>0</v>
      </c>
      <c r="CT446">
        <v>123.08709677419399</v>
      </c>
      <c r="CU446">
        <v>-0.69032258064516105</v>
      </c>
      <c r="CV446">
        <v>39.945129032258102</v>
      </c>
      <c r="CW446">
        <v>45.191064516129003</v>
      </c>
      <c r="CX446">
        <v>42.586354838709703</v>
      </c>
      <c r="CY446">
        <v>43.792000000000002</v>
      </c>
      <c r="CZ446">
        <v>41.061999999999998</v>
      </c>
      <c r="DA446">
        <v>0</v>
      </c>
      <c r="DB446">
        <v>0</v>
      </c>
      <c r="DC446">
        <v>0</v>
      </c>
      <c r="DD446">
        <v>1581447580.4000001</v>
      </c>
      <c r="DE446">
        <v>3.1769230769230798</v>
      </c>
      <c r="DF446">
        <v>-6.44786334324926</v>
      </c>
      <c r="DG446">
        <v>8.2564108135934795</v>
      </c>
      <c r="DH446">
        <v>124.680769230769</v>
      </c>
      <c r="DI446">
        <v>15</v>
      </c>
      <c r="DJ446">
        <v>100</v>
      </c>
      <c r="DK446">
        <v>100</v>
      </c>
      <c r="DL446">
        <v>3.2160000000000002</v>
      </c>
      <c r="DM446">
        <v>0.59799999999999998</v>
      </c>
      <c r="DN446">
        <v>2</v>
      </c>
      <c r="DO446">
        <v>387.24700000000001</v>
      </c>
      <c r="DP446">
        <v>604.48400000000004</v>
      </c>
      <c r="DQ446">
        <v>30.673200000000001</v>
      </c>
      <c r="DR446">
        <v>31.591200000000001</v>
      </c>
      <c r="DS446">
        <v>29.9999</v>
      </c>
      <c r="DT446">
        <v>31.496400000000001</v>
      </c>
      <c r="DU446">
        <v>31.499300000000002</v>
      </c>
      <c r="DV446">
        <v>21.1371</v>
      </c>
      <c r="DW446">
        <v>12.7035</v>
      </c>
      <c r="DX446">
        <v>100</v>
      </c>
      <c r="DY446">
        <v>30.683499999999999</v>
      </c>
      <c r="DZ446">
        <v>400</v>
      </c>
      <c r="EA446">
        <v>35.168500000000002</v>
      </c>
      <c r="EB446">
        <v>99.975800000000007</v>
      </c>
      <c r="EC446">
        <v>100.492</v>
      </c>
    </row>
    <row r="447" spans="1:133" x14ac:dyDescent="0.35">
      <c r="A447">
        <v>431</v>
      </c>
      <c r="B447">
        <v>1581447585.0999999</v>
      </c>
      <c r="C447">
        <v>2164.5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1581447576.4709699</v>
      </c>
      <c r="O447">
        <f t="shared" si="258"/>
        <v>6.8579579208725411E-5</v>
      </c>
      <c r="P447">
        <f t="shared" si="259"/>
        <v>-0.27593806237068941</v>
      </c>
      <c r="Q447">
        <f t="shared" si="260"/>
        <v>400.36770967741899</v>
      </c>
      <c r="R447">
        <f t="shared" si="261"/>
        <v>460.71837487475204</v>
      </c>
      <c r="S447">
        <f t="shared" si="262"/>
        <v>45.878818736641648</v>
      </c>
      <c r="T447">
        <f t="shared" si="263"/>
        <v>39.869036231272929</v>
      </c>
      <c r="U447">
        <f t="shared" si="264"/>
        <v>6.5418269104789515E-3</v>
      </c>
      <c r="V447">
        <f t="shared" si="265"/>
        <v>2.2507619448836937</v>
      </c>
      <c r="W447">
        <f t="shared" si="266"/>
        <v>6.5312820851744632E-3</v>
      </c>
      <c r="X447">
        <f t="shared" si="267"/>
        <v>4.0829972775683733E-3</v>
      </c>
      <c r="Y447">
        <f t="shared" si="268"/>
        <v>0</v>
      </c>
      <c r="Z447">
        <f t="shared" si="269"/>
        <v>31.323118271639107</v>
      </c>
      <c r="AA447">
        <f t="shared" si="270"/>
        <v>31.0021709677419</v>
      </c>
      <c r="AB447">
        <f t="shared" si="271"/>
        <v>4.5119367731862736</v>
      </c>
      <c r="AC447">
        <f t="shared" si="272"/>
        <v>76.252095309524549</v>
      </c>
      <c r="AD447">
        <f t="shared" si="273"/>
        <v>3.5084263229679391</v>
      </c>
      <c r="AE447">
        <f t="shared" si="274"/>
        <v>4.6010884143267683</v>
      </c>
      <c r="AF447">
        <f t="shared" si="275"/>
        <v>1.0035104502183345</v>
      </c>
      <c r="AG447">
        <f t="shared" si="276"/>
        <v>-3.0243594431047907</v>
      </c>
      <c r="AH447">
        <f t="shared" si="277"/>
        <v>41.693873020664661</v>
      </c>
      <c r="AI447">
        <f t="shared" si="278"/>
        <v>4.1669680593525289</v>
      </c>
      <c r="AJ447">
        <f t="shared" si="279"/>
        <v>42.836481636912396</v>
      </c>
      <c r="AK447">
        <v>-4.12042631194771E-2</v>
      </c>
      <c r="AL447">
        <v>4.6255395043316598E-2</v>
      </c>
      <c r="AM447">
        <v>3.4565830469249699</v>
      </c>
      <c r="AN447">
        <v>9</v>
      </c>
      <c r="AO447">
        <v>2</v>
      </c>
      <c r="AP447">
        <f t="shared" si="280"/>
        <v>1</v>
      </c>
      <c r="AQ447">
        <f t="shared" si="281"/>
        <v>0</v>
      </c>
      <c r="AR447">
        <f t="shared" si="282"/>
        <v>51792.043667771963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-0.27593806237068941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1581447576.4709699</v>
      </c>
      <c r="BY447">
        <v>400.36770967741899</v>
      </c>
      <c r="BZ447">
        <v>399.995</v>
      </c>
      <c r="CA447">
        <v>35.231867741935503</v>
      </c>
      <c r="CB447">
        <v>35.1326258064516</v>
      </c>
      <c r="CC447">
        <v>400.01270967741902</v>
      </c>
      <c r="CD447">
        <v>99.381096774193594</v>
      </c>
      <c r="CE447">
        <v>0.199951516129032</v>
      </c>
      <c r="CF447">
        <v>31.345774193548401</v>
      </c>
      <c r="CG447">
        <v>31.0021709677419</v>
      </c>
      <c r="CH447">
        <v>999.9</v>
      </c>
      <c r="CI447">
        <v>0</v>
      </c>
      <c r="CJ447">
        <v>0</v>
      </c>
      <c r="CK447">
        <v>9998.4893548387099</v>
      </c>
      <c r="CL447">
        <v>0</v>
      </c>
      <c r="CM447">
        <v>1.3926267741935501</v>
      </c>
      <c r="CN447">
        <v>0</v>
      </c>
      <c r="CO447">
        <v>0</v>
      </c>
      <c r="CP447">
        <v>0</v>
      </c>
      <c r="CQ447">
        <v>0</v>
      </c>
      <c r="CR447">
        <v>3.5774193548387099</v>
      </c>
      <c r="CS447">
        <v>0</v>
      </c>
      <c r="CT447">
        <v>123.325806451613</v>
      </c>
      <c r="CU447">
        <v>-0.86774193548387102</v>
      </c>
      <c r="CV447">
        <v>39.941064516129003</v>
      </c>
      <c r="CW447">
        <v>45.186999999999998</v>
      </c>
      <c r="CX447">
        <v>42.550161290322599</v>
      </c>
      <c r="CY447">
        <v>43.79</v>
      </c>
      <c r="CZ447">
        <v>41.058</v>
      </c>
      <c r="DA447">
        <v>0</v>
      </c>
      <c r="DB447">
        <v>0</v>
      </c>
      <c r="DC447">
        <v>0</v>
      </c>
      <c r="DD447">
        <v>1581447585.2</v>
      </c>
      <c r="DE447">
        <v>3.9884615384615398</v>
      </c>
      <c r="DF447">
        <v>8.8239312289458596</v>
      </c>
      <c r="DG447">
        <v>-18.728204669634199</v>
      </c>
      <c r="DH447">
        <v>124.83076923076899</v>
      </c>
      <c r="DI447">
        <v>15</v>
      </c>
      <c r="DJ447">
        <v>100</v>
      </c>
      <c r="DK447">
        <v>100</v>
      </c>
      <c r="DL447">
        <v>3.2160000000000002</v>
      </c>
      <c r="DM447">
        <v>0.59799999999999998</v>
      </c>
      <c r="DN447">
        <v>2</v>
      </c>
      <c r="DO447">
        <v>387.21699999999998</v>
      </c>
      <c r="DP447">
        <v>604.35799999999995</v>
      </c>
      <c r="DQ447">
        <v>30.679400000000001</v>
      </c>
      <c r="DR447">
        <v>31.5884</v>
      </c>
      <c r="DS447">
        <v>29.9998</v>
      </c>
      <c r="DT447">
        <v>31.495699999999999</v>
      </c>
      <c r="DU447">
        <v>31.497299999999999</v>
      </c>
      <c r="DV447">
        <v>21.1388</v>
      </c>
      <c r="DW447">
        <v>12.7035</v>
      </c>
      <c r="DX447">
        <v>100</v>
      </c>
      <c r="DY447">
        <v>30.680800000000001</v>
      </c>
      <c r="DZ447">
        <v>400</v>
      </c>
      <c r="EA447">
        <v>35.168500000000002</v>
      </c>
      <c r="EB447">
        <v>99.977599999999995</v>
      </c>
      <c r="EC447">
        <v>100.492</v>
      </c>
    </row>
    <row r="448" spans="1:133" x14ac:dyDescent="0.35">
      <c r="A448">
        <v>432</v>
      </c>
      <c r="B448">
        <v>1581447590.0999999</v>
      </c>
      <c r="C448">
        <v>2169.5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1581447581.4709699</v>
      </c>
      <c r="O448">
        <f t="shared" si="258"/>
        <v>6.8953593812324848E-5</v>
      </c>
      <c r="P448">
        <f t="shared" si="259"/>
        <v>-0.28335785832736321</v>
      </c>
      <c r="Q448">
        <f t="shared" si="260"/>
        <v>400.394838709677</v>
      </c>
      <c r="R448">
        <f t="shared" si="261"/>
        <v>462.21797107238893</v>
      </c>
      <c r="S448">
        <f t="shared" si="262"/>
        <v>46.028467567209319</v>
      </c>
      <c r="T448">
        <f t="shared" si="263"/>
        <v>39.872012775418639</v>
      </c>
      <c r="U448">
        <f t="shared" si="264"/>
        <v>6.5728108816230932E-3</v>
      </c>
      <c r="V448">
        <f t="shared" si="265"/>
        <v>2.2517710160244064</v>
      </c>
      <c r="W448">
        <f t="shared" si="266"/>
        <v>6.5621707827564039E-3</v>
      </c>
      <c r="X448">
        <f t="shared" si="267"/>
        <v>4.1023112544329842E-3</v>
      </c>
      <c r="Y448">
        <f t="shared" si="268"/>
        <v>0</v>
      </c>
      <c r="Z448">
        <f t="shared" si="269"/>
        <v>31.322852375782418</v>
      </c>
      <c r="AA448">
        <f t="shared" si="270"/>
        <v>31.003761290322601</v>
      </c>
      <c r="AB448">
        <f t="shared" si="271"/>
        <v>4.5123459086279389</v>
      </c>
      <c r="AC448">
        <f t="shared" si="272"/>
        <v>76.245773418284443</v>
      </c>
      <c r="AD448">
        <f t="shared" si="273"/>
        <v>3.5081051978195994</v>
      </c>
      <c r="AE448">
        <f t="shared" si="274"/>
        <v>4.6010487408582348</v>
      </c>
      <c r="AF448">
        <f t="shared" si="275"/>
        <v>1.0042407108083395</v>
      </c>
      <c r="AG448">
        <f t="shared" si="276"/>
        <v>-3.0408534871235258</v>
      </c>
      <c r="AH448">
        <f t="shared" si="277"/>
        <v>41.501098818288725</v>
      </c>
      <c r="AI448">
        <f t="shared" si="278"/>
        <v>4.1458725434191299</v>
      </c>
      <c r="AJ448">
        <f t="shared" si="279"/>
        <v>42.606117874584328</v>
      </c>
      <c r="AK448">
        <v>-4.1231442606747597E-2</v>
      </c>
      <c r="AL448">
        <v>4.6285906398831601E-2</v>
      </c>
      <c r="AM448">
        <v>3.4583875114743301</v>
      </c>
      <c r="AN448">
        <v>9</v>
      </c>
      <c r="AO448">
        <v>2</v>
      </c>
      <c r="AP448">
        <f t="shared" si="280"/>
        <v>1</v>
      </c>
      <c r="AQ448">
        <f t="shared" si="281"/>
        <v>0</v>
      </c>
      <c r="AR448">
        <f t="shared" si="282"/>
        <v>51824.848839887105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-0.28335785832736321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1581447581.4709699</v>
      </c>
      <c r="BY448">
        <v>400.394838709677</v>
      </c>
      <c r="BZ448">
        <v>400.01122580645199</v>
      </c>
      <c r="CA448">
        <v>35.228400000000001</v>
      </c>
      <c r="CB448">
        <v>35.128616129032302</v>
      </c>
      <c r="CC448">
        <v>400.01135483871002</v>
      </c>
      <c r="CD448">
        <v>99.381758064516106</v>
      </c>
      <c r="CE448">
        <v>0.19997706451612901</v>
      </c>
      <c r="CF448">
        <v>31.345622580645198</v>
      </c>
      <c r="CG448">
        <v>31.003761290322601</v>
      </c>
      <c r="CH448">
        <v>999.9</v>
      </c>
      <c r="CI448">
        <v>0</v>
      </c>
      <c r="CJ448">
        <v>0</v>
      </c>
      <c r="CK448">
        <v>10005.0180645161</v>
      </c>
      <c r="CL448">
        <v>0</v>
      </c>
      <c r="CM448">
        <v>1.4271906451612899</v>
      </c>
      <c r="CN448">
        <v>0</v>
      </c>
      <c r="CO448">
        <v>0</v>
      </c>
      <c r="CP448">
        <v>0</v>
      </c>
      <c r="CQ448">
        <v>0</v>
      </c>
      <c r="CR448">
        <v>4.4677419354838701</v>
      </c>
      <c r="CS448">
        <v>0</v>
      </c>
      <c r="CT448">
        <v>123.893548387097</v>
      </c>
      <c r="CU448">
        <v>-0.532258064516129</v>
      </c>
      <c r="CV448">
        <v>39.941064516129003</v>
      </c>
      <c r="CW448">
        <v>45.186999999999998</v>
      </c>
      <c r="CX448">
        <v>42.515935483870997</v>
      </c>
      <c r="CY448">
        <v>43.79</v>
      </c>
      <c r="CZ448">
        <v>41.058</v>
      </c>
      <c r="DA448">
        <v>0</v>
      </c>
      <c r="DB448">
        <v>0</v>
      </c>
      <c r="DC448">
        <v>0</v>
      </c>
      <c r="DD448">
        <v>1581447590</v>
      </c>
      <c r="DE448">
        <v>4.7384615384615403</v>
      </c>
      <c r="DF448">
        <v>-1.0324793268845101</v>
      </c>
      <c r="DG448">
        <v>7.0256412375003796</v>
      </c>
      <c r="DH448">
        <v>124.426923076923</v>
      </c>
      <c r="DI448">
        <v>15</v>
      </c>
      <c r="DJ448">
        <v>100</v>
      </c>
      <c r="DK448">
        <v>100</v>
      </c>
      <c r="DL448">
        <v>3.2160000000000002</v>
      </c>
      <c r="DM448">
        <v>0.59799999999999998</v>
      </c>
      <c r="DN448">
        <v>2</v>
      </c>
      <c r="DO448">
        <v>387.30500000000001</v>
      </c>
      <c r="DP448">
        <v>604.38499999999999</v>
      </c>
      <c r="DQ448">
        <v>30.680700000000002</v>
      </c>
      <c r="DR448">
        <v>31.586300000000001</v>
      </c>
      <c r="DS448">
        <v>29.9999</v>
      </c>
      <c r="DT448">
        <v>31.492999999999999</v>
      </c>
      <c r="DU448">
        <v>31.495899999999999</v>
      </c>
      <c r="DV448">
        <v>21.137899999999998</v>
      </c>
      <c r="DW448">
        <v>12.7035</v>
      </c>
      <c r="DX448">
        <v>100</v>
      </c>
      <c r="DY448">
        <v>30.6739</v>
      </c>
      <c r="DZ448">
        <v>400</v>
      </c>
      <c r="EA448">
        <v>35.168500000000002</v>
      </c>
      <c r="EB448">
        <v>99.978899999999996</v>
      </c>
      <c r="EC448">
        <v>100.49299999999999</v>
      </c>
    </row>
    <row r="449" spans="1:133" x14ac:dyDescent="0.35">
      <c r="A449">
        <v>433</v>
      </c>
      <c r="B449">
        <v>1581447595.0999999</v>
      </c>
      <c r="C449">
        <v>2174.5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1581447586.4709699</v>
      </c>
      <c r="O449">
        <f t="shared" si="258"/>
        <v>6.9864547835304404E-5</v>
      </c>
      <c r="P449">
        <f t="shared" si="259"/>
        <v>-0.29381685906765181</v>
      </c>
      <c r="Q449">
        <f t="shared" si="260"/>
        <v>400.41445161290301</v>
      </c>
      <c r="R449">
        <f t="shared" si="261"/>
        <v>463.89448556196953</v>
      </c>
      <c r="S449">
        <f t="shared" si="262"/>
        <v>46.195560863088673</v>
      </c>
      <c r="T449">
        <f t="shared" si="263"/>
        <v>39.874089357919637</v>
      </c>
      <c r="U449">
        <f t="shared" si="264"/>
        <v>6.6539417723323743E-3</v>
      </c>
      <c r="V449">
        <f t="shared" si="265"/>
        <v>2.2507298485409946</v>
      </c>
      <c r="W449">
        <f t="shared" si="266"/>
        <v>6.6430325822035433E-3</v>
      </c>
      <c r="X449">
        <f t="shared" si="267"/>
        <v>4.1528740002928256E-3</v>
      </c>
      <c r="Y449">
        <f t="shared" si="268"/>
        <v>0</v>
      </c>
      <c r="Z449">
        <f t="shared" si="269"/>
        <v>31.322422497389692</v>
      </c>
      <c r="AA449">
        <f t="shared" si="270"/>
        <v>31.0058516129032</v>
      </c>
      <c r="AB449">
        <f t="shared" si="271"/>
        <v>4.5128837260678125</v>
      </c>
      <c r="AC449">
        <f t="shared" si="272"/>
        <v>76.238770382085576</v>
      </c>
      <c r="AD449">
        <f t="shared" si="273"/>
        <v>3.5077591737452218</v>
      </c>
      <c r="AE449">
        <f t="shared" si="274"/>
        <v>4.601017508762796</v>
      </c>
      <c r="AF449">
        <f t="shared" si="275"/>
        <v>1.0051245523225907</v>
      </c>
      <c r="AG449">
        <f t="shared" si="276"/>
        <v>-3.0810265595369244</v>
      </c>
      <c r="AH449">
        <f t="shared" si="277"/>
        <v>41.213784422346137</v>
      </c>
      <c r="AI449">
        <f t="shared" si="278"/>
        <v>4.1191150244055663</v>
      </c>
      <c r="AJ449">
        <f t="shared" si="279"/>
        <v>42.25187288721478</v>
      </c>
      <c r="AK449">
        <v>-4.1203398780528103E-2</v>
      </c>
      <c r="AL449">
        <v>4.6254424747126099E-2</v>
      </c>
      <c r="AM449">
        <v>3.4565256561572499</v>
      </c>
      <c r="AN449">
        <v>8</v>
      </c>
      <c r="AO449">
        <v>2</v>
      </c>
      <c r="AP449">
        <f t="shared" si="280"/>
        <v>1</v>
      </c>
      <c r="AQ449">
        <f t="shared" si="281"/>
        <v>0</v>
      </c>
      <c r="AR449">
        <f t="shared" si="282"/>
        <v>51791.068295259553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-0.29381685906765181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1581447586.4709699</v>
      </c>
      <c r="BY449">
        <v>400.41445161290301</v>
      </c>
      <c r="BZ449">
        <v>400.01570967741901</v>
      </c>
      <c r="CA449">
        <v>35.224816129032298</v>
      </c>
      <c r="CB449">
        <v>35.123716129032303</v>
      </c>
      <c r="CC449">
        <v>400.02125806451602</v>
      </c>
      <c r="CD449">
        <v>99.382064516129006</v>
      </c>
      <c r="CE449">
        <v>0.19997903225806499</v>
      </c>
      <c r="CF449">
        <v>31.3455032258065</v>
      </c>
      <c r="CG449">
        <v>31.0058516129032</v>
      </c>
      <c r="CH449">
        <v>999.9</v>
      </c>
      <c r="CI449">
        <v>0</v>
      </c>
      <c r="CJ449">
        <v>0</v>
      </c>
      <c r="CK449">
        <v>9998.1822580645203</v>
      </c>
      <c r="CL449">
        <v>0</v>
      </c>
      <c r="CM449">
        <v>1.47750032258065</v>
      </c>
      <c r="CN449">
        <v>0</v>
      </c>
      <c r="CO449">
        <v>0</v>
      </c>
      <c r="CP449">
        <v>0</v>
      </c>
      <c r="CQ449">
        <v>0</v>
      </c>
      <c r="CR449">
        <v>5.7161290322580598</v>
      </c>
      <c r="CS449">
        <v>0</v>
      </c>
      <c r="CT449">
        <v>125.183870967742</v>
      </c>
      <c r="CU449">
        <v>-0.44838709677419403</v>
      </c>
      <c r="CV449">
        <v>39.941064516129003</v>
      </c>
      <c r="CW449">
        <v>45.186999999999998</v>
      </c>
      <c r="CX449">
        <v>42.489709677419299</v>
      </c>
      <c r="CY449">
        <v>43.776000000000003</v>
      </c>
      <c r="CZ449">
        <v>41.058</v>
      </c>
      <c r="DA449">
        <v>0</v>
      </c>
      <c r="DB449">
        <v>0</v>
      </c>
      <c r="DC449">
        <v>0</v>
      </c>
      <c r="DD449">
        <v>1581447595.4000001</v>
      </c>
      <c r="DE449">
        <v>5.5307692307692298</v>
      </c>
      <c r="DF449">
        <v>-8.8889396160783896E-2</v>
      </c>
      <c r="DG449">
        <v>39.989743394112502</v>
      </c>
      <c r="DH449">
        <v>125.203846153846</v>
      </c>
      <c r="DI449">
        <v>15</v>
      </c>
      <c r="DJ449">
        <v>100</v>
      </c>
      <c r="DK449">
        <v>100</v>
      </c>
      <c r="DL449">
        <v>3.2160000000000002</v>
      </c>
      <c r="DM449">
        <v>0.59799999999999998</v>
      </c>
      <c r="DN449">
        <v>2</v>
      </c>
      <c r="DO449">
        <v>387.30200000000002</v>
      </c>
      <c r="DP449">
        <v>604.63699999999994</v>
      </c>
      <c r="DQ449">
        <v>30.676600000000001</v>
      </c>
      <c r="DR449">
        <v>31.584299999999999</v>
      </c>
      <c r="DS449">
        <v>29.9999</v>
      </c>
      <c r="DT449">
        <v>31.490200000000002</v>
      </c>
      <c r="DU449">
        <v>31.4937</v>
      </c>
      <c r="DV449">
        <v>21.137699999999999</v>
      </c>
      <c r="DW449">
        <v>12.7035</v>
      </c>
      <c r="DX449">
        <v>100</v>
      </c>
      <c r="DY449">
        <v>30.667000000000002</v>
      </c>
      <c r="DZ449">
        <v>400</v>
      </c>
      <c r="EA449">
        <v>35.168500000000002</v>
      </c>
      <c r="EB449">
        <v>99.980500000000006</v>
      </c>
      <c r="EC449">
        <v>100.492</v>
      </c>
    </row>
    <row r="450" spans="1:133" x14ac:dyDescent="0.35">
      <c r="A450">
        <v>434</v>
      </c>
      <c r="B450">
        <v>1581447600.0999999</v>
      </c>
      <c r="C450">
        <v>2179.5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1581447591.4709699</v>
      </c>
      <c r="O450">
        <f t="shared" si="258"/>
        <v>6.9294120391810742E-5</v>
      </c>
      <c r="P450">
        <f t="shared" si="259"/>
        <v>-0.31122652571279874</v>
      </c>
      <c r="Q450">
        <f t="shared" si="260"/>
        <v>400.41522580645199</v>
      </c>
      <c r="R450">
        <f t="shared" si="261"/>
        <v>468.66322019430237</v>
      </c>
      <c r="S450">
        <f t="shared" si="262"/>
        <v>46.670817388300478</v>
      </c>
      <c r="T450">
        <f t="shared" si="263"/>
        <v>39.874487857955472</v>
      </c>
      <c r="U450">
        <f t="shared" si="264"/>
        <v>6.5996388612567522E-3</v>
      </c>
      <c r="V450">
        <f t="shared" si="265"/>
        <v>2.2507751845745387</v>
      </c>
      <c r="W450">
        <f t="shared" si="266"/>
        <v>6.5889070653898756E-3</v>
      </c>
      <c r="X450">
        <f t="shared" si="267"/>
        <v>4.1190296506250388E-3</v>
      </c>
      <c r="Y450">
        <f t="shared" si="268"/>
        <v>0</v>
      </c>
      <c r="Z450">
        <f t="shared" si="269"/>
        <v>31.3214339216692</v>
      </c>
      <c r="AA450">
        <f t="shared" si="270"/>
        <v>31.003725806451602</v>
      </c>
      <c r="AB450">
        <f t="shared" si="271"/>
        <v>4.5123367794928031</v>
      </c>
      <c r="AC450">
        <f t="shared" si="272"/>
        <v>76.232054875702431</v>
      </c>
      <c r="AD450">
        <f t="shared" si="273"/>
        <v>3.5072153283964056</v>
      </c>
      <c r="AE450">
        <f t="shared" si="274"/>
        <v>4.6007094182558452</v>
      </c>
      <c r="AF450">
        <f t="shared" si="275"/>
        <v>1.0051214510963975</v>
      </c>
      <c r="AG450">
        <f t="shared" si="276"/>
        <v>-3.0558707092788535</v>
      </c>
      <c r="AH450">
        <f t="shared" si="277"/>
        <v>41.329695470316352</v>
      </c>
      <c r="AI450">
        <f t="shared" si="278"/>
        <v>4.1305492835683957</v>
      </c>
      <c r="AJ450">
        <f t="shared" si="279"/>
        <v>42.404374044605895</v>
      </c>
      <c r="AK450">
        <v>-4.1204619661182697E-2</v>
      </c>
      <c r="AL450">
        <v>4.6255795292615899E-2</v>
      </c>
      <c r="AM450">
        <v>3.4566067206214202</v>
      </c>
      <c r="AN450">
        <v>8</v>
      </c>
      <c r="AO450">
        <v>2</v>
      </c>
      <c r="AP450">
        <f t="shared" si="280"/>
        <v>1</v>
      </c>
      <c r="AQ450">
        <f t="shared" si="281"/>
        <v>0</v>
      </c>
      <c r="AR450">
        <f t="shared" si="282"/>
        <v>51792.756254391585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-0.31122652571279874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1581447591.4709699</v>
      </c>
      <c r="BY450">
        <v>400.41522580645199</v>
      </c>
      <c r="BZ450">
        <v>399.99003225806501</v>
      </c>
      <c r="CA450">
        <v>35.219070967741899</v>
      </c>
      <c r="CB450">
        <v>35.118796774193498</v>
      </c>
      <c r="CC450">
        <v>400.02503225806498</v>
      </c>
      <c r="CD450">
        <v>99.382800000000003</v>
      </c>
      <c r="CE450">
        <v>0.20004622580645201</v>
      </c>
      <c r="CF450">
        <v>31.3443258064516</v>
      </c>
      <c r="CG450">
        <v>31.003725806451602</v>
      </c>
      <c r="CH450">
        <v>999.9</v>
      </c>
      <c r="CI450">
        <v>0</v>
      </c>
      <c r="CJ450">
        <v>0</v>
      </c>
      <c r="CK450">
        <v>9998.4045161290305</v>
      </c>
      <c r="CL450">
        <v>0</v>
      </c>
      <c r="CM450">
        <v>1.53510709677419</v>
      </c>
      <c r="CN450">
        <v>0</v>
      </c>
      <c r="CO450">
        <v>0</v>
      </c>
      <c r="CP450">
        <v>0</v>
      </c>
      <c r="CQ450">
        <v>0</v>
      </c>
      <c r="CR450">
        <v>4.0548387096774201</v>
      </c>
      <c r="CS450">
        <v>0</v>
      </c>
      <c r="CT450">
        <v>127.65483870967699</v>
      </c>
      <c r="CU450">
        <v>-0.37419354838709701</v>
      </c>
      <c r="CV450">
        <v>39.936999999999998</v>
      </c>
      <c r="CW450">
        <v>45.186999999999998</v>
      </c>
      <c r="CX450">
        <v>42.4695483870968</v>
      </c>
      <c r="CY450">
        <v>43.774000000000001</v>
      </c>
      <c r="CZ450">
        <v>41.06</v>
      </c>
      <c r="DA450">
        <v>0</v>
      </c>
      <c r="DB450">
        <v>0</v>
      </c>
      <c r="DC450">
        <v>0</v>
      </c>
      <c r="DD450">
        <v>1581447600.2</v>
      </c>
      <c r="DE450">
        <v>3.6192307692307701</v>
      </c>
      <c r="DF450">
        <v>-26.6769233072589</v>
      </c>
      <c r="DG450">
        <v>45.1247858307852</v>
      </c>
      <c r="DH450">
        <v>128.388461538462</v>
      </c>
      <c r="DI450">
        <v>15</v>
      </c>
      <c r="DJ450">
        <v>100</v>
      </c>
      <c r="DK450">
        <v>100</v>
      </c>
      <c r="DL450">
        <v>3.2160000000000002</v>
      </c>
      <c r="DM450">
        <v>0.59799999999999998</v>
      </c>
      <c r="DN450">
        <v>2</v>
      </c>
      <c r="DO450">
        <v>387.40199999999999</v>
      </c>
      <c r="DP450">
        <v>604.39800000000002</v>
      </c>
      <c r="DQ450">
        <v>30.667899999999999</v>
      </c>
      <c r="DR450">
        <v>31.581499999999998</v>
      </c>
      <c r="DS450">
        <v>30</v>
      </c>
      <c r="DT450">
        <v>31.4894</v>
      </c>
      <c r="DU450">
        <v>31.491</v>
      </c>
      <c r="DV450">
        <v>21.1389</v>
      </c>
      <c r="DW450">
        <v>12.7035</v>
      </c>
      <c r="DX450">
        <v>100</v>
      </c>
      <c r="DY450">
        <v>30.6751</v>
      </c>
      <c r="DZ450">
        <v>400</v>
      </c>
      <c r="EA450">
        <v>35.168500000000002</v>
      </c>
      <c r="EB450">
        <v>99.979600000000005</v>
      </c>
      <c r="EC450">
        <v>100.49299999999999</v>
      </c>
    </row>
    <row r="451" spans="1:133" x14ac:dyDescent="0.35">
      <c r="A451">
        <v>435</v>
      </c>
      <c r="B451">
        <v>1581447605.0999999</v>
      </c>
      <c r="C451">
        <v>2184.5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1581447596.4709699</v>
      </c>
      <c r="O451">
        <f t="shared" si="258"/>
        <v>6.6624597034639979E-5</v>
      </c>
      <c r="P451">
        <f t="shared" si="259"/>
        <v>-0.30537982512034711</v>
      </c>
      <c r="Q451">
        <f t="shared" si="260"/>
        <v>400.413064516129</v>
      </c>
      <c r="R451">
        <f t="shared" si="261"/>
        <v>470.19484463147955</v>
      </c>
      <c r="S451">
        <f t="shared" si="262"/>
        <v>46.823331141184902</v>
      </c>
      <c r="T451">
        <f t="shared" si="263"/>
        <v>39.874264312255107</v>
      </c>
      <c r="U451">
        <f t="shared" si="264"/>
        <v>6.345467379050126E-3</v>
      </c>
      <c r="V451">
        <f t="shared" si="265"/>
        <v>2.2491242637709945</v>
      </c>
      <c r="W451">
        <f t="shared" si="266"/>
        <v>6.3355383497559229E-3</v>
      </c>
      <c r="X451">
        <f t="shared" si="267"/>
        <v>3.9606022388999577E-3</v>
      </c>
      <c r="Y451">
        <f t="shared" si="268"/>
        <v>0</v>
      </c>
      <c r="Z451">
        <f t="shared" si="269"/>
        <v>31.320010768103916</v>
      </c>
      <c r="AA451">
        <f t="shared" si="270"/>
        <v>31.0009935483871</v>
      </c>
      <c r="AB451">
        <f t="shared" si="271"/>
        <v>4.5116338843967849</v>
      </c>
      <c r="AC451">
        <f t="shared" si="272"/>
        <v>76.228163792489568</v>
      </c>
      <c r="AD451">
        <f t="shared" si="273"/>
        <v>3.50657951531017</v>
      </c>
      <c r="AE451">
        <f t="shared" si="274"/>
        <v>4.6001101703772882</v>
      </c>
      <c r="AF451">
        <f t="shared" si="275"/>
        <v>1.0050543690866149</v>
      </c>
      <c r="AG451">
        <f t="shared" si="276"/>
        <v>-2.938144729227623</v>
      </c>
      <c r="AH451">
        <f t="shared" si="277"/>
        <v>41.35296735035292</v>
      </c>
      <c r="AI451">
        <f t="shared" si="278"/>
        <v>4.1358063207986628</v>
      </c>
      <c r="AJ451">
        <f t="shared" si="279"/>
        <v>42.550628941923961</v>
      </c>
      <c r="AK451">
        <v>-4.1160175388236901E-2</v>
      </c>
      <c r="AL451">
        <v>4.6205902702702098E-2</v>
      </c>
      <c r="AM451">
        <v>3.45365516153131</v>
      </c>
      <c r="AN451">
        <v>8</v>
      </c>
      <c r="AO451">
        <v>2</v>
      </c>
      <c r="AP451">
        <f t="shared" si="280"/>
        <v>1</v>
      </c>
      <c r="AQ451">
        <f t="shared" si="281"/>
        <v>0</v>
      </c>
      <c r="AR451">
        <f t="shared" si="282"/>
        <v>51739.553566179355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-0.30537982512034711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1581447596.4709699</v>
      </c>
      <c r="BY451">
        <v>400.413064516129</v>
      </c>
      <c r="BZ451">
        <v>399.99503225806399</v>
      </c>
      <c r="CA451">
        <v>35.212693548387101</v>
      </c>
      <c r="CB451">
        <v>35.116280645161297</v>
      </c>
      <c r="CC451">
        <v>400.02051612903199</v>
      </c>
      <c r="CD451">
        <v>99.382803225806498</v>
      </c>
      <c r="CE451">
        <v>0.20002222580645199</v>
      </c>
      <c r="CF451">
        <v>31.342035483871001</v>
      </c>
      <c r="CG451">
        <v>31.0009935483871</v>
      </c>
      <c r="CH451">
        <v>999.9</v>
      </c>
      <c r="CI451">
        <v>0</v>
      </c>
      <c r="CJ451">
        <v>0</v>
      </c>
      <c r="CK451">
        <v>9987.6196774193595</v>
      </c>
      <c r="CL451">
        <v>0</v>
      </c>
      <c r="CM451">
        <v>1.60867322580645</v>
      </c>
      <c r="CN451">
        <v>0</v>
      </c>
      <c r="CO451">
        <v>0</v>
      </c>
      <c r="CP451">
        <v>0</v>
      </c>
      <c r="CQ451">
        <v>0</v>
      </c>
      <c r="CR451">
        <v>3.6967741935483902</v>
      </c>
      <c r="CS451">
        <v>0</v>
      </c>
      <c r="CT451">
        <v>131.51612903225799</v>
      </c>
      <c r="CU451">
        <v>-0.40645161290322601</v>
      </c>
      <c r="CV451">
        <v>39.936999999999998</v>
      </c>
      <c r="CW451">
        <v>45.185000000000002</v>
      </c>
      <c r="CX451">
        <v>42.455354838709702</v>
      </c>
      <c r="CY451">
        <v>43.771999999999998</v>
      </c>
      <c r="CZ451">
        <v>41.06</v>
      </c>
      <c r="DA451">
        <v>0</v>
      </c>
      <c r="DB451">
        <v>0</v>
      </c>
      <c r="DC451">
        <v>0</v>
      </c>
      <c r="DD451">
        <v>1581447605</v>
      </c>
      <c r="DE451">
        <v>3.6961538461538499</v>
      </c>
      <c r="DF451">
        <v>-25.965811664305701</v>
      </c>
      <c r="DG451">
        <v>52.475213057710199</v>
      </c>
      <c r="DH451">
        <v>132.426923076923</v>
      </c>
      <c r="DI451">
        <v>15</v>
      </c>
      <c r="DJ451">
        <v>100</v>
      </c>
      <c r="DK451">
        <v>100</v>
      </c>
      <c r="DL451">
        <v>3.2160000000000002</v>
      </c>
      <c r="DM451">
        <v>0.59799999999999998</v>
      </c>
      <c r="DN451">
        <v>2</v>
      </c>
      <c r="DO451">
        <v>387.351</v>
      </c>
      <c r="DP451">
        <v>604.39</v>
      </c>
      <c r="DQ451">
        <v>30.671700000000001</v>
      </c>
      <c r="DR451">
        <v>31.5794</v>
      </c>
      <c r="DS451">
        <v>29.9999</v>
      </c>
      <c r="DT451">
        <v>31.487400000000001</v>
      </c>
      <c r="DU451">
        <v>31.490300000000001</v>
      </c>
      <c r="DV451">
        <v>21.136199999999999</v>
      </c>
      <c r="DW451">
        <v>12.7035</v>
      </c>
      <c r="DX451">
        <v>100</v>
      </c>
      <c r="DY451">
        <v>30.677800000000001</v>
      </c>
      <c r="DZ451">
        <v>400</v>
      </c>
      <c r="EA451">
        <v>35.170099999999998</v>
      </c>
      <c r="EB451">
        <v>99.978700000000003</v>
      </c>
      <c r="EC451">
        <v>100.49299999999999</v>
      </c>
    </row>
    <row r="452" spans="1:133" x14ac:dyDescent="0.35">
      <c r="A452">
        <v>436</v>
      </c>
      <c r="B452">
        <v>1581447610.0999999</v>
      </c>
      <c r="C452">
        <v>2189.5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1581447601.4709699</v>
      </c>
      <c r="O452">
        <f t="shared" si="258"/>
        <v>6.2949062872365283E-5</v>
      </c>
      <c r="P452">
        <f t="shared" si="259"/>
        <v>-0.28572854731134045</v>
      </c>
      <c r="Q452">
        <f t="shared" si="260"/>
        <v>400.40880645161297</v>
      </c>
      <c r="R452">
        <f t="shared" si="261"/>
        <v>469.40437270036068</v>
      </c>
      <c r="S452">
        <f t="shared" si="262"/>
        <v>46.74448553516595</v>
      </c>
      <c r="T452">
        <f t="shared" si="263"/>
        <v>39.873730944722631</v>
      </c>
      <c r="U452">
        <f t="shared" si="264"/>
        <v>5.9987444585818802E-3</v>
      </c>
      <c r="V452">
        <f t="shared" si="265"/>
        <v>2.2498307304396463</v>
      </c>
      <c r="W452">
        <f t="shared" si="266"/>
        <v>5.9898728125477836E-3</v>
      </c>
      <c r="X452">
        <f t="shared" si="267"/>
        <v>3.7444664796153497E-3</v>
      </c>
      <c r="Y452">
        <f t="shared" si="268"/>
        <v>0</v>
      </c>
      <c r="Z452">
        <f t="shared" si="269"/>
        <v>31.319073658557233</v>
      </c>
      <c r="AA452">
        <f t="shared" si="270"/>
        <v>30.996183870967698</v>
      </c>
      <c r="AB452">
        <f t="shared" si="271"/>
        <v>4.510396788369035</v>
      </c>
      <c r="AC452">
        <f t="shared" si="272"/>
        <v>76.224530743808174</v>
      </c>
      <c r="AD452">
        <f t="shared" si="273"/>
        <v>3.5059820416799132</v>
      </c>
      <c r="AE452">
        <f t="shared" si="274"/>
        <v>4.5995455891536716</v>
      </c>
      <c r="AF452">
        <f t="shared" si="275"/>
        <v>1.0044147466891218</v>
      </c>
      <c r="AG452">
        <f t="shared" si="276"/>
        <v>-2.776053672671309</v>
      </c>
      <c r="AH452">
        <f t="shared" si="277"/>
        <v>41.687578375800527</v>
      </c>
      <c r="AI452">
        <f t="shared" si="278"/>
        <v>4.1678191658064874</v>
      </c>
      <c r="AJ452">
        <f t="shared" si="279"/>
        <v>43.079343868935709</v>
      </c>
      <c r="AK452">
        <v>-4.1179190497488499E-2</v>
      </c>
      <c r="AL452">
        <v>4.6227248828652097E-2</v>
      </c>
      <c r="AM452">
        <v>3.45491809537732</v>
      </c>
      <c r="AN452">
        <v>8</v>
      </c>
      <c r="AO452">
        <v>2</v>
      </c>
      <c r="AP452">
        <f t="shared" si="280"/>
        <v>1</v>
      </c>
      <c r="AQ452">
        <f t="shared" si="281"/>
        <v>0</v>
      </c>
      <c r="AR452">
        <f t="shared" si="282"/>
        <v>51762.846730231191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-0.28572854731134045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1581447601.4709699</v>
      </c>
      <c r="BY452">
        <v>400.40880645161297</v>
      </c>
      <c r="BZ452">
        <v>400.01803225806401</v>
      </c>
      <c r="CA452">
        <v>35.206790322580602</v>
      </c>
      <c r="CB452">
        <v>35.1156935483871</v>
      </c>
      <c r="CC452">
        <v>400.01083870967699</v>
      </c>
      <c r="CD452">
        <v>99.382564516128994</v>
      </c>
      <c r="CE452">
        <v>0.19998787096774201</v>
      </c>
      <c r="CF452">
        <v>31.339877419354799</v>
      </c>
      <c r="CG452">
        <v>30.996183870967698</v>
      </c>
      <c r="CH452">
        <v>999.9</v>
      </c>
      <c r="CI452">
        <v>0</v>
      </c>
      <c r="CJ452">
        <v>0</v>
      </c>
      <c r="CK452">
        <v>9992.2577419354893</v>
      </c>
      <c r="CL452">
        <v>0</v>
      </c>
      <c r="CM452">
        <v>1.67216903225806</v>
      </c>
      <c r="CN452">
        <v>0</v>
      </c>
      <c r="CO452">
        <v>0</v>
      </c>
      <c r="CP452">
        <v>0</v>
      </c>
      <c r="CQ452">
        <v>0</v>
      </c>
      <c r="CR452">
        <v>2.8354838709677401</v>
      </c>
      <c r="CS452">
        <v>0</v>
      </c>
      <c r="CT452">
        <v>134.648387096774</v>
      </c>
      <c r="CU452">
        <v>-0.71935483870967698</v>
      </c>
      <c r="CV452">
        <v>39.945129032258102</v>
      </c>
      <c r="CW452">
        <v>45.185000000000002</v>
      </c>
      <c r="CX452">
        <v>42.4311935483871</v>
      </c>
      <c r="CY452">
        <v>43.77</v>
      </c>
      <c r="CZ452">
        <v>41.052</v>
      </c>
      <c r="DA452">
        <v>0</v>
      </c>
      <c r="DB452">
        <v>0</v>
      </c>
      <c r="DC452">
        <v>0</v>
      </c>
      <c r="DD452">
        <v>1581447610.4000001</v>
      </c>
      <c r="DE452">
        <v>1.7615384615384599</v>
      </c>
      <c r="DF452">
        <v>1.3196584319610001</v>
      </c>
      <c r="DG452">
        <v>47.873503692080597</v>
      </c>
      <c r="DH452">
        <v>135.196153846154</v>
      </c>
      <c r="DI452">
        <v>15</v>
      </c>
      <c r="DJ452">
        <v>100</v>
      </c>
      <c r="DK452">
        <v>100</v>
      </c>
      <c r="DL452">
        <v>3.2160000000000002</v>
      </c>
      <c r="DM452">
        <v>0.59799999999999998</v>
      </c>
      <c r="DN452">
        <v>2</v>
      </c>
      <c r="DO452">
        <v>387.32100000000003</v>
      </c>
      <c r="DP452">
        <v>604.62099999999998</v>
      </c>
      <c r="DQ452">
        <v>30.676300000000001</v>
      </c>
      <c r="DR452">
        <v>31.576599999999999</v>
      </c>
      <c r="DS452">
        <v>29.9999</v>
      </c>
      <c r="DT452">
        <v>31.4846</v>
      </c>
      <c r="DU452">
        <v>31.488199999999999</v>
      </c>
      <c r="DV452">
        <v>21.134599999999999</v>
      </c>
      <c r="DW452">
        <v>12.7035</v>
      </c>
      <c r="DX452">
        <v>100</v>
      </c>
      <c r="DY452">
        <v>30.683800000000002</v>
      </c>
      <c r="DZ452">
        <v>400</v>
      </c>
      <c r="EA452">
        <v>35.168999999999997</v>
      </c>
      <c r="EB452">
        <v>99.979299999999995</v>
      </c>
      <c r="EC452">
        <v>100.495</v>
      </c>
    </row>
    <row r="453" spans="1:133" x14ac:dyDescent="0.35">
      <c r="A453">
        <v>437</v>
      </c>
      <c r="B453">
        <v>1581447615.0999999</v>
      </c>
      <c r="C453">
        <v>2194.5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1581447606.4709699</v>
      </c>
      <c r="O453">
        <f t="shared" si="258"/>
        <v>6.0510366861666034E-5</v>
      </c>
      <c r="P453">
        <f t="shared" si="259"/>
        <v>-0.2704724505775023</v>
      </c>
      <c r="Q453">
        <f t="shared" si="260"/>
        <v>400.40516129032301</v>
      </c>
      <c r="R453">
        <f t="shared" si="261"/>
        <v>468.24805899000927</v>
      </c>
      <c r="S453">
        <f t="shared" si="262"/>
        <v>46.62904501004526</v>
      </c>
      <c r="T453">
        <f t="shared" si="263"/>
        <v>39.873118381595397</v>
      </c>
      <c r="U453">
        <f t="shared" si="264"/>
        <v>5.7659984503100579E-3</v>
      </c>
      <c r="V453">
        <f t="shared" si="265"/>
        <v>2.2504723319894495</v>
      </c>
      <c r="W453">
        <f t="shared" si="266"/>
        <v>5.7578036987440693E-3</v>
      </c>
      <c r="X453">
        <f t="shared" si="267"/>
        <v>3.599362591218837E-3</v>
      </c>
      <c r="Y453">
        <f t="shared" si="268"/>
        <v>0</v>
      </c>
      <c r="Z453">
        <f t="shared" si="269"/>
        <v>31.318181538638768</v>
      </c>
      <c r="AA453">
        <f t="shared" si="270"/>
        <v>30.994709677419401</v>
      </c>
      <c r="AB453">
        <f t="shared" si="271"/>
        <v>4.5100176705484571</v>
      </c>
      <c r="AC453">
        <f t="shared" si="272"/>
        <v>76.223664056195872</v>
      </c>
      <c r="AD453">
        <f t="shared" si="273"/>
        <v>3.5056025663795629</v>
      </c>
      <c r="AE453">
        <f t="shared" si="274"/>
        <v>4.5991000429932871</v>
      </c>
      <c r="AF453">
        <f t="shared" si="275"/>
        <v>1.0044151041688942</v>
      </c>
      <c r="AG453">
        <f t="shared" si="276"/>
        <v>-2.6685071785994721</v>
      </c>
      <c r="AH453">
        <f t="shared" si="277"/>
        <v>41.671678840326742</v>
      </c>
      <c r="AI453">
        <f t="shared" si="278"/>
        <v>4.1649765281313247</v>
      </c>
      <c r="AJ453">
        <f t="shared" si="279"/>
        <v>43.168148189858591</v>
      </c>
      <c r="AK453">
        <v>-4.1196464388388997E-2</v>
      </c>
      <c r="AL453">
        <v>4.6246640284463798E-2</v>
      </c>
      <c r="AM453">
        <v>3.4560652082646701</v>
      </c>
      <c r="AN453">
        <v>9</v>
      </c>
      <c r="AO453">
        <v>2</v>
      </c>
      <c r="AP453">
        <f t="shared" si="280"/>
        <v>1</v>
      </c>
      <c r="AQ453">
        <f t="shared" si="281"/>
        <v>0</v>
      </c>
      <c r="AR453">
        <f t="shared" si="282"/>
        <v>51783.951849641075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-0.2704724505775023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1581447606.4709699</v>
      </c>
      <c r="BY453">
        <v>400.40516129032301</v>
      </c>
      <c r="BZ453">
        <v>400.03580645161298</v>
      </c>
      <c r="CA453">
        <v>35.203200000000002</v>
      </c>
      <c r="CB453">
        <v>35.115632258064501</v>
      </c>
      <c r="CC453">
        <v>400.011741935484</v>
      </c>
      <c r="CD453">
        <v>99.3819290322581</v>
      </c>
      <c r="CE453">
        <v>0.20000006451612901</v>
      </c>
      <c r="CF453">
        <v>31.338174193548401</v>
      </c>
      <c r="CG453">
        <v>30.994709677419401</v>
      </c>
      <c r="CH453">
        <v>999.9</v>
      </c>
      <c r="CI453">
        <v>0</v>
      </c>
      <c r="CJ453">
        <v>0</v>
      </c>
      <c r="CK453">
        <v>9996.5132258064496</v>
      </c>
      <c r="CL453">
        <v>0</v>
      </c>
      <c r="CM453">
        <v>1.7036612903225801</v>
      </c>
      <c r="CN453">
        <v>0</v>
      </c>
      <c r="CO453">
        <v>0</v>
      </c>
      <c r="CP453">
        <v>0</v>
      </c>
      <c r="CQ453">
        <v>0</v>
      </c>
      <c r="CR453">
        <v>2.1354838709677399</v>
      </c>
      <c r="CS453">
        <v>0</v>
      </c>
      <c r="CT453">
        <v>136.490322580645</v>
      </c>
      <c r="CU453">
        <v>-0.80967741935483895</v>
      </c>
      <c r="CV453">
        <v>39.943129032258</v>
      </c>
      <c r="CW453">
        <v>45.185000000000002</v>
      </c>
      <c r="CX453">
        <v>42.390870967741897</v>
      </c>
      <c r="CY453">
        <v>43.764000000000003</v>
      </c>
      <c r="CZ453">
        <v>41.043999999999997</v>
      </c>
      <c r="DA453">
        <v>0</v>
      </c>
      <c r="DB453">
        <v>0</v>
      </c>
      <c r="DC453">
        <v>0</v>
      </c>
      <c r="DD453">
        <v>1581447615.2</v>
      </c>
      <c r="DE453">
        <v>1.9461538461538499</v>
      </c>
      <c r="DF453">
        <v>2.2632483170912798</v>
      </c>
      <c r="DG453">
        <v>23.651281693026199</v>
      </c>
      <c r="DH453">
        <v>138.33846153846201</v>
      </c>
      <c r="DI453">
        <v>15</v>
      </c>
      <c r="DJ453">
        <v>100</v>
      </c>
      <c r="DK453">
        <v>100</v>
      </c>
      <c r="DL453">
        <v>3.2160000000000002</v>
      </c>
      <c r="DM453">
        <v>0.59799999999999998</v>
      </c>
      <c r="DN453">
        <v>2</v>
      </c>
      <c r="DO453">
        <v>387.26</v>
      </c>
      <c r="DP453">
        <v>604.42399999999998</v>
      </c>
      <c r="DQ453">
        <v>30.6815</v>
      </c>
      <c r="DR453">
        <v>31.574000000000002</v>
      </c>
      <c r="DS453">
        <v>29.9998</v>
      </c>
      <c r="DT453">
        <v>31.4832</v>
      </c>
      <c r="DU453">
        <v>31.485499999999998</v>
      </c>
      <c r="DV453">
        <v>21.135400000000001</v>
      </c>
      <c r="DW453">
        <v>12.7035</v>
      </c>
      <c r="DX453">
        <v>100</v>
      </c>
      <c r="DY453">
        <v>30.686599999999999</v>
      </c>
      <c r="DZ453">
        <v>400</v>
      </c>
      <c r="EA453">
        <v>35.169199999999996</v>
      </c>
      <c r="EB453">
        <v>99.983400000000003</v>
      </c>
      <c r="EC453">
        <v>100.497</v>
      </c>
    </row>
    <row r="454" spans="1:133" x14ac:dyDescent="0.35">
      <c r="A454">
        <v>438</v>
      </c>
      <c r="B454">
        <v>1581447620.0999999</v>
      </c>
      <c r="C454">
        <v>2199.5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1581447611.4709699</v>
      </c>
      <c r="O454">
        <f t="shared" si="258"/>
        <v>6.0247708934667943E-5</v>
      </c>
      <c r="P454">
        <f t="shared" si="259"/>
        <v>-0.26714275736780918</v>
      </c>
      <c r="Q454">
        <f t="shared" si="260"/>
        <v>400.397774193548</v>
      </c>
      <c r="R454">
        <f t="shared" si="261"/>
        <v>467.65421668780664</v>
      </c>
      <c r="S454">
        <f t="shared" si="262"/>
        <v>46.570320628980177</v>
      </c>
      <c r="T454">
        <f t="shared" si="263"/>
        <v>39.87273514903756</v>
      </c>
      <c r="U454">
        <f t="shared" si="264"/>
        <v>5.7400826621217616E-3</v>
      </c>
      <c r="V454">
        <f t="shared" si="265"/>
        <v>2.251208231105438</v>
      </c>
      <c r="W454">
        <f t="shared" si="266"/>
        <v>5.7319640037842411E-3</v>
      </c>
      <c r="X454">
        <f t="shared" si="267"/>
        <v>3.5832059589680507E-3</v>
      </c>
      <c r="Y454">
        <f t="shared" si="268"/>
        <v>0</v>
      </c>
      <c r="Z454">
        <f t="shared" si="269"/>
        <v>31.317196797407576</v>
      </c>
      <c r="AA454">
        <f t="shared" si="270"/>
        <v>30.994951612903201</v>
      </c>
      <c r="AB454">
        <f t="shared" si="271"/>
        <v>4.5100798871052534</v>
      </c>
      <c r="AC454">
        <f t="shared" si="272"/>
        <v>76.226256699691149</v>
      </c>
      <c r="AD454">
        <f t="shared" si="273"/>
        <v>3.5055069820641891</v>
      </c>
      <c r="AE454">
        <f t="shared" si="274"/>
        <v>4.5988182207016237</v>
      </c>
      <c r="AF454">
        <f t="shared" si="275"/>
        <v>1.0045729050410643</v>
      </c>
      <c r="AG454">
        <f t="shared" si="276"/>
        <v>-2.6569239640188562</v>
      </c>
      <c r="AH454">
        <f t="shared" si="277"/>
        <v>41.525179059518678</v>
      </c>
      <c r="AI454">
        <f t="shared" si="278"/>
        <v>4.1489604433782095</v>
      </c>
      <c r="AJ454">
        <f t="shared" si="279"/>
        <v>43.017215538878034</v>
      </c>
      <c r="AK454">
        <v>-4.1216282547209701E-2</v>
      </c>
      <c r="AL454">
        <v>4.6268887903906201E-2</v>
      </c>
      <c r="AM454">
        <v>3.4573810753815502</v>
      </c>
      <c r="AN454">
        <v>8</v>
      </c>
      <c r="AO454">
        <v>2</v>
      </c>
      <c r="AP454">
        <f t="shared" si="280"/>
        <v>1</v>
      </c>
      <c r="AQ454">
        <f t="shared" si="281"/>
        <v>0</v>
      </c>
      <c r="AR454">
        <f t="shared" si="282"/>
        <v>51808.048436081714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-0.26714275736780918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1581447611.4709699</v>
      </c>
      <c r="BY454">
        <v>400.397774193548</v>
      </c>
      <c r="BZ454">
        <v>400.03325806451602</v>
      </c>
      <c r="CA454">
        <v>35.2019290322581</v>
      </c>
      <c r="CB454">
        <v>35.114741935483899</v>
      </c>
      <c r="CC454">
        <v>400.01474193548398</v>
      </c>
      <c r="CD454">
        <v>99.382845161290305</v>
      </c>
      <c r="CE454">
        <v>0.199964032258065</v>
      </c>
      <c r="CF454">
        <v>31.337096774193601</v>
      </c>
      <c r="CG454">
        <v>30.994951612903201</v>
      </c>
      <c r="CH454">
        <v>999.9</v>
      </c>
      <c r="CI454">
        <v>0</v>
      </c>
      <c r="CJ454">
        <v>0</v>
      </c>
      <c r="CK454">
        <v>10001.23</v>
      </c>
      <c r="CL454">
        <v>0</v>
      </c>
      <c r="CM454">
        <v>1.71902322580645</v>
      </c>
      <c r="CN454">
        <v>0</v>
      </c>
      <c r="CO454">
        <v>0</v>
      </c>
      <c r="CP454">
        <v>0</v>
      </c>
      <c r="CQ454">
        <v>0</v>
      </c>
      <c r="CR454">
        <v>4.4064516129032301</v>
      </c>
      <c r="CS454">
        <v>0</v>
      </c>
      <c r="CT454">
        <v>141.732258064516</v>
      </c>
      <c r="CU454">
        <v>-0.20322580645161301</v>
      </c>
      <c r="CV454">
        <v>39.943129032258</v>
      </c>
      <c r="CW454">
        <v>45.186999999999998</v>
      </c>
      <c r="CX454">
        <v>42.408999999999999</v>
      </c>
      <c r="CY454">
        <v>43.756</v>
      </c>
      <c r="CZ454">
        <v>41.036000000000001</v>
      </c>
      <c r="DA454">
        <v>0</v>
      </c>
      <c r="DB454">
        <v>0</v>
      </c>
      <c r="DC454">
        <v>0</v>
      </c>
      <c r="DD454">
        <v>1581447620</v>
      </c>
      <c r="DE454">
        <v>3.31538461538462</v>
      </c>
      <c r="DF454">
        <v>14.1811970219479</v>
      </c>
      <c r="DG454">
        <v>51.2239311924044</v>
      </c>
      <c r="DH454">
        <v>142.065384615385</v>
      </c>
      <c r="DI454">
        <v>15</v>
      </c>
      <c r="DJ454">
        <v>100</v>
      </c>
      <c r="DK454">
        <v>100</v>
      </c>
      <c r="DL454">
        <v>3.2160000000000002</v>
      </c>
      <c r="DM454">
        <v>0.59799999999999998</v>
      </c>
      <c r="DN454">
        <v>2</v>
      </c>
      <c r="DO454">
        <v>387.28699999999998</v>
      </c>
      <c r="DP454">
        <v>604.59900000000005</v>
      </c>
      <c r="DQ454">
        <v>30.686900000000001</v>
      </c>
      <c r="DR454">
        <v>31.571200000000001</v>
      </c>
      <c r="DS454">
        <v>29.9999</v>
      </c>
      <c r="DT454">
        <v>31.481100000000001</v>
      </c>
      <c r="DU454">
        <v>31.484100000000002</v>
      </c>
      <c r="DV454">
        <v>21.1356</v>
      </c>
      <c r="DW454">
        <v>12.7035</v>
      </c>
      <c r="DX454">
        <v>100</v>
      </c>
      <c r="DY454">
        <v>30.689499999999999</v>
      </c>
      <c r="DZ454">
        <v>400</v>
      </c>
      <c r="EA454">
        <v>35.171399999999998</v>
      </c>
      <c r="EB454">
        <v>99.981999999999999</v>
      </c>
      <c r="EC454">
        <v>100.498</v>
      </c>
    </row>
    <row r="455" spans="1:133" x14ac:dyDescent="0.35">
      <c r="A455">
        <v>439</v>
      </c>
      <c r="B455">
        <v>1581447625.0999999</v>
      </c>
      <c r="C455">
        <v>2204.5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1581447616.4709699</v>
      </c>
      <c r="O455">
        <f t="shared" si="258"/>
        <v>6.1340523837961769E-5</v>
      </c>
      <c r="P455">
        <f t="shared" si="259"/>
        <v>-0.27609756309405936</v>
      </c>
      <c r="Q455">
        <f t="shared" si="260"/>
        <v>400.370838709677</v>
      </c>
      <c r="R455">
        <f t="shared" si="261"/>
        <v>468.71867482849677</v>
      </c>
      <c r="S455">
        <f t="shared" si="262"/>
        <v>46.676681308684216</v>
      </c>
      <c r="T455">
        <f t="shared" si="263"/>
        <v>39.870359444458025</v>
      </c>
      <c r="U455">
        <f t="shared" si="264"/>
        <v>5.8465741698142835E-3</v>
      </c>
      <c r="V455">
        <f t="shared" si="265"/>
        <v>2.2516609149123692</v>
      </c>
      <c r="W455">
        <f t="shared" si="266"/>
        <v>5.8381534075219333E-3</v>
      </c>
      <c r="X455">
        <f t="shared" si="267"/>
        <v>3.6496014248228619E-3</v>
      </c>
      <c r="Y455">
        <f t="shared" si="268"/>
        <v>0</v>
      </c>
      <c r="Z455">
        <f t="shared" si="269"/>
        <v>31.31562338947985</v>
      </c>
      <c r="AA455">
        <f t="shared" si="270"/>
        <v>30.993396774193499</v>
      </c>
      <c r="AB455">
        <f t="shared" si="271"/>
        <v>4.5096800550694356</v>
      </c>
      <c r="AC455">
        <f t="shared" si="272"/>
        <v>76.230914102021245</v>
      </c>
      <c r="AD455">
        <f t="shared" si="273"/>
        <v>3.505478687106292</v>
      </c>
      <c r="AE455">
        <f t="shared" si="274"/>
        <v>4.5985001339677556</v>
      </c>
      <c r="AF455">
        <f t="shared" si="275"/>
        <v>1.0042013679631436</v>
      </c>
      <c r="AG455">
        <f t="shared" si="276"/>
        <v>-2.705117101254114</v>
      </c>
      <c r="AH455">
        <f t="shared" si="277"/>
        <v>41.574645633219085</v>
      </c>
      <c r="AI455">
        <f t="shared" si="278"/>
        <v>4.1530109949470706</v>
      </c>
      <c r="AJ455">
        <f t="shared" si="279"/>
        <v>43.022539526912041</v>
      </c>
      <c r="AK455">
        <v>-4.1228476479949899E-2</v>
      </c>
      <c r="AL455">
        <v>4.6282576661654203E-2</v>
      </c>
      <c r="AM455">
        <v>3.4581906082206402</v>
      </c>
      <c r="AN455">
        <v>8</v>
      </c>
      <c r="AO455">
        <v>2</v>
      </c>
      <c r="AP455">
        <f t="shared" si="280"/>
        <v>1</v>
      </c>
      <c r="AQ455">
        <f t="shared" si="281"/>
        <v>0</v>
      </c>
      <c r="AR455">
        <f t="shared" si="282"/>
        <v>51822.971612033027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-0.27609756309405936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1581447616.4709699</v>
      </c>
      <c r="BY455">
        <v>400.370838709677</v>
      </c>
      <c r="BZ455">
        <v>399.99354838709701</v>
      </c>
      <c r="CA455">
        <v>35.201374193548403</v>
      </c>
      <c r="CB455">
        <v>35.112606451612898</v>
      </c>
      <c r="CC455">
        <v>400.01864516129001</v>
      </c>
      <c r="CD455">
        <v>99.383600000000001</v>
      </c>
      <c r="CE455">
        <v>0.19997500000000001</v>
      </c>
      <c r="CF455">
        <v>31.3358806451613</v>
      </c>
      <c r="CG455">
        <v>30.993396774193499</v>
      </c>
      <c r="CH455">
        <v>999.9</v>
      </c>
      <c r="CI455">
        <v>0</v>
      </c>
      <c r="CJ455">
        <v>0</v>
      </c>
      <c r="CK455">
        <v>10004.1129032258</v>
      </c>
      <c r="CL455">
        <v>0</v>
      </c>
      <c r="CM455">
        <v>1.7146274193548401</v>
      </c>
      <c r="CN455">
        <v>0</v>
      </c>
      <c r="CO455">
        <v>0</v>
      </c>
      <c r="CP455">
        <v>0</v>
      </c>
      <c r="CQ455">
        <v>0</v>
      </c>
      <c r="CR455">
        <v>4.0774193548387103</v>
      </c>
      <c r="CS455">
        <v>0</v>
      </c>
      <c r="CT455">
        <v>142.96451612903201</v>
      </c>
      <c r="CU455">
        <v>-0.45806451612903198</v>
      </c>
      <c r="CV455">
        <v>39.933064516129001</v>
      </c>
      <c r="CW455">
        <v>45.186999999999998</v>
      </c>
      <c r="CX455">
        <v>42.390870967741897</v>
      </c>
      <c r="CY455">
        <v>43.75</v>
      </c>
      <c r="CZ455">
        <v>41.033999999999999</v>
      </c>
      <c r="DA455">
        <v>0</v>
      </c>
      <c r="DB455">
        <v>0</v>
      </c>
      <c r="DC455">
        <v>0</v>
      </c>
      <c r="DD455">
        <v>1581447625.4000001</v>
      </c>
      <c r="DE455">
        <v>3.5038461538461498</v>
      </c>
      <c r="DF455">
        <v>-12.6324782401548</v>
      </c>
      <c r="DG455">
        <v>61.213675033228903</v>
      </c>
      <c r="DH455">
        <v>144.196153846154</v>
      </c>
      <c r="DI455">
        <v>15</v>
      </c>
      <c r="DJ455">
        <v>100</v>
      </c>
      <c r="DK455">
        <v>100</v>
      </c>
      <c r="DL455">
        <v>3.2160000000000002</v>
      </c>
      <c r="DM455">
        <v>0.59799999999999998</v>
      </c>
      <c r="DN455">
        <v>2</v>
      </c>
      <c r="DO455">
        <v>387.39299999999997</v>
      </c>
      <c r="DP455">
        <v>604.49900000000002</v>
      </c>
      <c r="DQ455">
        <v>30.689900000000002</v>
      </c>
      <c r="DR455">
        <v>31.5684</v>
      </c>
      <c r="DS455">
        <v>29.9998</v>
      </c>
      <c r="DT455">
        <v>31.478999999999999</v>
      </c>
      <c r="DU455">
        <v>31.482600000000001</v>
      </c>
      <c r="DV455">
        <v>21.138000000000002</v>
      </c>
      <c r="DW455">
        <v>12.7035</v>
      </c>
      <c r="DX455">
        <v>100</v>
      </c>
      <c r="DY455">
        <v>30.697199999999999</v>
      </c>
      <c r="DZ455">
        <v>400</v>
      </c>
      <c r="EA455">
        <v>35.1736</v>
      </c>
      <c r="EB455">
        <v>99.981899999999996</v>
      </c>
      <c r="EC455">
        <v>100.498</v>
      </c>
    </row>
    <row r="456" spans="1:133" x14ac:dyDescent="0.35">
      <c r="A456">
        <v>440</v>
      </c>
      <c r="B456">
        <v>1581447630.0999999</v>
      </c>
      <c r="C456">
        <v>2209.5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1581447621.4709699</v>
      </c>
      <c r="O456">
        <f t="shared" si="258"/>
        <v>6.2976905360119178E-5</v>
      </c>
      <c r="P456">
        <f t="shared" si="259"/>
        <v>-0.27842977515113498</v>
      </c>
      <c r="Q456">
        <f t="shared" si="260"/>
        <v>400.34496774193599</v>
      </c>
      <c r="R456">
        <f t="shared" si="261"/>
        <v>467.36828312290004</v>
      </c>
      <c r="S456">
        <f t="shared" si="262"/>
        <v>46.542503937448878</v>
      </c>
      <c r="T456">
        <f t="shared" si="263"/>
        <v>39.868039638811169</v>
      </c>
      <c r="U456">
        <f t="shared" si="264"/>
        <v>6.0020987604083188E-3</v>
      </c>
      <c r="V456">
        <f t="shared" si="265"/>
        <v>2.2506458749213887</v>
      </c>
      <c r="W456">
        <f t="shared" si="266"/>
        <v>5.9932204096705176E-3</v>
      </c>
      <c r="X456">
        <f t="shared" si="267"/>
        <v>3.7465593291545231E-3</v>
      </c>
      <c r="Y456">
        <f t="shared" si="268"/>
        <v>0</v>
      </c>
      <c r="Z456">
        <f t="shared" si="269"/>
        <v>31.314180895283521</v>
      </c>
      <c r="AA456">
        <f t="shared" si="270"/>
        <v>30.993500000000001</v>
      </c>
      <c r="AB456">
        <f t="shared" si="271"/>
        <v>4.5097065989780161</v>
      </c>
      <c r="AC456">
        <f t="shared" si="272"/>
        <v>76.232743004172349</v>
      </c>
      <c r="AD456">
        <f t="shared" si="273"/>
        <v>3.5053846321986888</v>
      </c>
      <c r="AE456">
        <f t="shared" si="274"/>
        <v>4.5982664325837428</v>
      </c>
      <c r="AF456">
        <f t="shared" si="275"/>
        <v>1.0043219667793273</v>
      </c>
      <c r="AG456">
        <f t="shared" si="276"/>
        <v>-2.7772815263812558</v>
      </c>
      <c r="AH456">
        <f t="shared" si="277"/>
        <v>41.434958533200401</v>
      </c>
      <c r="AI456">
        <f t="shared" si="278"/>
        <v>4.1409078140831079</v>
      </c>
      <c r="AJ456">
        <f t="shared" si="279"/>
        <v>42.798584820902256</v>
      </c>
      <c r="AK456">
        <v>-4.1201137464431499E-2</v>
      </c>
      <c r="AL456">
        <v>4.62518862217055E-2</v>
      </c>
      <c r="AM456">
        <v>3.4563755063106898</v>
      </c>
      <c r="AN456">
        <v>8</v>
      </c>
      <c r="AO456">
        <v>2</v>
      </c>
      <c r="AP456">
        <f t="shared" si="280"/>
        <v>1</v>
      </c>
      <c r="AQ456">
        <f t="shared" si="281"/>
        <v>0</v>
      </c>
      <c r="AR456">
        <f t="shared" si="282"/>
        <v>51790.177217901648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-0.27842977515113498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1581447621.4709699</v>
      </c>
      <c r="BY456">
        <v>400.34496774193599</v>
      </c>
      <c r="BZ456">
        <v>399.96516129032199</v>
      </c>
      <c r="CA456">
        <v>35.200203225806497</v>
      </c>
      <c r="CB456">
        <v>35.109067741935498</v>
      </c>
      <c r="CC456">
        <v>400.02051612903199</v>
      </c>
      <c r="CD456">
        <v>99.384216129032296</v>
      </c>
      <c r="CE456">
        <v>0.19999961290322599</v>
      </c>
      <c r="CF456">
        <v>31.334987096774199</v>
      </c>
      <c r="CG456">
        <v>30.993500000000001</v>
      </c>
      <c r="CH456">
        <v>999.9</v>
      </c>
      <c r="CI456">
        <v>0</v>
      </c>
      <c r="CJ456">
        <v>0</v>
      </c>
      <c r="CK456">
        <v>9997.4170967741993</v>
      </c>
      <c r="CL456">
        <v>0</v>
      </c>
      <c r="CM456">
        <v>1.66572612903226</v>
      </c>
      <c r="CN456">
        <v>0</v>
      </c>
      <c r="CO456">
        <v>0</v>
      </c>
      <c r="CP456">
        <v>0</v>
      </c>
      <c r="CQ456">
        <v>0</v>
      </c>
      <c r="CR456">
        <v>4.0999999999999996</v>
      </c>
      <c r="CS456">
        <v>0</v>
      </c>
      <c r="CT456">
        <v>145.99354838709701</v>
      </c>
      <c r="CU456">
        <v>-0.48064516129032198</v>
      </c>
      <c r="CV456">
        <v>39.927</v>
      </c>
      <c r="CW456">
        <v>45.186999999999998</v>
      </c>
      <c r="CX456">
        <v>42.3869677419355</v>
      </c>
      <c r="CY456">
        <v>43.75</v>
      </c>
      <c r="CZ456">
        <v>41.033999999999999</v>
      </c>
      <c r="DA456">
        <v>0</v>
      </c>
      <c r="DB456">
        <v>0</v>
      </c>
      <c r="DC456">
        <v>0</v>
      </c>
      <c r="DD456">
        <v>1581447630.2</v>
      </c>
      <c r="DE456">
        <v>4.5615384615384604</v>
      </c>
      <c r="DF456">
        <v>-19.384615329241999</v>
      </c>
      <c r="DG456">
        <v>29.767521530301401</v>
      </c>
      <c r="DH456">
        <v>148.08846153846201</v>
      </c>
      <c r="DI456">
        <v>15</v>
      </c>
      <c r="DJ456">
        <v>100</v>
      </c>
      <c r="DK456">
        <v>100</v>
      </c>
      <c r="DL456">
        <v>3.2160000000000002</v>
      </c>
      <c r="DM456">
        <v>0.59799999999999998</v>
      </c>
      <c r="DN456">
        <v>2</v>
      </c>
      <c r="DO456">
        <v>387.35</v>
      </c>
      <c r="DP456">
        <v>604.53399999999999</v>
      </c>
      <c r="DQ456">
        <v>30.6965</v>
      </c>
      <c r="DR456">
        <v>31.566299999999998</v>
      </c>
      <c r="DS456">
        <v>29.9999</v>
      </c>
      <c r="DT456">
        <v>31.476299999999998</v>
      </c>
      <c r="DU456">
        <v>31.479900000000001</v>
      </c>
      <c r="DV456">
        <v>21.138100000000001</v>
      </c>
      <c r="DW456">
        <v>12.7035</v>
      </c>
      <c r="DX456">
        <v>100</v>
      </c>
      <c r="DY456">
        <v>30.701000000000001</v>
      </c>
      <c r="DZ456">
        <v>400</v>
      </c>
      <c r="EA456">
        <v>35.174100000000003</v>
      </c>
      <c r="EB456">
        <v>99.982600000000005</v>
      </c>
      <c r="EC456">
        <v>100.501</v>
      </c>
    </row>
    <row r="457" spans="1:133" x14ac:dyDescent="0.35">
      <c r="A457">
        <v>441</v>
      </c>
      <c r="B457">
        <v>1581447635.0999999</v>
      </c>
      <c r="C457">
        <v>2214.5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1581447626.4709699</v>
      </c>
      <c r="O457">
        <f t="shared" si="258"/>
        <v>6.3915358916594498E-5</v>
      </c>
      <c r="P457">
        <f t="shared" si="259"/>
        <v>-0.25123365158302041</v>
      </c>
      <c r="Q457">
        <f t="shared" si="260"/>
        <v>400.33309677419402</v>
      </c>
      <c r="R457">
        <f t="shared" si="261"/>
        <v>459.17809799457814</v>
      </c>
      <c r="S457">
        <f t="shared" si="262"/>
        <v>45.726659793268169</v>
      </c>
      <c r="T457">
        <f t="shared" si="263"/>
        <v>39.866656097336822</v>
      </c>
      <c r="U457">
        <f t="shared" si="264"/>
        <v>6.0920438052401368E-3</v>
      </c>
      <c r="V457">
        <f t="shared" si="265"/>
        <v>2.2491475503816196</v>
      </c>
      <c r="W457">
        <f t="shared" si="266"/>
        <v>6.0828915017340701E-3</v>
      </c>
      <c r="X457">
        <f t="shared" si="267"/>
        <v>3.802628323376917E-3</v>
      </c>
      <c r="Y457">
        <f t="shared" si="268"/>
        <v>0</v>
      </c>
      <c r="Z457">
        <f t="shared" si="269"/>
        <v>31.313822579801364</v>
      </c>
      <c r="AA457">
        <f t="shared" si="270"/>
        <v>30.992774193548399</v>
      </c>
      <c r="AB457">
        <f t="shared" si="271"/>
        <v>4.5095199650064002</v>
      </c>
      <c r="AC457">
        <f t="shared" si="272"/>
        <v>76.230220349094182</v>
      </c>
      <c r="AD457">
        <f t="shared" si="273"/>
        <v>3.5052615593681655</v>
      </c>
      <c r="AE457">
        <f t="shared" si="274"/>
        <v>4.5982571522368918</v>
      </c>
      <c r="AF457">
        <f t="shared" si="275"/>
        <v>1.0042584056382347</v>
      </c>
      <c r="AG457">
        <f t="shared" si="276"/>
        <v>-2.8186673282218173</v>
      </c>
      <c r="AH457">
        <f t="shared" si="277"/>
        <v>41.491079784639453</v>
      </c>
      <c r="AI457">
        <f t="shared" si="278"/>
        <v>4.1492631645302644</v>
      </c>
      <c r="AJ457">
        <f t="shared" si="279"/>
        <v>42.8216756209479</v>
      </c>
      <c r="AK457">
        <v>-4.1160802079790698E-2</v>
      </c>
      <c r="AL457">
        <v>4.6206606218872397E-2</v>
      </c>
      <c r="AM457">
        <v>3.4536967879408502</v>
      </c>
      <c r="AN457">
        <v>8</v>
      </c>
      <c r="AO457">
        <v>2</v>
      </c>
      <c r="AP457">
        <f t="shared" si="280"/>
        <v>1</v>
      </c>
      <c r="AQ457">
        <f t="shared" si="281"/>
        <v>0</v>
      </c>
      <c r="AR457">
        <f t="shared" si="282"/>
        <v>51741.533061034475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-0.25123365158302041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1581447626.4709699</v>
      </c>
      <c r="BY457">
        <v>400.33309677419402</v>
      </c>
      <c r="BZ457">
        <v>399.99464516129001</v>
      </c>
      <c r="CA457">
        <v>35.199145161290303</v>
      </c>
      <c r="CB457">
        <v>35.1066516129032</v>
      </c>
      <c r="CC457">
        <v>400.02093548387103</v>
      </c>
      <c r="CD457">
        <v>99.383719354838703</v>
      </c>
      <c r="CE457">
        <v>0.19999335483871</v>
      </c>
      <c r="CF457">
        <v>31.3349516129032</v>
      </c>
      <c r="CG457">
        <v>30.992774193548399</v>
      </c>
      <c r="CH457">
        <v>999.9</v>
      </c>
      <c r="CI457">
        <v>0</v>
      </c>
      <c r="CJ457">
        <v>0</v>
      </c>
      <c r="CK457">
        <v>9987.6796774193608</v>
      </c>
      <c r="CL457">
        <v>0</v>
      </c>
      <c r="CM457">
        <v>1.7060925806451599</v>
      </c>
      <c r="CN457">
        <v>0</v>
      </c>
      <c r="CO457">
        <v>0</v>
      </c>
      <c r="CP457">
        <v>0</v>
      </c>
      <c r="CQ457">
        <v>0</v>
      </c>
      <c r="CR457">
        <v>3.6064516129032298</v>
      </c>
      <c r="CS457">
        <v>0</v>
      </c>
      <c r="CT457">
        <v>150.54516129032299</v>
      </c>
      <c r="CU457">
        <v>-0.46129032258064501</v>
      </c>
      <c r="CV457">
        <v>39.927</v>
      </c>
      <c r="CW457">
        <v>45.185000000000002</v>
      </c>
      <c r="CX457">
        <v>42.352645161290297</v>
      </c>
      <c r="CY457">
        <v>43.75</v>
      </c>
      <c r="CZ457">
        <v>41.027999999999999</v>
      </c>
      <c r="DA457">
        <v>0</v>
      </c>
      <c r="DB457">
        <v>0</v>
      </c>
      <c r="DC457">
        <v>0</v>
      </c>
      <c r="DD457">
        <v>1581447635</v>
      </c>
      <c r="DE457">
        <v>2.9115384615384601</v>
      </c>
      <c r="DF457">
        <v>23.388033974501699</v>
      </c>
      <c r="DG457">
        <v>64.622222425947399</v>
      </c>
      <c r="DH457">
        <v>151.16923076923101</v>
      </c>
      <c r="DI457">
        <v>15</v>
      </c>
      <c r="DJ457">
        <v>100</v>
      </c>
      <c r="DK457">
        <v>100</v>
      </c>
      <c r="DL457">
        <v>3.2160000000000002</v>
      </c>
      <c r="DM457">
        <v>0.59799999999999998</v>
      </c>
      <c r="DN457">
        <v>2</v>
      </c>
      <c r="DO457">
        <v>387.37700000000001</v>
      </c>
      <c r="DP457">
        <v>604.55499999999995</v>
      </c>
      <c r="DQ457">
        <v>30.701499999999999</v>
      </c>
      <c r="DR457">
        <v>31.563500000000001</v>
      </c>
      <c r="DS457">
        <v>29.9999</v>
      </c>
      <c r="DT457">
        <v>31.4742</v>
      </c>
      <c r="DU457">
        <v>31.477900000000002</v>
      </c>
      <c r="DV457">
        <v>21.1343</v>
      </c>
      <c r="DW457">
        <v>12.7035</v>
      </c>
      <c r="DX457">
        <v>100</v>
      </c>
      <c r="DY457">
        <v>30.704999999999998</v>
      </c>
      <c r="DZ457">
        <v>400</v>
      </c>
      <c r="EA457">
        <v>35.172199999999997</v>
      </c>
      <c r="EB457">
        <v>99.9833</v>
      </c>
      <c r="EC457">
        <v>100.5</v>
      </c>
    </row>
    <row r="458" spans="1:133" x14ac:dyDescent="0.35">
      <c r="A458">
        <v>442</v>
      </c>
      <c r="B458">
        <v>1581447640.0999999</v>
      </c>
      <c r="C458">
        <v>2219.5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1581447631.4709699</v>
      </c>
      <c r="O458">
        <f t="shared" si="258"/>
        <v>6.4427075806209995E-5</v>
      </c>
      <c r="P458">
        <f t="shared" si="259"/>
        <v>-0.25132874321000398</v>
      </c>
      <c r="Q458">
        <f t="shared" si="260"/>
        <v>400.34896774193498</v>
      </c>
      <c r="R458">
        <f t="shared" si="261"/>
        <v>458.73079081042931</v>
      </c>
      <c r="S458">
        <f t="shared" si="262"/>
        <v>45.681555957135004</v>
      </c>
      <c r="T458">
        <f t="shared" si="263"/>
        <v>39.867748445606729</v>
      </c>
      <c r="U458">
        <f t="shared" si="264"/>
        <v>6.1373893549849902E-3</v>
      </c>
      <c r="V458">
        <f t="shared" si="265"/>
        <v>2.2494902988179399</v>
      </c>
      <c r="W458">
        <f t="shared" si="266"/>
        <v>6.1281018209807291E-3</v>
      </c>
      <c r="X458">
        <f t="shared" si="267"/>
        <v>3.8308968972019324E-3</v>
      </c>
      <c r="Y458">
        <f t="shared" si="268"/>
        <v>0</v>
      </c>
      <c r="Z458">
        <f t="shared" si="269"/>
        <v>31.314320895821673</v>
      </c>
      <c r="AA458">
        <f t="shared" si="270"/>
        <v>30.994490322580599</v>
      </c>
      <c r="AB458">
        <f t="shared" si="271"/>
        <v>4.5099612615164375</v>
      </c>
      <c r="AC458">
        <f t="shared" si="272"/>
        <v>76.224813154337895</v>
      </c>
      <c r="AD458">
        <f t="shared" si="273"/>
        <v>3.5051454000733622</v>
      </c>
      <c r="AE458">
        <f t="shared" si="274"/>
        <v>4.5984309505308207</v>
      </c>
      <c r="AF458">
        <f t="shared" si="275"/>
        <v>1.0048158614430753</v>
      </c>
      <c r="AG458">
        <f t="shared" si="276"/>
        <v>-2.841234043053861</v>
      </c>
      <c r="AH458">
        <f t="shared" si="277"/>
        <v>41.369868774713964</v>
      </c>
      <c r="AI458">
        <f t="shared" si="278"/>
        <v>4.136559801617433</v>
      </c>
      <c r="AJ458">
        <f t="shared" si="279"/>
        <v>42.665194533277536</v>
      </c>
      <c r="AK458">
        <v>-4.1170026837441101E-2</v>
      </c>
      <c r="AL458">
        <v>4.6216961817468198E-2</v>
      </c>
      <c r="AM458">
        <v>3.4543094940610102</v>
      </c>
      <c r="AN458">
        <v>8</v>
      </c>
      <c r="AO458">
        <v>2</v>
      </c>
      <c r="AP458">
        <f t="shared" si="280"/>
        <v>1</v>
      </c>
      <c r="AQ458">
        <f t="shared" si="281"/>
        <v>0</v>
      </c>
      <c r="AR458">
        <f t="shared" si="282"/>
        <v>51752.519094383002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-0.25132874321000398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1581447631.4709699</v>
      </c>
      <c r="BY458">
        <v>400.34896774193498</v>
      </c>
      <c r="BZ458">
        <v>400.01067741935498</v>
      </c>
      <c r="CA458">
        <v>35.198409677419299</v>
      </c>
      <c r="CB458">
        <v>35.1051741935484</v>
      </c>
      <c r="CC458">
        <v>400.01516129032302</v>
      </c>
      <c r="CD458">
        <v>99.382483870967704</v>
      </c>
      <c r="CE458">
        <v>0.200009548387097</v>
      </c>
      <c r="CF458">
        <v>31.335616129032299</v>
      </c>
      <c r="CG458">
        <v>30.994490322580599</v>
      </c>
      <c r="CH458">
        <v>999.9</v>
      </c>
      <c r="CI458">
        <v>0</v>
      </c>
      <c r="CJ458">
        <v>0</v>
      </c>
      <c r="CK458">
        <v>9990.0422580645209</v>
      </c>
      <c r="CL458">
        <v>0</v>
      </c>
      <c r="CM458">
        <v>1.7657477419354799</v>
      </c>
      <c r="CN458">
        <v>0</v>
      </c>
      <c r="CO458">
        <v>0</v>
      </c>
      <c r="CP458">
        <v>0</v>
      </c>
      <c r="CQ458">
        <v>0</v>
      </c>
      <c r="CR458">
        <v>3.3903225806451598</v>
      </c>
      <c r="CS458">
        <v>0</v>
      </c>
      <c r="CT458">
        <v>156.53548387096799</v>
      </c>
      <c r="CU458">
        <v>-0.56451612903225801</v>
      </c>
      <c r="CV458">
        <v>39.929000000000002</v>
      </c>
      <c r="CW458">
        <v>45.185000000000002</v>
      </c>
      <c r="CX458">
        <v>42.340548387096803</v>
      </c>
      <c r="CY458">
        <v>43.75</v>
      </c>
      <c r="CZ458">
        <v>41.02</v>
      </c>
      <c r="DA458">
        <v>0</v>
      </c>
      <c r="DB458">
        <v>0</v>
      </c>
      <c r="DC458">
        <v>0</v>
      </c>
      <c r="DD458">
        <v>1581447640.4000001</v>
      </c>
      <c r="DE458">
        <v>3.4461538461538499</v>
      </c>
      <c r="DF458">
        <v>-2.7760683651992899</v>
      </c>
      <c r="DG458">
        <v>92.437606739772804</v>
      </c>
      <c r="DH458">
        <v>158.64615384615399</v>
      </c>
      <c r="DI458">
        <v>15</v>
      </c>
      <c r="DJ458">
        <v>100</v>
      </c>
      <c r="DK458">
        <v>100</v>
      </c>
      <c r="DL458">
        <v>3.2160000000000002</v>
      </c>
      <c r="DM458">
        <v>0.59799999999999998</v>
      </c>
      <c r="DN458">
        <v>2</v>
      </c>
      <c r="DO458">
        <v>387.43099999999998</v>
      </c>
      <c r="DP458">
        <v>604.58299999999997</v>
      </c>
      <c r="DQ458">
        <v>30.7057</v>
      </c>
      <c r="DR458">
        <v>31.560700000000001</v>
      </c>
      <c r="DS458">
        <v>29.9998</v>
      </c>
      <c r="DT458">
        <v>31.472100000000001</v>
      </c>
      <c r="DU458">
        <v>31.476500000000001</v>
      </c>
      <c r="DV458">
        <v>21.133800000000001</v>
      </c>
      <c r="DW458">
        <v>12.431900000000001</v>
      </c>
      <c r="DX458">
        <v>100</v>
      </c>
      <c r="DY458">
        <v>30.7072</v>
      </c>
      <c r="DZ458">
        <v>400</v>
      </c>
      <c r="EA458">
        <v>35.177100000000003</v>
      </c>
      <c r="EB458">
        <v>99.9833</v>
      </c>
      <c r="EC458">
        <v>100.496</v>
      </c>
    </row>
    <row r="459" spans="1:133" x14ac:dyDescent="0.35">
      <c r="A459">
        <v>443</v>
      </c>
      <c r="B459">
        <v>1581447645.0999999</v>
      </c>
      <c r="C459">
        <v>2224.5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1581447636.4709699</v>
      </c>
      <c r="O459">
        <f t="shared" si="258"/>
        <v>6.220212246250075E-5</v>
      </c>
      <c r="P459">
        <f t="shared" si="259"/>
        <v>-0.25622281066004693</v>
      </c>
      <c r="Q459">
        <f t="shared" si="260"/>
        <v>400.36329032258101</v>
      </c>
      <c r="R459">
        <f t="shared" si="261"/>
        <v>462.39694831809788</v>
      </c>
      <c r="S459">
        <f t="shared" si="262"/>
        <v>46.046019333029669</v>
      </c>
      <c r="T459">
        <f t="shared" si="263"/>
        <v>39.868636403168487</v>
      </c>
      <c r="U459">
        <f t="shared" si="264"/>
        <v>5.9239399590163078E-3</v>
      </c>
      <c r="V459">
        <f t="shared" si="265"/>
        <v>2.2502257437890161</v>
      </c>
      <c r="W459">
        <f t="shared" si="266"/>
        <v>5.915289536843454E-3</v>
      </c>
      <c r="X459">
        <f t="shared" si="267"/>
        <v>3.6978320973232405E-3</v>
      </c>
      <c r="Y459">
        <f t="shared" si="268"/>
        <v>0</v>
      </c>
      <c r="Z459">
        <f t="shared" si="269"/>
        <v>31.316514062595179</v>
      </c>
      <c r="AA459">
        <f t="shared" si="270"/>
        <v>30.995022580645202</v>
      </c>
      <c r="AB459">
        <f t="shared" si="271"/>
        <v>4.5100981374370788</v>
      </c>
      <c r="AC459">
        <f t="shared" si="272"/>
        <v>76.217449031202989</v>
      </c>
      <c r="AD459">
        <f t="shared" si="273"/>
        <v>3.505096145595898</v>
      </c>
      <c r="AE459">
        <f t="shared" si="274"/>
        <v>4.5988106268958591</v>
      </c>
      <c r="AF459">
        <f t="shared" si="275"/>
        <v>1.0050019918411808</v>
      </c>
      <c r="AG459">
        <f t="shared" si="276"/>
        <v>-2.7431136005962831</v>
      </c>
      <c r="AH459">
        <f t="shared" si="277"/>
        <v>41.494924946772528</v>
      </c>
      <c r="AI459">
        <f t="shared" si="278"/>
        <v>4.1477486687584513</v>
      </c>
      <c r="AJ459">
        <f t="shared" si="279"/>
        <v>42.899560014934693</v>
      </c>
      <c r="AK459">
        <v>-4.1189824947121298E-2</v>
      </c>
      <c r="AL459">
        <v>4.6239186929993799E-2</v>
      </c>
      <c r="AM459">
        <v>3.4556243203054202</v>
      </c>
      <c r="AN459">
        <v>8</v>
      </c>
      <c r="AO459">
        <v>2</v>
      </c>
      <c r="AP459">
        <f t="shared" si="280"/>
        <v>1</v>
      </c>
      <c r="AQ459">
        <f t="shared" si="281"/>
        <v>0</v>
      </c>
      <c r="AR459">
        <f t="shared" si="282"/>
        <v>51776.117961881486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-0.25622281066004693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1581447636.4709699</v>
      </c>
      <c r="BY459">
        <v>400.36329032258101</v>
      </c>
      <c r="BZ459">
        <v>400.01632258064501</v>
      </c>
      <c r="CA459">
        <v>35.1983903225806</v>
      </c>
      <c r="CB459">
        <v>35.1083741935484</v>
      </c>
      <c r="CC459">
        <v>400.01303225806402</v>
      </c>
      <c r="CD459">
        <v>99.3811483870968</v>
      </c>
      <c r="CE459">
        <v>0.200000451612903</v>
      </c>
      <c r="CF459">
        <v>31.337067741935499</v>
      </c>
      <c r="CG459">
        <v>30.995022580645202</v>
      </c>
      <c r="CH459">
        <v>999.9</v>
      </c>
      <c r="CI459">
        <v>0</v>
      </c>
      <c r="CJ459">
        <v>0</v>
      </c>
      <c r="CK459">
        <v>9994.9806451612894</v>
      </c>
      <c r="CL459">
        <v>0</v>
      </c>
      <c r="CM459">
        <v>1.9008025806451601</v>
      </c>
      <c r="CN459">
        <v>0</v>
      </c>
      <c r="CO459">
        <v>0</v>
      </c>
      <c r="CP459">
        <v>0</v>
      </c>
      <c r="CQ459">
        <v>0</v>
      </c>
      <c r="CR459">
        <v>3.5096774193548401</v>
      </c>
      <c r="CS459">
        <v>0</v>
      </c>
      <c r="CT459">
        <v>162.693548387097</v>
      </c>
      <c r="CU459">
        <v>-0.78387096774193599</v>
      </c>
      <c r="CV459">
        <v>39.933</v>
      </c>
      <c r="CW459">
        <v>45.168999999999997</v>
      </c>
      <c r="CX459">
        <v>42.330387096774203</v>
      </c>
      <c r="CY459">
        <v>43.75</v>
      </c>
      <c r="CZ459">
        <v>41.02</v>
      </c>
      <c r="DA459">
        <v>0</v>
      </c>
      <c r="DB459">
        <v>0</v>
      </c>
      <c r="DC459">
        <v>0</v>
      </c>
      <c r="DD459">
        <v>1581447645.2</v>
      </c>
      <c r="DE459">
        <v>3.4307692307692301</v>
      </c>
      <c r="DF459">
        <v>12.9299144880765</v>
      </c>
      <c r="DG459">
        <v>71.234187891813704</v>
      </c>
      <c r="DH459">
        <v>165.02307692307701</v>
      </c>
      <c r="DI459">
        <v>15</v>
      </c>
      <c r="DJ459">
        <v>100</v>
      </c>
      <c r="DK459">
        <v>100</v>
      </c>
      <c r="DL459">
        <v>3.2160000000000002</v>
      </c>
      <c r="DM459">
        <v>0.59799999999999998</v>
      </c>
      <c r="DN459">
        <v>2</v>
      </c>
      <c r="DO459">
        <v>387.34399999999999</v>
      </c>
      <c r="DP459">
        <v>604.68700000000001</v>
      </c>
      <c r="DQ459">
        <v>30.708100000000002</v>
      </c>
      <c r="DR459">
        <v>31.5579</v>
      </c>
      <c r="DS459">
        <v>29.9999</v>
      </c>
      <c r="DT459">
        <v>31.470700000000001</v>
      </c>
      <c r="DU459">
        <v>31.474299999999999</v>
      </c>
      <c r="DV459">
        <v>21.1387</v>
      </c>
      <c r="DW459">
        <v>12.431900000000001</v>
      </c>
      <c r="DX459">
        <v>100</v>
      </c>
      <c r="DY459">
        <v>30.711500000000001</v>
      </c>
      <c r="DZ459">
        <v>400</v>
      </c>
      <c r="EA459">
        <v>35.176400000000001</v>
      </c>
      <c r="EB459">
        <v>99.981800000000007</v>
      </c>
      <c r="EC459">
        <v>100.498</v>
      </c>
    </row>
    <row r="460" spans="1:133" x14ac:dyDescent="0.35">
      <c r="A460">
        <v>444</v>
      </c>
      <c r="B460">
        <v>1581447650.0999999</v>
      </c>
      <c r="C460">
        <v>2229.5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1581447641.4709699</v>
      </c>
      <c r="O460">
        <f t="shared" si="258"/>
        <v>5.4763373527554154E-5</v>
      </c>
      <c r="P460">
        <f t="shared" si="259"/>
        <v>-0.27094201734627515</v>
      </c>
      <c r="Q460">
        <f t="shared" si="260"/>
        <v>400.35661290322599</v>
      </c>
      <c r="R460">
        <f t="shared" si="261"/>
        <v>476.19569674386355</v>
      </c>
      <c r="S460">
        <f t="shared" si="262"/>
        <v>47.419575438830407</v>
      </c>
      <c r="T460">
        <f t="shared" si="263"/>
        <v>39.867518202733088</v>
      </c>
      <c r="U460">
        <f t="shared" si="264"/>
        <v>5.2155198323492842E-3</v>
      </c>
      <c r="V460">
        <f t="shared" si="265"/>
        <v>2.2512514893929949</v>
      </c>
      <c r="W460">
        <f t="shared" si="266"/>
        <v>5.2088164273129097E-3</v>
      </c>
      <c r="X460">
        <f t="shared" si="267"/>
        <v>3.2561118102422621E-3</v>
      </c>
      <c r="Y460">
        <f t="shared" si="268"/>
        <v>0</v>
      </c>
      <c r="Z460">
        <f t="shared" si="269"/>
        <v>31.320582822860313</v>
      </c>
      <c r="AA460">
        <f t="shared" si="270"/>
        <v>30.994316129032299</v>
      </c>
      <c r="AB460">
        <f t="shared" si="271"/>
        <v>4.5099164665464802</v>
      </c>
      <c r="AC460">
        <f t="shared" si="272"/>
        <v>76.210715577375836</v>
      </c>
      <c r="AD460">
        <f t="shared" si="273"/>
        <v>3.5051060864846781</v>
      </c>
      <c r="AE460">
        <f t="shared" si="274"/>
        <v>4.599229990074015</v>
      </c>
      <c r="AF460">
        <f t="shared" si="275"/>
        <v>1.004810380061802</v>
      </c>
      <c r="AG460">
        <f t="shared" si="276"/>
        <v>-2.4150647725651382</v>
      </c>
      <c r="AH460">
        <f t="shared" si="277"/>
        <v>41.794164368102365</v>
      </c>
      <c r="AI460">
        <f t="shared" si="278"/>
        <v>4.1757750384793519</v>
      </c>
      <c r="AJ460">
        <f t="shared" si="279"/>
        <v>43.554874634016578</v>
      </c>
      <c r="AK460">
        <v>-4.1217447698688597E-2</v>
      </c>
      <c r="AL460">
        <v>4.6270195888514103E-2</v>
      </c>
      <c r="AM460">
        <v>3.4574584312146999</v>
      </c>
      <c r="AN460">
        <v>8</v>
      </c>
      <c r="AO460">
        <v>2</v>
      </c>
      <c r="AP460">
        <f t="shared" si="280"/>
        <v>1</v>
      </c>
      <c r="AQ460">
        <f t="shared" si="281"/>
        <v>0</v>
      </c>
      <c r="AR460">
        <f t="shared" si="282"/>
        <v>51809.125394011302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-0.27094201734627515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1581447641.4709699</v>
      </c>
      <c r="BY460">
        <v>400.35661290322599</v>
      </c>
      <c r="BZ460">
        <v>399.98309677419297</v>
      </c>
      <c r="CA460">
        <v>35.198890322580603</v>
      </c>
      <c r="CB460">
        <v>35.119638709677403</v>
      </c>
      <c r="CC460">
        <v>400.01025806451599</v>
      </c>
      <c r="CD460">
        <v>99.380045161290298</v>
      </c>
      <c r="CE460">
        <v>0.19997154838709699</v>
      </c>
      <c r="CF460">
        <v>31.338670967741901</v>
      </c>
      <c r="CG460">
        <v>30.994316129032299</v>
      </c>
      <c r="CH460">
        <v>999.9</v>
      </c>
      <c r="CI460">
        <v>0</v>
      </c>
      <c r="CJ460">
        <v>0</v>
      </c>
      <c r="CK460">
        <v>10001.794516129001</v>
      </c>
      <c r="CL460">
        <v>0</v>
      </c>
      <c r="CM460">
        <v>2.0411064516129001</v>
      </c>
      <c r="CN460">
        <v>0</v>
      </c>
      <c r="CO460">
        <v>0</v>
      </c>
      <c r="CP460">
        <v>0</v>
      </c>
      <c r="CQ460">
        <v>0</v>
      </c>
      <c r="CR460">
        <v>4.8193548387096801</v>
      </c>
      <c r="CS460">
        <v>0</v>
      </c>
      <c r="CT460">
        <v>168.945161290323</v>
      </c>
      <c r="CU460">
        <v>-0.92903225806451595</v>
      </c>
      <c r="CV460">
        <v>39.933</v>
      </c>
      <c r="CW460">
        <v>45.170999999999999</v>
      </c>
      <c r="CX460">
        <v>42.394935483871002</v>
      </c>
      <c r="CY460">
        <v>43.75</v>
      </c>
      <c r="CZ460">
        <v>41.015999999999998</v>
      </c>
      <c r="DA460">
        <v>0</v>
      </c>
      <c r="DB460">
        <v>0</v>
      </c>
      <c r="DC460">
        <v>0</v>
      </c>
      <c r="DD460">
        <v>1581447650</v>
      </c>
      <c r="DE460">
        <v>4.5</v>
      </c>
      <c r="DF460">
        <v>5.5726494325105902</v>
      </c>
      <c r="DG460">
        <v>66.112820225647695</v>
      </c>
      <c r="DH460">
        <v>171.407692307692</v>
      </c>
      <c r="DI460">
        <v>15</v>
      </c>
      <c r="DJ460">
        <v>100</v>
      </c>
      <c r="DK460">
        <v>100</v>
      </c>
      <c r="DL460">
        <v>3.2160000000000002</v>
      </c>
      <c r="DM460">
        <v>0.59799999999999998</v>
      </c>
      <c r="DN460">
        <v>2</v>
      </c>
      <c r="DO460">
        <v>387.36599999999999</v>
      </c>
      <c r="DP460">
        <v>604.65899999999999</v>
      </c>
      <c r="DQ460">
        <v>30.7118</v>
      </c>
      <c r="DR460">
        <v>31.555900000000001</v>
      </c>
      <c r="DS460">
        <v>29.9999</v>
      </c>
      <c r="DT460">
        <v>31.468</v>
      </c>
      <c r="DU460">
        <v>31.471599999999999</v>
      </c>
      <c r="DV460">
        <v>21.140499999999999</v>
      </c>
      <c r="DW460">
        <v>12.431900000000001</v>
      </c>
      <c r="DX460">
        <v>100</v>
      </c>
      <c r="DY460">
        <v>30.717300000000002</v>
      </c>
      <c r="DZ460">
        <v>400</v>
      </c>
      <c r="EA460">
        <v>35.173699999999997</v>
      </c>
      <c r="EB460">
        <v>99.9786</v>
      </c>
      <c r="EC460">
        <v>100.5</v>
      </c>
    </row>
    <row r="461" spans="1:133" x14ac:dyDescent="0.35">
      <c r="A461">
        <v>445</v>
      </c>
      <c r="B461">
        <v>1581447655.0999999</v>
      </c>
      <c r="C461">
        <v>2234.5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1581447646.4709699</v>
      </c>
      <c r="O461">
        <f t="shared" si="258"/>
        <v>4.7508899658422704E-5</v>
      </c>
      <c r="P461">
        <f t="shared" si="259"/>
        <v>-0.27264454786761305</v>
      </c>
      <c r="Q461">
        <f t="shared" si="260"/>
        <v>400.34748387096801</v>
      </c>
      <c r="R461">
        <f t="shared" si="261"/>
        <v>489.36839536425936</v>
      </c>
      <c r="S461">
        <f t="shared" si="262"/>
        <v>48.730686248721206</v>
      </c>
      <c r="T461">
        <f t="shared" si="263"/>
        <v>39.86609640465138</v>
      </c>
      <c r="U461">
        <f t="shared" si="264"/>
        <v>4.524786970286002E-3</v>
      </c>
      <c r="V461">
        <f t="shared" si="265"/>
        <v>2.2500672310550165</v>
      </c>
      <c r="W461">
        <f t="shared" si="266"/>
        <v>4.5197379790936848E-3</v>
      </c>
      <c r="X461">
        <f t="shared" si="267"/>
        <v>2.8252893891231512E-3</v>
      </c>
      <c r="Y461">
        <f t="shared" si="268"/>
        <v>0</v>
      </c>
      <c r="Z461">
        <f t="shared" si="269"/>
        <v>31.324652110967481</v>
      </c>
      <c r="AA461">
        <f t="shared" si="270"/>
        <v>30.9944064516129</v>
      </c>
      <c r="AB461">
        <f t="shared" si="271"/>
        <v>4.5099396935195619</v>
      </c>
      <c r="AC461">
        <f t="shared" si="272"/>
        <v>76.208757248682431</v>
      </c>
      <c r="AD461">
        <f t="shared" si="273"/>
        <v>3.505351070146534</v>
      </c>
      <c r="AE461">
        <f t="shared" si="274"/>
        <v>4.5996696399443486</v>
      </c>
      <c r="AF461">
        <f t="shared" si="275"/>
        <v>1.0045886233730279</v>
      </c>
      <c r="AG461">
        <f t="shared" si="276"/>
        <v>-2.0951424749364413</v>
      </c>
      <c r="AH461">
        <f t="shared" si="277"/>
        <v>41.965093854050373</v>
      </c>
      <c r="AI461">
        <f t="shared" si="278"/>
        <v>4.1950965327372893</v>
      </c>
      <c r="AJ461">
        <f t="shared" si="279"/>
        <v>44.065047911851224</v>
      </c>
      <c r="AK461">
        <v>-4.11855573045289E-2</v>
      </c>
      <c r="AL461">
        <v>4.6234396127317799E-2</v>
      </c>
      <c r="AM461">
        <v>3.45534091725415</v>
      </c>
      <c r="AN461">
        <v>8</v>
      </c>
      <c r="AO461">
        <v>2</v>
      </c>
      <c r="AP461">
        <f t="shared" si="280"/>
        <v>1</v>
      </c>
      <c r="AQ461">
        <f t="shared" si="281"/>
        <v>0</v>
      </c>
      <c r="AR461">
        <f t="shared" si="282"/>
        <v>51770.36158979957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-0.27264454786761305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1581447646.4709699</v>
      </c>
      <c r="BY461">
        <v>400.34748387096801</v>
      </c>
      <c r="BZ461">
        <v>399.96706451612903</v>
      </c>
      <c r="CA461">
        <v>35.201803225806501</v>
      </c>
      <c r="CB461">
        <v>35.133051612903202</v>
      </c>
      <c r="CC461">
        <v>400.01825806451598</v>
      </c>
      <c r="CD461">
        <v>99.378706451612899</v>
      </c>
      <c r="CE461">
        <v>0.20002954838709699</v>
      </c>
      <c r="CF461">
        <v>31.340351612903198</v>
      </c>
      <c r="CG461">
        <v>30.9944064516129</v>
      </c>
      <c r="CH461">
        <v>999.9</v>
      </c>
      <c r="CI461">
        <v>0</v>
      </c>
      <c r="CJ461">
        <v>0</v>
      </c>
      <c r="CK461">
        <v>9994.1906451612904</v>
      </c>
      <c r="CL461">
        <v>0</v>
      </c>
      <c r="CM461">
        <v>2.1737719354838698</v>
      </c>
      <c r="CN461">
        <v>0</v>
      </c>
      <c r="CO461">
        <v>0</v>
      </c>
      <c r="CP461">
        <v>0</v>
      </c>
      <c r="CQ461">
        <v>0</v>
      </c>
      <c r="CR461">
        <v>4.2741935483870996</v>
      </c>
      <c r="CS461">
        <v>0</v>
      </c>
      <c r="CT461">
        <v>175.50645161290299</v>
      </c>
      <c r="CU461">
        <v>-1.3161290322580601</v>
      </c>
      <c r="CV461">
        <v>39.930999999999997</v>
      </c>
      <c r="CW461">
        <v>45.161000000000001</v>
      </c>
      <c r="CX461">
        <v>42.413161290322599</v>
      </c>
      <c r="CY461">
        <v>43.75</v>
      </c>
      <c r="CZ461">
        <v>41.015999999999998</v>
      </c>
      <c r="DA461">
        <v>0</v>
      </c>
      <c r="DB461">
        <v>0</v>
      </c>
      <c r="DC461">
        <v>0</v>
      </c>
      <c r="DD461">
        <v>1581447655.4000001</v>
      </c>
      <c r="DE461">
        <v>3.9076923076923098</v>
      </c>
      <c r="DF461">
        <v>-12.916239383154799</v>
      </c>
      <c r="DG461">
        <v>77.076923180165906</v>
      </c>
      <c r="DH461">
        <v>176.95</v>
      </c>
      <c r="DI461">
        <v>15</v>
      </c>
      <c r="DJ461">
        <v>100</v>
      </c>
      <c r="DK461">
        <v>100</v>
      </c>
      <c r="DL461">
        <v>3.2160000000000002</v>
      </c>
      <c r="DM461">
        <v>0.59799999999999998</v>
      </c>
      <c r="DN461">
        <v>2</v>
      </c>
      <c r="DO461">
        <v>387.31099999999998</v>
      </c>
      <c r="DP461">
        <v>604.74300000000005</v>
      </c>
      <c r="DQ461">
        <v>30.717199999999998</v>
      </c>
      <c r="DR461">
        <v>31.553100000000001</v>
      </c>
      <c r="DS461">
        <v>29.9998</v>
      </c>
      <c r="DT461">
        <v>31.465199999999999</v>
      </c>
      <c r="DU461">
        <v>31.4696</v>
      </c>
      <c r="DV461">
        <v>21.138000000000002</v>
      </c>
      <c r="DW461">
        <v>12.431900000000001</v>
      </c>
      <c r="DX461">
        <v>100</v>
      </c>
      <c r="DY461">
        <v>30.719799999999999</v>
      </c>
      <c r="DZ461">
        <v>400</v>
      </c>
      <c r="EA461">
        <v>35.173699999999997</v>
      </c>
      <c r="EB461">
        <v>99.981399999999994</v>
      </c>
      <c r="EC461">
        <v>100.503</v>
      </c>
    </row>
    <row r="462" spans="1:133" x14ac:dyDescent="0.35">
      <c r="A462">
        <v>446</v>
      </c>
      <c r="B462">
        <v>1581447660.0999999</v>
      </c>
      <c r="C462">
        <v>2239.5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1581447651.4709699</v>
      </c>
      <c r="O462">
        <f t="shared" si="258"/>
        <v>4.249363898583484E-5</v>
      </c>
      <c r="P462">
        <f t="shared" si="259"/>
        <v>-0.26528148062924739</v>
      </c>
      <c r="Q462">
        <f t="shared" si="260"/>
        <v>400.346612903226</v>
      </c>
      <c r="R462">
        <f t="shared" si="261"/>
        <v>497.78567577223242</v>
      </c>
      <c r="S462">
        <f t="shared" si="262"/>
        <v>49.568516778983998</v>
      </c>
      <c r="T462">
        <f t="shared" si="263"/>
        <v>39.865726888017342</v>
      </c>
      <c r="U462">
        <f t="shared" si="264"/>
        <v>4.0461748954873818E-3</v>
      </c>
      <c r="V462">
        <f t="shared" si="265"/>
        <v>2.2493501180625532</v>
      </c>
      <c r="W462">
        <f t="shared" si="266"/>
        <v>4.0421357333695097E-3</v>
      </c>
      <c r="X462">
        <f t="shared" si="267"/>
        <v>2.5266973918045598E-3</v>
      </c>
      <c r="Y462">
        <f t="shared" si="268"/>
        <v>0</v>
      </c>
      <c r="Z462">
        <f t="shared" si="269"/>
        <v>31.328366670633208</v>
      </c>
      <c r="AA462">
        <f t="shared" si="270"/>
        <v>30.996838709677402</v>
      </c>
      <c r="AB462">
        <f t="shared" si="271"/>
        <v>4.510565201906398</v>
      </c>
      <c r="AC462">
        <f t="shared" si="272"/>
        <v>76.211132567481272</v>
      </c>
      <c r="AD462">
        <f t="shared" si="273"/>
        <v>3.5058713145899301</v>
      </c>
      <c r="AE462">
        <f t="shared" si="274"/>
        <v>4.6002089149976229</v>
      </c>
      <c r="AF462">
        <f t="shared" si="275"/>
        <v>1.0046938873164679</v>
      </c>
      <c r="AG462">
        <f t="shared" si="276"/>
        <v>-1.8739694792753165</v>
      </c>
      <c r="AH462">
        <f t="shared" si="277"/>
        <v>41.906733138033793</v>
      </c>
      <c r="AI462">
        <f t="shared" si="278"/>
        <v>4.1906908614682106</v>
      </c>
      <c r="AJ462">
        <f t="shared" si="279"/>
        <v>44.223454520226689</v>
      </c>
      <c r="AK462">
        <v>-4.11662538483792E-2</v>
      </c>
      <c r="AL462">
        <v>4.6212726306714101E-2</v>
      </c>
      <c r="AM462">
        <v>3.45405889876392</v>
      </c>
      <c r="AN462">
        <v>8</v>
      </c>
      <c r="AO462">
        <v>2</v>
      </c>
      <c r="AP462">
        <f t="shared" si="280"/>
        <v>1</v>
      </c>
      <c r="AQ462">
        <f t="shared" si="281"/>
        <v>0</v>
      </c>
      <c r="AR462">
        <f t="shared" si="282"/>
        <v>51746.718984158375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-0.26528148062924739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1581447651.4709699</v>
      </c>
      <c r="BY462">
        <v>400.346612903226</v>
      </c>
      <c r="BZ462">
        <v>399.97422580645201</v>
      </c>
      <c r="CA462">
        <v>35.207277419354803</v>
      </c>
      <c r="CB462">
        <v>35.145783870967698</v>
      </c>
      <c r="CC462">
        <v>400.01809677419402</v>
      </c>
      <c r="CD462">
        <v>99.378025806451603</v>
      </c>
      <c r="CE462">
        <v>0.200003838709677</v>
      </c>
      <c r="CF462">
        <v>31.342412903225799</v>
      </c>
      <c r="CG462">
        <v>30.996838709677402</v>
      </c>
      <c r="CH462">
        <v>999.9</v>
      </c>
      <c r="CI462">
        <v>0</v>
      </c>
      <c r="CJ462">
        <v>0</v>
      </c>
      <c r="CK462">
        <v>9989.5748387096792</v>
      </c>
      <c r="CL462">
        <v>0</v>
      </c>
      <c r="CM462">
        <v>2.3292241935483902</v>
      </c>
      <c r="CN462">
        <v>0</v>
      </c>
      <c r="CO462">
        <v>0</v>
      </c>
      <c r="CP462">
        <v>0</v>
      </c>
      <c r="CQ462">
        <v>0</v>
      </c>
      <c r="CR462">
        <v>4.9322580645161302</v>
      </c>
      <c r="CS462">
        <v>0</v>
      </c>
      <c r="CT462">
        <v>189.935483870968</v>
      </c>
      <c r="CU462">
        <v>-1.12903225806452</v>
      </c>
      <c r="CV462">
        <v>39.930999999999997</v>
      </c>
      <c r="CW462">
        <v>45.156999999999996</v>
      </c>
      <c r="CX462">
        <v>42.417129032258103</v>
      </c>
      <c r="CY462">
        <v>43.75</v>
      </c>
      <c r="CZ462">
        <v>41.012</v>
      </c>
      <c r="DA462">
        <v>0</v>
      </c>
      <c r="DB462">
        <v>0</v>
      </c>
      <c r="DC462">
        <v>0</v>
      </c>
      <c r="DD462">
        <v>1581447660.2</v>
      </c>
      <c r="DE462">
        <v>4.2923076923076904</v>
      </c>
      <c r="DF462">
        <v>-0.54017076643387996</v>
      </c>
      <c r="DG462">
        <v>229.37435933870901</v>
      </c>
      <c r="DH462">
        <v>192.57692307692301</v>
      </c>
      <c r="DI462">
        <v>15</v>
      </c>
      <c r="DJ462">
        <v>100</v>
      </c>
      <c r="DK462">
        <v>100</v>
      </c>
      <c r="DL462">
        <v>3.2160000000000002</v>
      </c>
      <c r="DM462">
        <v>0.59799999999999998</v>
      </c>
      <c r="DN462">
        <v>2</v>
      </c>
      <c r="DO462">
        <v>387.32400000000001</v>
      </c>
      <c r="DP462">
        <v>604.64400000000001</v>
      </c>
      <c r="DQ462">
        <v>30.720300000000002</v>
      </c>
      <c r="DR462">
        <v>31.551100000000002</v>
      </c>
      <c r="DS462">
        <v>29.9999</v>
      </c>
      <c r="DT462">
        <v>31.463100000000001</v>
      </c>
      <c r="DU462">
        <v>31.4682</v>
      </c>
      <c r="DV462">
        <v>21.140899999999998</v>
      </c>
      <c r="DW462">
        <v>12.431900000000001</v>
      </c>
      <c r="DX462">
        <v>100</v>
      </c>
      <c r="DY462">
        <v>30.697500000000002</v>
      </c>
      <c r="DZ462">
        <v>400</v>
      </c>
      <c r="EA462">
        <v>35.173699999999997</v>
      </c>
      <c r="EB462">
        <v>99.983199999999997</v>
      </c>
      <c r="EC462">
        <v>100.501</v>
      </c>
    </row>
    <row r="463" spans="1:133" x14ac:dyDescent="0.35">
      <c r="A463">
        <v>447</v>
      </c>
      <c r="B463">
        <v>1581447665.0999999</v>
      </c>
      <c r="C463">
        <v>2244.5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1581447656.4709699</v>
      </c>
      <c r="O463">
        <f t="shared" si="258"/>
        <v>4.3159706128228831E-5</v>
      </c>
      <c r="P463">
        <f t="shared" si="259"/>
        <v>-0.26474842693169182</v>
      </c>
      <c r="Q463">
        <f t="shared" si="260"/>
        <v>400.35574193548399</v>
      </c>
      <c r="R463">
        <f t="shared" si="261"/>
        <v>496.02197655196244</v>
      </c>
      <c r="S463">
        <f t="shared" si="262"/>
        <v>49.39285508414774</v>
      </c>
      <c r="T463">
        <f t="shared" si="263"/>
        <v>39.866606880984122</v>
      </c>
      <c r="U463">
        <f t="shared" si="264"/>
        <v>4.1079115736359978E-3</v>
      </c>
      <c r="V463">
        <f t="shared" si="265"/>
        <v>2.250790928160836</v>
      </c>
      <c r="W463">
        <f t="shared" si="266"/>
        <v>4.1037509424507604E-3</v>
      </c>
      <c r="X463">
        <f t="shared" si="267"/>
        <v>2.5652177956057617E-3</v>
      </c>
      <c r="Y463">
        <f t="shared" si="268"/>
        <v>0</v>
      </c>
      <c r="Z463">
        <f t="shared" si="269"/>
        <v>31.33002256998207</v>
      </c>
      <c r="AA463">
        <f t="shared" si="270"/>
        <v>31.001248387096801</v>
      </c>
      <c r="AB463">
        <f t="shared" si="271"/>
        <v>4.5116994396466481</v>
      </c>
      <c r="AC463">
        <f t="shared" si="272"/>
        <v>76.218642425554137</v>
      </c>
      <c r="AD463">
        <f t="shared" si="273"/>
        <v>3.5065892539252683</v>
      </c>
      <c r="AE463">
        <f t="shared" si="274"/>
        <v>4.6006976014435015</v>
      </c>
      <c r="AF463">
        <f t="shared" si="275"/>
        <v>1.0051101857213798</v>
      </c>
      <c r="AG463">
        <f t="shared" si="276"/>
        <v>-1.9033430402548914</v>
      </c>
      <c r="AH463">
        <f t="shared" si="277"/>
        <v>41.625126041260046</v>
      </c>
      <c r="AI463">
        <f t="shared" si="278"/>
        <v>4.1599942105172589</v>
      </c>
      <c r="AJ463">
        <f t="shared" si="279"/>
        <v>43.881777211522412</v>
      </c>
      <c r="AK463">
        <v>-4.1205043634664498E-2</v>
      </c>
      <c r="AL463">
        <v>4.6256271239991299E-2</v>
      </c>
      <c r="AM463">
        <v>3.4566348715688102</v>
      </c>
      <c r="AN463">
        <v>9</v>
      </c>
      <c r="AO463">
        <v>2</v>
      </c>
      <c r="AP463">
        <f t="shared" si="280"/>
        <v>1</v>
      </c>
      <c r="AQ463">
        <f t="shared" si="281"/>
        <v>0</v>
      </c>
      <c r="AR463">
        <f t="shared" si="282"/>
        <v>51793.173064065624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-0.26474842693169182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1581447656.4709699</v>
      </c>
      <c r="BY463">
        <v>400.35574193548399</v>
      </c>
      <c r="BZ463">
        <v>399.98454838709699</v>
      </c>
      <c r="CA463">
        <v>35.214512903225803</v>
      </c>
      <c r="CB463">
        <v>35.152054838709702</v>
      </c>
      <c r="CC463">
        <v>400.01103225806497</v>
      </c>
      <c r="CD463">
        <v>99.378006451612904</v>
      </c>
      <c r="CE463">
        <v>0.19995061290322599</v>
      </c>
      <c r="CF463">
        <v>31.344280645161302</v>
      </c>
      <c r="CG463">
        <v>31.001248387096801</v>
      </c>
      <c r="CH463">
        <v>999.9</v>
      </c>
      <c r="CI463">
        <v>0</v>
      </c>
      <c r="CJ463">
        <v>0</v>
      </c>
      <c r="CK463">
        <v>9998.9896774193494</v>
      </c>
      <c r="CL463">
        <v>0</v>
      </c>
      <c r="CM463">
        <v>2.5338774193548401</v>
      </c>
      <c r="CN463">
        <v>0</v>
      </c>
      <c r="CO463">
        <v>0</v>
      </c>
      <c r="CP463">
        <v>0</v>
      </c>
      <c r="CQ463">
        <v>0</v>
      </c>
      <c r="CR463">
        <v>3.7419354838709702</v>
      </c>
      <c r="CS463">
        <v>0</v>
      </c>
      <c r="CT463">
        <v>206.074193548387</v>
      </c>
      <c r="CU463">
        <v>-1.00322580645161</v>
      </c>
      <c r="CV463">
        <v>39.935000000000002</v>
      </c>
      <c r="CW463">
        <v>45.158999999999999</v>
      </c>
      <c r="CX463">
        <v>42.394870967741902</v>
      </c>
      <c r="CY463">
        <v>43.75</v>
      </c>
      <c r="CZ463">
        <v>41.012</v>
      </c>
      <c r="DA463">
        <v>0</v>
      </c>
      <c r="DB463">
        <v>0</v>
      </c>
      <c r="DC463">
        <v>0</v>
      </c>
      <c r="DD463">
        <v>1581447665</v>
      </c>
      <c r="DE463">
        <v>4.1730769230769198</v>
      </c>
      <c r="DF463">
        <v>-11.702563963171899</v>
      </c>
      <c r="DG463">
        <v>260.07521364133402</v>
      </c>
      <c r="DH463">
        <v>207.74615384615399</v>
      </c>
      <c r="DI463">
        <v>15</v>
      </c>
      <c r="DJ463">
        <v>100</v>
      </c>
      <c r="DK463">
        <v>100</v>
      </c>
      <c r="DL463">
        <v>3.2160000000000002</v>
      </c>
      <c r="DM463">
        <v>0.59799999999999998</v>
      </c>
      <c r="DN463">
        <v>2</v>
      </c>
      <c r="DO463">
        <v>387.17200000000003</v>
      </c>
      <c r="DP463">
        <v>604.70500000000004</v>
      </c>
      <c r="DQ463">
        <v>30.703099999999999</v>
      </c>
      <c r="DR463">
        <v>31.548999999999999</v>
      </c>
      <c r="DS463">
        <v>29.9999</v>
      </c>
      <c r="DT463">
        <v>31.4617</v>
      </c>
      <c r="DU463">
        <v>31.466000000000001</v>
      </c>
      <c r="DV463">
        <v>21.14</v>
      </c>
      <c r="DW463">
        <v>12.431900000000001</v>
      </c>
      <c r="DX463">
        <v>100</v>
      </c>
      <c r="DY463">
        <v>30.692299999999999</v>
      </c>
      <c r="DZ463">
        <v>400</v>
      </c>
      <c r="EA463">
        <v>35.173699999999997</v>
      </c>
      <c r="EB463">
        <v>99.980599999999995</v>
      </c>
      <c r="EC463">
        <v>100.5</v>
      </c>
    </row>
    <row r="464" spans="1:133" x14ac:dyDescent="0.35">
      <c r="A464">
        <v>448</v>
      </c>
      <c r="B464">
        <v>1581447670.0999999</v>
      </c>
      <c r="C464">
        <v>2249.5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1581447661.4709699</v>
      </c>
      <c r="O464">
        <f t="shared" si="258"/>
        <v>4.667566960840156E-5</v>
      </c>
      <c r="P464">
        <f t="shared" si="259"/>
        <v>-0.24456617402431927</v>
      </c>
      <c r="Q464">
        <f t="shared" si="260"/>
        <v>400.35867741935499</v>
      </c>
      <c r="R464">
        <f t="shared" si="261"/>
        <v>481.14874595607262</v>
      </c>
      <c r="S464">
        <f t="shared" si="262"/>
        <v>47.912456637462377</v>
      </c>
      <c r="T464">
        <f t="shared" si="263"/>
        <v>39.867437944102853</v>
      </c>
      <c r="U464">
        <f t="shared" si="264"/>
        <v>4.4402262382068442E-3</v>
      </c>
      <c r="V464">
        <f t="shared" si="265"/>
        <v>2.251008932669099</v>
      </c>
      <c r="W464">
        <f t="shared" si="266"/>
        <v>4.4353661202746544E-3</v>
      </c>
      <c r="X464">
        <f t="shared" si="267"/>
        <v>2.7725400343868475E-3</v>
      </c>
      <c r="Y464">
        <f t="shared" si="268"/>
        <v>0</v>
      </c>
      <c r="Z464">
        <f t="shared" si="269"/>
        <v>31.329959196584216</v>
      </c>
      <c r="AA464">
        <f t="shared" si="270"/>
        <v>31.006035483870999</v>
      </c>
      <c r="AB464">
        <f t="shared" si="271"/>
        <v>4.5129310367549209</v>
      </c>
      <c r="AC464">
        <f t="shared" si="272"/>
        <v>76.227296638247211</v>
      </c>
      <c r="AD464">
        <f t="shared" si="273"/>
        <v>3.5072061706670876</v>
      </c>
      <c r="AE464">
        <f t="shared" si="274"/>
        <v>4.6009845886458205</v>
      </c>
      <c r="AF464">
        <f t="shared" si="275"/>
        <v>1.0057248660878333</v>
      </c>
      <c r="AG464">
        <f t="shared" si="276"/>
        <v>-2.058397029730509</v>
      </c>
      <c r="AH464">
        <f t="shared" si="277"/>
        <v>41.181313480111683</v>
      </c>
      <c r="AI464">
        <f t="shared" si="278"/>
        <v>4.1153605965780038</v>
      </c>
      <c r="AJ464">
        <f t="shared" si="279"/>
        <v>43.238277046959176</v>
      </c>
      <c r="AK464">
        <v>-4.1210914754047298E-2</v>
      </c>
      <c r="AL464">
        <v>4.6262862085836902E-2</v>
      </c>
      <c r="AM464">
        <v>3.4570246912997802</v>
      </c>
      <c r="AN464">
        <v>8</v>
      </c>
      <c r="AO464">
        <v>2</v>
      </c>
      <c r="AP464">
        <f t="shared" si="280"/>
        <v>1</v>
      </c>
      <c r="AQ464">
        <f t="shared" si="281"/>
        <v>0</v>
      </c>
      <c r="AR464">
        <f t="shared" si="282"/>
        <v>51800.093023033471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-0.24456617402431927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1581447661.4709699</v>
      </c>
      <c r="BY464">
        <v>400.35867741935499</v>
      </c>
      <c r="BZ464">
        <v>400.01987096774201</v>
      </c>
      <c r="CA464">
        <v>35.220232258064499</v>
      </c>
      <c r="CB464">
        <v>35.152687096774201</v>
      </c>
      <c r="CC464">
        <v>400.01451612903202</v>
      </c>
      <c r="CD464">
        <v>99.379341935483893</v>
      </c>
      <c r="CE464">
        <v>0.19996080645161299</v>
      </c>
      <c r="CF464">
        <v>31.345377419354801</v>
      </c>
      <c r="CG464">
        <v>31.006035483870999</v>
      </c>
      <c r="CH464">
        <v>999.9</v>
      </c>
      <c r="CI464">
        <v>0</v>
      </c>
      <c r="CJ464">
        <v>0</v>
      </c>
      <c r="CK464">
        <v>10000.280000000001</v>
      </c>
      <c r="CL464">
        <v>0</v>
      </c>
      <c r="CM464">
        <v>2.6779358064516101</v>
      </c>
      <c r="CN464">
        <v>0</v>
      </c>
      <c r="CO464">
        <v>0</v>
      </c>
      <c r="CP464">
        <v>0</v>
      </c>
      <c r="CQ464">
        <v>0</v>
      </c>
      <c r="CR464">
        <v>3.4903225806451599</v>
      </c>
      <c r="CS464">
        <v>0</v>
      </c>
      <c r="CT464">
        <v>215.316129032258</v>
      </c>
      <c r="CU464">
        <v>-0.99677419354838703</v>
      </c>
      <c r="CV464">
        <v>39.929000000000002</v>
      </c>
      <c r="CW464">
        <v>45.149000000000001</v>
      </c>
      <c r="CX464">
        <v>42.358580645161297</v>
      </c>
      <c r="CY464">
        <v>43.75</v>
      </c>
      <c r="CZ464">
        <v>41.015999999999998</v>
      </c>
      <c r="DA464">
        <v>0</v>
      </c>
      <c r="DB464">
        <v>0</v>
      </c>
      <c r="DC464">
        <v>0</v>
      </c>
      <c r="DD464">
        <v>1581447670.4000001</v>
      </c>
      <c r="DE464">
        <v>4.0115384615384597</v>
      </c>
      <c r="DF464">
        <v>-23.162393170131502</v>
      </c>
      <c r="DG464">
        <v>6.7965813099146102</v>
      </c>
      <c r="DH464">
        <v>217.12307692307701</v>
      </c>
      <c r="DI464">
        <v>15</v>
      </c>
      <c r="DJ464">
        <v>100</v>
      </c>
      <c r="DK464">
        <v>100</v>
      </c>
      <c r="DL464">
        <v>3.2160000000000002</v>
      </c>
      <c r="DM464">
        <v>0.59799999999999998</v>
      </c>
      <c r="DN464">
        <v>2</v>
      </c>
      <c r="DO464">
        <v>387.34300000000002</v>
      </c>
      <c r="DP464">
        <v>604.74800000000005</v>
      </c>
      <c r="DQ464">
        <v>30.692499999999999</v>
      </c>
      <c r="DR464">
        <v>31.546199999999999</v>
      </c>
      <c r="DS464">
        <v>29.9999</v>
      </c>
      <c r="DT464">
        <v>31.459599999999998</v>
      </c>
      <c r="DU464">
        <v>31.463999999999999</v>
      </c>
      <c r="DV464">
        <v>21.137699999999999</v>
      </c>
      <c r="DW464">
        <v>12.431900000000001</v>
      </c>
      <c r="DX464">
        <v>100</v>
      </c>
      <c r="DY464">
        <v>30.68</v>
      </c>
      <c r="DZ464">
        <v>400</v>
      </c>
      <c r="EA464">
        <v>35.173699999999997</v>
      </c>
      <c r="EB464">
        <v>99.980599999999995</v>
      </c>
      <c r="EC464">
        <v>100.5</v>
      </c>
    </row>
    <row r="465" spans="1:133" x14ac:dyDescent="0.35">
      <c r="A465">
        <v>449</v>
      </c>
      <c r="B465">
        <v>1581447675.0999999</v>
      </c>
      <c r="C465">
        <v>2254.5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1581447666.4709699</v>
      </c>
      <c r="O465">
        <f t="shared" ref="O465:O528" si="301">CC465*AP465*(CA465-CB465)/(100*BU465*(1000-AP465*CA465))</f>
        <v>4.9277388539191363E-5</v>
      </c>
      <c r="P465">
        <f t="shared" ref="P465:P528" si="302">CC465*AP465*(BZ465-BY465*(1000-AP465*CB465)/(1000-AP465*CA465))/(100*BU465)</f>
        <v>-0.25666224392489184</v>
      </c>
      <c r="Q465">
        <f t="shared" ref="Q465:Q528" si="303">BY465 - IF(AP465&gt;1, P465*BU465*100/(AR465*CK465), 0)</f>
        <v>400.34467741935498</v>
      </c>
      <c r="R465">
        <f t="shared" ref="R465:R528" si="304">((X465-O465/2)*Q465-P465)/(X465+O465/2)</f>
        <v>480.6731708981099</v>
      </c>
      <c r="S465">
        <f t="shared" ref="S465:S528" si="305">R465*(CD465+CE465)/1000</f>
        <v>47.865995551713603</v>
      </c>
      <c r="T465">
        <f t="shared" ref="T465:T528" si="306">(BY465 - IF(AP465&gt;1, P465*BU465*100/(AR465*CK465), 0))*(CD465+CE465)/1000</f>
        <v>39.866790386287427</v>
      </c>
      <c r="U465">
        <f t="shared" ref="U465:U528" si="307">2/((1/W465-1/V465)+SIGN(W465)*SQRT((1/W465-1/V465)*(1/W465-1/V465) + 4*BV465/((BV465+1)*(BV465+1))*(2*1/W465*1/V465-1/V465*1/V465)))</f>
        <v>4.6845177471194609E-3</v>
      </c>
      <c r="V465">
        <f t="shared" ref="V465:V528" si="308">AM465+AL465*BU465+AK465*BU465*BU465</f>
        <v>2.2513278546420397</v>
      </c>
      <c r="W465">
        <f t="shared" ref="W465:W528" si="309">O465*(1000-(1000*0.61365*EXP(17.502*AA465/(240.97+AA465))/(CD465+CE465)+CA465)/2)/(1000*0.61365*EXP(17.502*AA465/(240.97+AA465))/(CD465+CE465)-CA465)</f>
        <v>4.6791092488362995E-3</v>
      </c>
      <c r="X465">
        <f t="shared" ref="X465:X528" si="310">1/((BV465+1)/(U465/1.6)+1/(V465/1.37)) + BV465/((BV465+1)/(U465/1.6) + BV465/(V465/1.37))</f>
        <v>2.9249286814557393E-3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31.329392202107528</v>
      </c>
      <c r="AA465">
        <f t="shared" ref="AA465:AA528" si="313">($C$7*CG465+$D$7*CH465+$E$7*Z465)</f>
        <v>31.010206451612898</v>
      </c>
      <c r="AB465">
        <f t="shared" ref="AB465:AB528" si="314">0.61365*EXP(17.502*AA465/(240.97+AA465))</f>
        <v>4.5140043583978615</v>
      </c>
      <c r="AC465">
        <f t="shared" ref="AC465:AC528" si="315">(AD465/AE465*100)</f>
        <v>76.232813407632435</v>
      </c>
      <c r="AD465">
        <f t="shared" ref="AD465:AD528" si="316">CA465*(CD465+CE465)/1000</f>
        <v>3.5075179102999354</v>
      </c>
      <c r="AE465">
        <f t="shared" ref="AE465:AE528" si="317">0.61365*EXP(17.502*CF465/(240.97+CF465))</f>
        <v>4.6010605584560027</v>
      </c>
      <c r="AF465">
        <f t="shared" ref="AF465:AF528" si="318">(AB465-CA465*(CD465+CE465)/1000)</f>
        <v>1.0064864480979261</v>
      </c>
      <c r="AG465">
        <f t="shared" ref="AG465:AG528" si="319">(-O465*44100)</f>
        <v>-2.1731328345783392</v>
      </c>
      <c r="AH465">
        <f t="shared" ref="AH465:AH528" si="320">2*29.3*V465*0.92*(CF465-AA465)</f>
        <v>40.716140206560375</v>
      </c>
      <c r="AI465">
        <f t="shared" ref="AI465:AI528" si="321">2*0.95*0.0000000567*(((CF465+$B$7)+273)^4-(AA465+273)^4)</f>
        <v>4.0683876475212672</v>
      </c>
      <c r="AJ465">
        <f t="shared" ref="AJ465:AJ528" si="322">Y465+AI465+AG465+AH465</f>
        <v>42.611395019503306</v>
      </c>
      <c r="AK465">
        <v>-4.1219504627632603E-2</v>
      </c>
      <c r="AL465">
        <v>4.6272504971450502E-2</v>
      </c>
      <c r="AM465">
        <v>3.4575949914081101</v>
      </c>
      <c r="AN465">
        <v>8</v>
      </c>
      <c r="AO465">
        <v>2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51810.438601184658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-0.25666224392489184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1581447666.4709699</v>
      </c>
      <c r="BY465">
        <v>400.34467741935498</v>
      </c>
      <c r="BZ465">
        <v>399.98929032258098</v>
      </c>
      <c r="CA465">
        <v>35.222703225806498</v>
      </c>
      <c r="CB465">
        <v>35.151393548387098</v>
      </c>
      <c r="CC465">
        <v>400.016161290323</v>
      </c>
      <c r="CD465">
        <v>99.381200000000007</v>
      </c>
      <c r="CE465">
        <v>0.19996751612903199</v>
      </c>
      <c r="CF465">
        <v>31.3456677419355</v>
      </c>
      <c r="CG465">
        <v>31.010206451612898</v>
      </c>
      <c r="CH465">
        <v>999.9</v>
      </c>
      <c r="CI465">
        <v>0</v>
      </c>
      <c r="CJ465">
        <v>0</v>
      </c>
      <c r="CK465">
        <v>10002.177419354801</v>
      </c>
      <c r="CL465">
        <v>0</v>
      </c>
      <c r="CM465">
        <v>2.7379745161290301</v>
      </c>
      <c r="CN465">
        <v>0</v>
      </c>
      <c r="CO465">
        <v>0</v>
      </c>
      <c r="CP465">
        <v>0</v>
      </c>
      <c r="CQ465">
        <v>0</v>
      </c>
      <c r="CR465">
        <v>3.8</v>
      </c>
      <c r="CS465">
        <v>0</v>
      </c>
      <c r="CT465">
        <v>218.75483870967699</v>
      </c>
      <c r="CU465">
        <v>-0.97741935483871001</v>
      </c>
      <c r="CV465">
        <v>39.929000000000002</v>
      </c>
      <c r="CW465">
        <v>45.151000000000003</v>
      </c>
      <c r="CX465">
        <v>42.352580645161297</v>
      </c>
      <c r="CY465">
        <v>43.75</v>
      </c>
      <c r="CZ465">
        <v>41.02</v>
      </c>
      <c r="DA465">
        <v>0</v>
      </c>
      <c r="DB465">
        <v>0</v>
      </c>
      <c r="DC465">
        <v>0</v>
      </c>
      <c r="DD465">
        <v>1581447675.2</v>
      </c>
      <c r="DE465">
        <v>3.4615384615384599</v>
      </c>
      <c r="DF465">
        <v>1.4085470014288599</v>
      </c>
      <c r="DG465">
        <v>-67.049572692112704</v>
      </c>
      <c r="DH465">
        <v>215.66923076923101</v>
      </c>
      <c r="DI465">
        <v>15</v>
      </c>
      <c r="DJ465">
        <v>100</v>
      </c>
      <c r="DK465">
        <v>100</v>
      </c>
      <c r="DL465">
        <v>3.2160000000000002</v>
      </c>
      <c r="DM465">
        <v>0.59799999999999998</v>
      </c>
      <c r="DN465">
        <v>2</v>
      </c>
      <c r="DO465">
        <v>387.3</v>
      </c>
      <c r="DP465">
        <v>604.74800000000005</v>
      </c>
      <c r="DQ465">
        <v>30.680900000000001</v>
      </c>
      <c r="DR465">
        <v>31.543500000000002</v>
      </c>
      <c r="DS465">
        <v>30</v>
      </c>
      <c r="DT465">
        <v>31.456900000000001</v>
      </c>
      <c r="DU465">
        <v>31.462</v>
      </c>
      <c r="DV465">
        <v>21.140799999999999</v>
      </c>
      <c r="DW465">
        <v>12.431900000000001</v>
      </c>
      <c r="DX465">
        <v>100</v>
      </c>
      <c r="DY465">
        <v>30.664000000000001</v>
      </c>
      <c r="DZ465">
        <v>400</v>
      </c>
      <c r="EA465">
        <v>35.173699999999997</v>
      </c>
      <c r="EB465">
        <v>99.981300000000005</v>
      </c>
      <c r="EC465">
        <v>100.501</v>
      </c>
    </row>
    <row r="466" spans="1:133" x14ac:dyDescent="0.35">
      <c r="A466">
        <v>450</v>
      </c>
      <c r="B466">
        <v>1581447680.0999999</v>
      </c>
      <c r="C466">
        <v>2259.5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1581447671.4709699</v>
      </c>
      <c r="O466">
        <f t="shared" si="301"/>
        <v>5.0905043880344055E-5</v>
      </c>
      <c r="P466">
        <f t="shared" si="302"/>
        <v>-0.23909904357902964</v>
      </c>
      <c r="Q466">
        <f t="shared" si="303"/>
        <v>400.33074193548401</v>
      </c>
      <c r="R466">
        <f t="shared" si="304"/>
        <v>472.06562827647872</v>
      </c>
      <c r="S466">
        <f t="shared" si="305"/>
        <v>47.009266348452854</v>
      </c>
      <c r="T466">
        <f t="shared" si="306"/>
        <v>39.865758801013321</v>
      </c>
      <c r="U466">
        <f t="shared" si="307"/>
        <v>4.8426379665866158E-3</v>
      </c>
      <c r="V466">
        <f t="shared" si="308"/>
        <v>2.2509923101410569</v>
      </c>
      <c r="W466">
        <f t="shared" si="309"/>
        <v>4.8368575744947911E-3</v>
      </c>
      <c r="X466">
        <f t="shared" si="310"/>
        <v>3.0235547428717879E-3</v>
      </c>
      <c r="Y466">
        <f t="shared" si="311"/>
        <v>0</v>
      </c>
      <c r="Z466">
        <f t="shared" si="312"/>
        <v>31.327861997646977</v>
      </c>
      <c r="AA466">
        <f t="shared" si="313"/>
        <v>31.007738709677401</v>
      </c>
      <c r="AB466">
        <f t="shared" si="314"/>
        <v>4.5133693036554376</v>
      </c>
      <c r="AC466">
        <f t="shared" si="315"/>
        <v>76.237480999032712</v>
      </c>
      <c r="AD466">
        <f t="shared" si="316"/>
        <v>3.5075351095075313</v>
      </c>
      <c r="AE466">
        <f t="shared" si="317"/>
        <v>4.6008014214845767</v>
      </c>
      <c r="AF466">
        <f t="shared" si="318"/>
        <v>1.0058341941479063</v>
      </c>
      <c r="AG466">
        <f t="shared" si="319"/>
        <v>-2.2449124351231728</v>
      </c>
      <c r="AH466">
        <f t="shared" si="320"/>
        <v>40.889364714410718</v>
      </c>
      <c r="AI466">
        <f t="shared" si="321"/>
        <v>4.086235735096162</v>
      </c>
      <c r="AJ466">
        <f t="shared" si="322"/>
        <v>42.730688014383709</v>
      </c>
      <c r="AK466">
        <v>-4.12104670715688E-2</v>
      </c>
      <c r="AL466">
        <v>4.6262359523035597E-2</v>
      </c>
      <c r="AM466">
        <v>3.4569949675793201</v>
      </c>
      <c r="AN466">
        <v>8</v>
      </c>
      <c r="AO466">
        <v>2</v>
      </c>
      <c r="AP466">
        <f t="shared" si="323"/>
        <v>1</v>
      </c>
      <c r="AQ466">
        <f t="shared" si="324"/>
        <v>0</v>
      </c>
      <c r="AR466">
        <f t="shared" si="325"/>
        <v>51799.730110126373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-0.23909904357902964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1581447671.4709699</v>
      </c>
      <c r="BY466">
        <v>400.33074193548401</v>
      </c>
      <c r="BZ466">
        <v>400.002677419355</v>
      </c>
      <c r="CA466">
        <v>35.222561290322602</v>
      </c>
      <c r="CB466">
        <v>35.148896774193503</v>
      </c>
      <c r="CC466">
        <v>400.01922580645203</v>
      </c>
      <c r="CD466">
        <v>99.382048387096702</v>
      </c>
      <c r="CE466">
        <v>0.20000870967741899</v>
      </c>
      <c r="CF466">
        <v>31.344677419354799</v>
      </c>
      <c r="CG466">
        <v>31.007738709677401</v>
      </c>
      <c r="CH466">
        <v>999.9</v>
      </c>
      <c r="CI466">
        <v>0</v>
      </c>
      <c r="CJ466">
        <v>0</v>
      </c>
      <c r="CK466">
        <v>9999.8990322580594</v>
      </c>
      <c r="CL466">
        <v>0</v>
      </c>
      <c r="CM466">
        <v>2.7028987096774202</v>
      </c>
      <c r="CN466">
        <v>0</v>
      </c>
      <c r="CO466">
        <v>0</v>
      </c>
      <c r="CP466">
        <v>0</v>
      </c>
      <c r="CQ466">
        <v>0</v>
      </c>
      <c r="CR466">
        <v>3.4709677419354801</v>
      </c>
      <c r="CS466">
        <v>0</v>
      </c>
      <c r="CT466">
        <v>215.50322580645201</v>
      </c>
      <c r="CU466">
        <v>-1.21612903225806</v>
      </c>
      <c r="CV466">
        <v>39.929000000000002</v>
      </c>
      <c r="CW466">
        <v>45.156999999999996</v>
      </c>
      <c r="CX466">
        <v>42.394935483871002</v>
      </c>
      <c r="CY466">
        <v>43.75</v>
      </c>
      <c r="CZ466">
        <v>41.015999999999998</v>
      </c>
      <c r="DA466">
        <v>0</v>
      </c>
      <c r="DB466">
        <v>0</v>
      </c>
      <c r="DC466">
        <v>0</v>
      </c>
      <c r="DD466">
        <v>1581447680</v>
      </c>
      <c r="DE466">
        <v>3.58076923076923</v>
      </c>
      <c r="DF466">
        <v>16.229059955051799</v>
      </c>
      <c r="DG466">
        <v>19.661538027188701</v>
      </c>
      <c r="DH466">
        <v>212.89615384615399</v>
      </c>
      <c r="DI466">
        <v>15</v>
      </c>
      <c r="DJ466">
        <v>100</v>
      </c>
      <c r="DK466">
        <v>100</v>
      </c>
      <c r="DL466">
        <v>3.2160000000000002</v>
      </c>
      <c r="DM466">
        <v>0.59799999999999998</v>
      </c>
      <c r="DN466">
        <v>2</v>
      </c>
      <c r="DO466">
        <v>387.39299999999997</v>
      </c>
      <c r="DP466">
        <v>604.85799999999995</v>
      </c>
      <c r="DQ466">
        <v>30.6648</v>
      </c>
      <c r="DR466">
        <v>31.540700000000001</v>
      </c>
      <c r="DS466">
        <v>30</v>
      </c>
      <c r="DT466">
        <v>31.454799999999999</v>
      </c>
      <c r="DU466">
        <v>31.4605</v>
      </c>
      <c r="DV466">
        <v>21.139800000000001</v>
      </c>
      <c r="DW466">
        <v>12.431900000000001</v>
      </c>
      <c r="DX466">
        <v>100</v>
      </c>
      <c r="DY466">
        <v>30.6828</v>
      </c>
      <c r="DZ466">
        <v>400</v>
      </c>
      <c r="EA466">
        <v>35.173699999999997</v>
      </c>
      <c r="EB466">
        <v>99.981899999999996</v>
      </c>
      <c r="EC466">
        <v>100.499</v>
      </c>
    </row>
    <row r="467" spans="1:133" x14ac:dyDescent="0.35">
      <c r="A467">
        <v>451</v>
      </c>
      <c r="B467">
        <v>1581447685.0999999</v>
      </c>
      <c r="C467">
        <v>2264.5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1581447676.4709699</v>
      </c>
      <c r="O467">
        <f t="shared" si="301"/>
        <v>5.0605970986337118E-5</v>
      </c>
      <c r="P467">
        <f t="shared" si="302"/>
        <v>-0.23048305919201312</v>
      </c>
      <c r="Q467">
        <f t="shared" si="303"/>
        <v>400.32832258064502</v>
      </c>
      <c r="R467">
        <f t="shared" si="304"/>
        <v>469.58685205697748</v>
      </c>
      <c r="S467">
        <f t="shared" si="305"/>
        <v>46.762071720451289</v>
      </c>
      <c r="T467">
        <f t="shared" si="306"/>
        <v>39.865216946007386</v>
      </c>
      <c r="U467">
        <f t="shared" si="307"/>
        <v>4.820987876789396E-3</v>
      </c>
      <c r="V467">
        <f t="shared" si="308"/>
        <v>2.2499374879762941</v>
      </c>
      <c r="W467">
        <f t="shared" si="309"/>
        <v>4.8152563388352667E-3</v>
      </c>
      <c r="X467">
        <f t="shared" si="310"/>
        <v>3.0100495884641996E-3</v>
      </c>
      <c r="Y467">
        <f t="shared" si="311"/>
        <v>0</v>
      </c>
      <c r="Z467">
        <f t="shared" si="312"/>
        <v>31.32684074650701</v>
      </c>
      <c r="AA467">
        <f t="shared" si="313"/>
        <v>31.0013677419355</v>
      </c>
      <c r="AB467">
        <f t="shared" si="314"/>
        <v>4.5117301430236392</v>
      </c>
      <c r="AC467">
        <f t="shared" si="315"/>
        <v>76.237583461240575</v>
      </c>
      <c r="AD467">
        <f t="shared" si="316"/>
        <v>3.5073178217370202</v>
      </c>
      <c r="AE467">
        <f t="shared" si="317"/>
        <v>4.6005102240945916</v>
      </c>
      <c r="AF467">
        <f t="shared" si="318"/>
        <v>1.0044123212866189</v>
      </c>
      <c r="AG467">
        <f t="shared" si="319"/>
        <v>-2.2317233204974669</v>
      </c>
      <c r="AH467">
        <f t="shared" si="320"/>
        <v>41.507999849369803</v>
      </c>
      <c r="AI467">
        <f t="shared" si="321"/>
        <v>4.1498499760898984</v>
      </c>
      <c r="AJ467">
        <f t="shared" si="322"/>
        <v>43.426126504962234</v>
      </c>
      <c r="AK467">
        <v>-4.1182064430463197E-2</v>
      </c>
      <c r="AL467">
        <v>4.6230475070186502E-2</v>
      </c>
      <c r="AM467">
        <v>3.4551089570518498</v>
      </c>
      <c r="AN467">
        <v>8</v>
      </c>
      <c r="AO467">
        <v>2</v>
      </c>
      <c r="AP467">
        <f t="shared" si="323"/>
        <v>1</v>
      </c>
      <c r="AQ467">
        <f t="shared" si="324"/>
        <v>0</v>
      </c>
      <c r="AR467">
        <f t="shared" si="325"/>
        <v>51765.658402396162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-0.23048305919201312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1581447676.4709699</v>
      </c>
      <c r="BY467">
        <v>400.32832258064502</v>
      </c>
      <c r="BZ467">
        <v>400.01299999999998</v>
      </c>
      <c r="CA467">
        <v>35.2206451612903</v>
      </c>
      <c r="CB467">
        <v>35.147412903225799</v>
      </c>
      <c r="CC467">
        <v>400.01712903225803</v>
      </c>
      <c r="CD467">
        <v>99.381303225806406</v>
      </c>
      <c r="CE467">
        <v>0.200002161290323</v>
      </c>
      <c r="CF467">
        <v>31.343564516129</v>
      </c>
      <c r="CG467">
        <v>31.0013677419355</v>
      </c>
      <c r="CH467">
        <v>999.9</v>
      </c>
      <c r="CI467">
        <v>0</v>
      </c>
      <c r="CJ467">
        <v>0</v>
      </c>
      <c r="CK467">
        <v>9993.0819354838695</v>
      </c>
      <c r="CL467">
        <v>0</v>
      </c>
      <c r="CM467">
        <v>2.6506690322580599</v>
      </c>
      <c r="CN467">
        <v>0</v>
      </c>
      <c r="CO467">
        <v>0</v>
      </c>
      <c r="CP467">
        <v>0</v>
      </c>
      <c r="CQ467">
        <v>0</v>
      </c>
      <c r="CR467">
        <v>4.6548387096774198</v>
      </c>
      <c r="CS467">
        <v>0</v>
      </c>
      <c r="CT467">
        <v>219.11612903225799</v>
      </c>
      <c r="CU467">
        <v>-0.94838709677419397</v>
      </c>
      <c r="CV467">
        <v>39.933</v>
      </c>
      <c r="CW467">
        <v>45.156999999999996</v>
      </c>
      <c r="CX467">
        <v>42.411096774193503</v>
      </c>
      <c r="CY467">
        <v>43.753999999999998</v>
      </c>
      <c r="CZ467">
        <v>41.008000000000003</v>
      </c>
      <c r="DA467">
        <v>0</v>
      </c>
      <c r="DB467">
        <v>0</v>
      </c>
      <c r="DC467">
        <v>0</v>
      </c>
      <c r="DD467">
        <v>1581447685.4000001</v>
      </c>
      <c r="DE467">
        <v>4.3884615384615397</v>
      </c>
      <c r="DF467">
        <v>-10.758974230586199</v>
      </c>
      <c r="DG467">
        <v>130.16068352005999</v>
      </c>
      <c r="DH467">
        <v>219.73846153846199</v>
      </c>
      <c r="DI467">
        <v>15</v>
      </c>
      <c r="DJ467">
        <v>100</v>
      </c>
      <c r="DK467">
        <v>100</v>
      </c>
      <c r="DL467">
        <v>3.2160000000000002</v>
      </c>
      <c r="DM467">
        <v>0.59799999999999998</v>
      </c>
      <c r="DN467">
        <v>2</v>
      </c>
      <c r="DO467">
        <v>387.32799999999997</v>
      </c>
      <c r="DP467">
        <v>604.82899999999995</v>
      </c>
      <c r="DQ467">
        <v>30.675699999999999</v>
      </c>
      <c r="DR467">
        <v>31.538599999999999</v>
      </c>
      <c r="DS467">
        <v>29.9999</v>
      </c>
      <c r="DT467">
        <v>31.4527</v>
      </c>
      <c r="DU467">
        <v>31.457699999999999</v>
      </c>
      <c r="DV467">
        <v>21.135400000000001</v>
      </c>
      <c r="DW467">
        <v>12.431900000000001</v>
      </c>
      <c r="DX467">
        <v>100</v>
      </c>
      <c r="DY467">
        <v>30.690200000000001</v>
      </c>
      <c r="DZ467">
        <v>400</v>
      </c>
      <c r="EA467">
        <v>35.173699999999997</v>
      </c>
      <c r="EB467">
        <v>99.983699999999999</v>
      </c>
      <c r="EC467">
        <v>100.499</v>
      </c>
    </row>
    <row r="468" spans="1:133" x14ac:dyDescent="0.35">
      <c r="A468">
        <v>452</v>
      </c>
      <c r="B468">
        <v>1581447690.0999999</v>
      </c>
      <c r="C468">
        <v>2269.5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1581447681.4709699</v>
      </c>
      <c r="O468">
        <f t="shared" si="301"/>
        <v>4.9883648922686897E-5</v>
      </c>
      <c r="P468">
        <f t="shared" si="302"/>
        <v>-0.24099070900528885</v>
      </c>
      <c r="Q468">
        <f t="shared" si="303"/>
        <v>400.34716129032302</v>
      </c>
      <c r="R468">
        <f t="shared" si="304"/>
        <v>474.10284776669153</v>
      </c>
      <c r="S468">
        <f t="shared" si="305"/>
        <v>47.210806875208824</v>
      </c>
      <c r="T468">
        <f t="shared" si="306"/>
        <v>39.866270797041601</v>
      </c>
      <c r="U468">
        <f t="shared" si="307"/>
        <v>4.7595178173615044E-3</v>
      </c>
      <c r="V468">
        <f t="shared" si="308"/>
        <v>2.249227177848955</v>
      </c>
      <c r="W468">
        <f t="shared" si="309"/>
        <v>4.7539296542712071E-3</v>
      </c>
      <c r="X468">
        <f t="shared" si="310"/>
        <v>2.9717075502970784E-3</v>
      </c>
      <c r="Y468">
        <f t="shared" si="311"/>
        <v>0</v>
      </c>
      <c r="Z468">
        <f t="shared" si="312"/>
        <v>31.326261805251377</v>
      </c>
      <c r="AA468">
        <f t="shared" si="313"/>
        <v>30.994838709677399</v>
      </c>
      <c r="AB468">
        <f t="shared" si="314"/>
        <v>4.5100508526190417</v>
      </c>
      <c r="AC468">
        <f t="shared" si="315"/>
        <v>76.238872652214113</v>
      </c>
      <c r="AD468">
        <f t="shared" si="316"/>
        <v>3.5072149782156217</v>
      </c>
      <c r="AE468">
        <f t="shared" si="317"/>
        <v>4.6002975335362146</v>
      </c>
      <c r="AF468">
        <f t="shared" si="318"/>
        <v>1.00283587440342</v>
      </c>
      <c r="AG468">
        <f t="shared" si="319"/>
        <v>-2.199868917490492</v>
      </c>
      <c r="AH468">
        <f t="shared" si="320"/>
        <v>42.188035408972986</v>
      </c>
      <c r="AI468">
        <f t="shared" si="321"/>
        <v>4.2190172559993293</v>
      </c>
      <c r="AJ468">
        <f t="shared" si="322"/>
        <v>44.207183747481821</v>
      </c>
      <c r="AK468">
        <v>-4.11629450663029E-2</v>
      </c>
      <c r="AL468">
        <v>4.6209011908968298E-2</v>
      </c>
      <c r="AM468">
        <v>3.4538391287820498</v>
      </c>
      <c r="AN468">
        <v>8</v>
      </c>
      <c r="AO468">
        <v>2</v>
      </c>
      <c r="AP468">
        <f t="shared" si="323"/>
        <v>1</v>
      </c>
      <c r="AQ468">
        <f t="shared" si="324"/>
        <v>0</v>
      </c>
      <c r="AR468">
        <f t="shared" si="325"/>
        <v>51742.696950888894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-0.24099070900528885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1581447681.4709699</v>
      </c>
      <c r="BY468">
        <v>400.34716129032302</v>
      </c>
      <c r="BZ468">
        <v>400.01564516129002</v>
      </c>
      <c r="CA468">
        <v>35.220338709677399</v>
      </c>
      <c r="CB468">
        <v>35.148151612903199</v>
      </c>
      <c r="CC468">
        <v>400.01661290322602</v>
      </c>
      <c r="CD468">
        <v>99.379248387096794</v>
      </c>
      <c r="CE468">
        <v>0.200003451612903</v>
      </c>
      <c r="CF468">
        <v>31.3427516129032</v>
      </c>
      <c r="CG468">
        <v>30.994838709677399</v>
      </c>
      <c r="CH468">
        <v>999.9</v>
      </c>
      <c r="CI468">
        <v>0</v>
      </c>
      <c r="CJ468">
        <v>0</v>
      </c>
      <c r="CK468">
        <v>9988.6490322580594</v>
      </c>
      <c r="CL468">
        <v>0</v>
      </c>
      <c r="CM468">
        <v>2.6482803225806499</v>
      </c>
      <c r="CN468">
        <v>0</v>
      </c>
      <c r="CO468">
        <v>0</v>
      </c>
      <c r="CP468">
        <v>0</v>
      </c>
      <c r="CQ468">
        <v>0</v>
      </c>
      <c r="CR468">
        <v>4.5516129032258101</v>
      </c>
      <c r="CS468">
        <v>0</v>
      </c>
      <c r="CT468">
        <v>222.267741935484</v>
      </c>
      <c r="CU468">
        <v>-1.0709677419354799</v>
      </c>
      <c r="CV468">
        <v>39.936999999999998</v>
      </c>
      <c r="CW468">
        <v>45.162999999999997</v>
      </c>
      <c r="CX468">
        <v>42.457354838709698</v>
      </c>
      <c r="CY468">
        <v>43.753999999999998</v>
      </c>
      <c r="CZ468">
        <v>41.003999999999998</v>
      </c>
      <c r="DA468">
        <v>0</v>
      </c>
      <c r="DB468">
        <v>0</v>
      </c>
      <c r="DC468">
        <v>0</v>
      </c>
      <c r="DD468">
        <v>1581447690.2</v>
      </c>
      <c r="DE468">
        <v>4.3461538461538503</v>
      </c>
      <c r="DF468">
        <v>8.0136751063913394</v>
      </c>
      <c r="DG468">
        <v>44.5846159313136</v>
      </c>
      <c r="DH468">
        <v>224.742307692308</v>
      </c>
      <c r="DI468">
        <v>15</v>
      </c>
      <c r="DJ468">
        <v>100</v>
      </c>
      <c r="DK468">
        <v>100</v>
      </c>
      <c r="DL468">
        <v>3.2160000000000002</v>
      </c>
      <c r="DM468">
        <v>0.59799999999999998</v>
      </c>
      <c r="DN468">
        <v>2</v>
      </c>
      <c r="DO468">
        <v>387.45100000000002</v>
      </c>
      <c r="DP468">
        <v>604.73199999999997</v>
      </c>
      <c r="DQ468">
        <v>30.686800000000002</v>
      </c>
      <c r="DR468">
        <v>31.5365</v>
      </c>
      <c r="DS468">
        <v>29.999700000000001</v>
      </c>
      <c r="DT468">
        <v>31.4513</v>
      </c>
      <c r="DU468">
        <v>31.456399999999999</v>
      </c>
      <c r="DV468">
        <v>21.137</v>
      </c>
      <c r="DW468">
        <v>12.431900000000001</v>
      </c>
      <c r="DX468">
        <v>100</v>
      </c>
      <c r="DY468">
        <v>30.6951</v>
      </c>
      <c r="DZ468">
        <v>400</v>
      </c>
      <c r="EA468">
        <v>35.173699999999997</v>
      </c>
      <c r="EB468">
        <v>99.986800000000002</v>
      </c>
      <c r="EC468">
        <v>100.5</v>
      </c>
    </row>
    <row r="469" spans="1:133" x14ac:dyDescent="0.35">
      <c r="A469">
        <v>453</v>
      </c>
      <c r="B469">
        <v>1581447695.0999999</v>
      </c>
      <c r="C469">
        <v>2274.5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1581447686.4709699</v>
      </c>
      <c r="O469">
        <f t="shared" si="301"/>
        <v>4.9586913721602249E-5</v>
      </c>
      <c r="P469">
        <f t="shared" si="302"/>
        <v>-0.23996683659797077</v>
      </c>
      <c r="Q469">
        <f t="shared" si="303"/>
        <v>400.33567741935502</v>
      </c>
      <c r="R469">
        <f t="shared" si="304"/>
        <v>474.21214450455847</v>
      </c>
      <c r="S469">
        <f t="shared" si="305"/>
        <v>47.221115848069211</v>
      </c>
      <c r="T469">
        <f t="shared" si="306"/>
        <v>39.864642060749475</v>
      </c>
      <c r="U469">
        <f t="shared" si="307"/>
        <v>4.7322710540511461E-3</v>
      </c>
      <c r="V469">
        <f t="shared" si="308"/>
        <v>2.2498007241997486</v>
      </c>
      <c r="W469">
        <f t="shared" si="309"/>
        <v>4.7267480553021424E-3</v>
      </c>
      <c r="X469">
        <f t="shared" si="310"/>
        <v>2.9547132059068396E-3</v>
      </c>
      <c r="Y469">
        <f t="shared" si="311"/>
        <v>0</v>
      </c>
      <c r="Z469">
        <f t="shared" si="312"/>
        <v>31.326137884229155</v>
      </c>
      <c r="AA469">
        <f t="shared" si="313"/>
        <v>30.9938741935484</v>
      </c>
      <c r="AB469">
        <f t="shared" si="314"/>
        <v>4.5098028217873756</v>
      </c>
      <c r="AC469">
        <f t="shared" si="315"/>
        <v>76.239768781595558</v>
      </c>
      <c r="AD469">
        <f t="shared" si="316"/>
        <v>3.5072111609949013</v>
      </c>
      <c r="AE469">
        <f t="shared" si="317"/>
        <v>4.6002384543452992</v>
      </c>
      <c r="AF469">
        <f t="shared" si="318"/>
        <v>1.0025916607924743</v>
      </c>
      <c r="AG469">
        <f t="shared" si="319"/>
        <v>-2.1867828951226591</v>
      </c>
      <c r="AH469">
        <f t="shared" si="320"/>
        <v>42.288392259657805</v>
      </c>
      <c r="AI469">
        <f t="shared" si="321"/>
        <v>4.2279505156484705</v>
      </c>
      <c r="AJ469">
        <f t="shared" si="322"/>
        <v>44.329559880183616</v>
      </c>
      <c r="AK469">
        <v>-4.1178382746059498E-2</v>
      </c>
      <c r="AL469">
        <v>4.6226342056910098E-2</v>
      </c>
      <c r="AM469">
        <v>3.4548644507164301</v>
      </c>
      <c r="AN469">
        <v>9</v>
      </c>
      <c r="AO469">
        <v>2</v>
      </c>
      <c r="AP469">
        <f t="shared" si="323"/>
        <v>1</v>
      </c>
      <c r="AQ469">
        <f t="shared" si="324"/>
        <v>0</v>
      </c>
      <c r="AR469">
        <f t="shared" si="325"/>
        <v>51761.326958348225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-0.23996683659797077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1581447686.4709699</v>
      </c>
      <c r="BY469">
        <v>400.33567741935502</v>
      </c>
      <c r="BZ469">
        <v>400.005516129032</v>
      </c>
      <c r="CA469">
        <v>35.220729032258099</v>
      </c>
      <c r="CB469">
        <v>35.148970967741903</v>
      </c>
      <c r="CC469">
        <v>400.01435483871001</v>
      </c>
      <c r="CD469">
        <v>99.378067741935496</v>
      </c>
      <c r="CE469">
        <v>0.199972161290323</v>
      </c>
      <c r="CF469">
        <v>31.342525806451601</v>
      </c>
      <c r="CG469">
        <v>30.9938741935484</v>
      </c>
      <c r="CH469">
        <v>999.9</v>
      </c>
      <c r="CI469">
        <v>0</v>
      </c>
      <c r="CJ469">
        <v>0</v>
      </c>
      <c r="CK469">
        <v>9992.5138709677394</v>
      </c>
      <c r="CL469">
        <v>0</v>
      </c>
      <c r="CM469">
        <v>2.54864258064516</v>
      </c>
      <c r="CN469">
        <v>0</v>
      </c>
      <c r="CO469">
        <v>0</v>
      </c>
      <c r="CP469">
        <v>0</v>
      </c>
      <c r="CQ469">
        <v>0</v>
      </c>
      <c r="CR469">
        <v>4.8354838709677397</v>
      </c>
      <c r="CS469">
        <v>0</v>
      </c>
      <c r="CT469">
        <v>218.99677419354799</v>
      </c>
      <c r="CU469">
        <v>-0.66451612903225799</v>
      </c>
      <c r="CV469">
        <v>39.936999999999998</v>
      </c>
      <c r="CW469">
        <v>45.164999999999999</v>
      </c>
      <c r="CX469">
        <v>42.465419354838701</v>
      </c>
      <c r="CY469">
        <v>43.753999999999998</v>
      </c>
      <c r="CZ469">
        <v>41.003999999999998</v>
      </c>
      <c r="DA469">
        <v>0</v>
      </c>
      <c r="DB469">
        <v>0</v>
      </c>
      <c r="DC469">
        <v>0</v>
      </c>
      <c r="DD469">
        <v>1581447695</v>
      </c>
      <c r="DE469">
        <v>4.5999999999999996</v>
      </c>
      <c r="DF469">
        <v>15.3846152178289</v>
      </c>
      <c r="DG469">
        <v>-180.30427282201299</v>
      </c>
      <c r="DH469">
        <v>219.91923076923101</v>
      </c>
      <c r="DI469">
        <v>15</v>
      </c>
      <c r="DJ469">
        <v>100</v>
      </c>
      <c r="DK469">
        <v>100</v>
      </c>
      <c r="DL469">
        <v>3.2160000000000002</v>
      </c>
      <c r="DM469">
        <v>0.59799999999999998</v>
      </c>
      <c r="DN469">
        <v>2</v>
      </c>
      <c r="DO469">
        <v>387.22500000000002</v>
      </c>
      <c r="DP469">
        <v>604.79999999999995</v>
      </c>
      <c r="DQ469">
        <v>30.695399999999999</v>
      </c>
      <c r="DR469">
        <v>31.534500000000001</v>
      </c>
      <c r="DS469">
        <v>29.9999</v>
      </c>
      <c r="DT469">
        <v>31.448599999999999</v>
      </c>
      <c r="DU469">
        <v>31.454999999999998</v>
      </c>
      <c r="DV469">
        <v>21.141100000000002</v>
      </c>
      <c r="DW469">
        <v>12.431900000000001</v>
      </c>
      <c r="DX469">
        <v>100</v>
      </c>
      <c r="DY469">
        <v>30.688500000000001</v>
      </c>
      <c r="DZ469">
        <v>400</v>
      </c>
      <c r="EA469">
        <v>35.173699999999997</v>
      </c>
      <c r="EB469">
        <v>99.985500000000002</v>
      </c>
      <c r="EC469">
        <v>100.501</v>
      </c>
    </row>
    <row r="470" spans="1:133" x14ac:dyDescent="0.35">
      <c r="A470">
        <v>454</v>
      </c>
      <c r="B470">
        <v>1581447700.0999999</v>
      </c>
      <c r="C470">
        <v>2279.5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1581447691.4709699</v>
      </c>
      <c r="O470">
        <f t="shared" si="301"/>
        <v>5.0659232206498777E-5</v>
      </c>
      <c r="P470">
        <f t="shared" si="302"/>
        <v>-0.25497710173098109</v>
      </c>
      <c r="Q470">
        <f t="shared" si="303"/>
        <v>400.33490322580599</v>
      </c>
      <c r="R470">
        <f t="shared" si="304"/>
        <v>477.49055208740833</v>
      </c>
      <c r="S470">
        <f t="shared" si="305"/>
        <v>47.547322012128269</v>
      </c>
      <c r="T470">
        <f t="shared" si="306"/>
        <v>39.864354327344117</v>
      </c>
      <c r="U470">
        <f t="shared" si="307"/>
        <v>4.8313717771422543E-3</v>
      </c>
      <c r="V470">
        <f t="shared" si="308"/>
        <v>2.250654741001175</v>
      </c>
      <c r="W470">
        <f t="shared" si="309"/>
        <v>4.8256173703320774E-3</v>
      </c>
      <c r="X470">
        <f t="shared" si="310"/>
        <v>3.0165272844729423E-3</v>
      </c>
      <c r="Y470">
        <f t="shared" si="311"/>
        <v>0</v>
      </c>
      <c r="Z470">
        <f t="shared" si="312"/>
        <v>31.3265118612001</v>
      </c>
      <c r="AA470">
        <f t="shared" si="313"/>
        <v>30.997503225806401</v>
      </c>
      <c r="AB470">
        <f t="shared" si="314"/>
        <v>4.5107361099131067</v>
      </c>
      <c r="AC470">
        <f t="shared" si="315"/>
        <v>76.242063120772869</v>
      </c>
      <c r="AD470">
        <f t="shared" si="316"/>
        <v>3.5074608460621985</v>
      </c>
      <c r="AE470">
        <f t="shared" si="317"/>
        <v>4.6004275100821062</v>
      </c>
      <c r="AF470">
        <f t="shared" si="318"/>
        <v>1.0032752638509081</v>
      </c>
      <c r="AG470">
        <f t="shared" si="319"/>
        <v>-2.234072140306596</v>
      </c>
      <c r="AH470">
        <f t="shared" si="320"/>
        <v>41.951783804762002</v>
      </c>
      <c r="AI470">
        <f t="shared" si="321"/>
        <v>4.1927951601189655</v>
      </c>
      <c r="AJ470">
        <f t="shared" si="322"/>
        <v>43.910506824574369</v>
      </c>
      <c r="AK470">
        <v>-4.1201376214485101E-2</v>
      </c>
      <c r="AL470">
        <v>4.6252154239556399E-2</v>
      </c>
      <c r="AM470">
        <v>3.4563913592853002</v>
      </c>
      <c r="AN470">
        <v>8</v>
      </c>
      <c r="AO470">
        <v>2</v>
      </c>
      <c r="AP470">
        <f t="shared" si="323"/>
        <v>1</v>
      </c>
      <c r="AQ470">
        <f t="shared" si="324"/>
        <v>0</v>
      </c>
      <c r="AR470">
        <f t="shared" si="325"/>
        <v>51788.917548208454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-0.25497710173098109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1581447691.4709699</v>
      </c>
      <c r="BY470">
        <v>400.33490322580599</v>
      </c>
      <c r="BZ470">
        <v>399.98287096774197</v>
      </c>
      <c r="CA470">
        <v>35.223422580645199</v>
      </c>
      <c r="CB470">
        <v>35.150112903225804</v>
      </c>
      <c r="CC470">
        <v>400.014096774194</v>
      </c>
      <c r="CD470">
        <v>99.377554838709699</v>
      </c>
      <c r="CE470">
        <v>0.19995890322580601</v>
      </c>
      <c r="CF470">
        <v>31.3432483870968</v>
      </c>
      <c r="CG470">
        <v>30.997503225806401</v>
      </c>
      <c r="CH470">
        <v>999.9</v>
      </c>
      <c r="CI470">
        <v>0</v>
      </c>
      <c r="CJ470">
        <v>0</v>
      </c>
      <c r="CK470">
        <v>9998.1451612903202</v>
      </c>
      <c r="CL470">
        <v>0</v>
      </c>
      <c r="CM470">
        <v>2.3127967741935498</v>
      </c>
      <c r="CN470">
        <v>0</v>
      </c>
      <c r="CO470">
        <v>0</v>
      </c>
      <c r="CP470">
        <v>0</v>
      </c>
      <c r="CQ470">
        <v>0</v>
      </c>
      <c r="CR470">
        <v>4.6645161290322603</v>
      </c>
      <c r="CS470">
        <v>0</v>
      </c>
      <c r="CT470">
        <v>205.73548387096801</v>
      </c>
      <c r="CU470">
        <v>-1.06129032258065</v>
      </c>
      <c r="CV470">
        <v>39.936999999999998</v>
      </c>
      <c r="CW470">
        <v>45.168999999999997</v>
      </c>
      <c r="CX470">
        <v>42.4916451612903</v>
      </c>
      <c r="CY470">
        <v>43.753999999999998</v>
      </c>
      <c r="CZ470">
        <v>41.003999999999998</v>
      </c>
      <c r="DA470">
        <v>0</v>
      </c>
      <c r="DB470">
        <v>0</v>
      </c>
      <c r="DC470">
        <v>0</v>
      </c>
      <c r="DD470">
        <v>1581447700.4000001</v>
      </c>
      <c r="DE470">
        <v>5.2153846153846199</v>
      </c>
      <c r="DF470">
        <v>-6.3794874301651898</v>
      </c>
      <c r="DG470">
        <v>-253.401708868132</v>
      </c>
      <c r="DH470">
        <v>202.953846153846</v>
      </c>
      <c r="DI470">
        <v>15</v>
      </c>
      <c r="DJ470">
        <v>100</v>
      </c>
      <c r="DK470">
        <v>100</v>
      </c>
      <c r="DL470">
        <v>3.2160000000000002</v>
      </c>
      <c r="DM470">
        <v>0.59799999999999998</v>
      </c>
      <c r="DN470">
        <v>2</v>
      </c>
      <c r="DO470">
        <v>387.30399999999997</v>
      </c>
      <c r="DP470">
        <v>604.75</v>
      </c>
      <c r="DQ470">
        <v>30.6919</v>
      </c>
      <c r="DR470">
        <v>31.532399999999999</v>
      </c>
      <c r="DS470">
        <v>29.9998</v>
      </c>
      <c r="DT470">
        <v>31.4465</v>
      </c>
      <c r="DU470">
        <v>31.452200000000001</v>
      </c>
      <c r="DV470">
        <v>21.140899999999998</v>
      </c>
      <c r="DW470">
        <v>12.431900000000001</v>
      </c>
      <c r="DX470">
        <v>100</v>
      </c>
      <c r="DY470">
        <v>30.6907</v>
      </c>
      <c r="DZ470">
        <v>400</v>
      </c>
      <c r="EA470">
        <v>35.173699999999997</v>
      </c>
      <c r="EB470">
        <v>99.987700000000004</v>
      </c>
      <c r="EC470">
        <v>100.503</v>
      </c>
    </row>
    <row r="471" spans="1:133" x14ac:dyDescent="0.35">
      <c r="A471">
        <v>455</v>
      </c>
      <c r="B471">
        <v>1581447705.0999999</v>
      </c>
      <c r="C471">
        <v>2284.5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1581447696.4709699</v>
      </c>
      <c r="O471">
        <f t="shared" si="301"/>
        <v>5.2898188976048298E-5</v>
      </c>
      <c r="P471">
        <f t="shared" si="302"/>
        <v>-0.26746885537380638</v>
      </c>
      <c r="Q471">
        <f t="shared" si="303"/>
        <v>400.33490322580599</v>
      </c>
      <c r="R471">
        <f t="shared" si="304"/>
        <v>477.88361975651725</v>
      </c>
      <c r="S471">
        <f t="shared" si="305"/>
        <v>47.587085133641807</v>
      </c>
      <c r="T471">
        <f t="shared" si="306"/>
        <v>39.864875744184523</v>
      </c>
      <c r="U471">
        <f t="shared" si="307"/>
        <v>5.0445929883895443E-3</v>
      </c>
      <c r="V471">
        <f t="shared" si="308"/>
        <v>2.2514519368489339</v>
      </c>
      <c r="W471">
        <f t="shared" si="309"/>
        <v>5.0383220337072805E-3</v>
      </c>
      <c r="X471">
        <f t="shared" si="310"/>
        <v>3.1495140294370747E-3</v>
      </c>
      <c r="Y471">
        <f t="shared" si="311"/>
        <v>0</v>
      </c>
      <c r="Z471">
        <f t="shared" si="312"/>
        <v>31.326971358785528</v>
      </c>
      <c r="AA471">
        <f t="shared" si="313"/>
        <v>30.999099999999999</v>
      </c>
      <c r="AB471">
        <f t="shared" si="314"/>
        <v>4.5111468099810832</v>
      </c>
      <c r="AC471">
        <f t="shared" si="315"/>
        <v>76.243128489322686</v>
      </c>
      <c r="AD471">
        <f t="shared" si="316"/>
        <v>3.5077479605785236</v>
      </c>
      <c r="AE471">
        <f t="shared" si="317"/>
        <v>4.6007398044661283</v>
      </c>
      <c r="AF471">
        <f t="shared" si="318"/>
        <v>1.0033988494025596</v>
      </c>
      <c r="AG471">
        <f t="shared" si="319"/>
        <v>-2.3328101338437301</v>
      </c>
      <c r="AH471">
        <f t="shared" si="320"/>
        <v>41.917699726383219</v>
      </c>
      <c r="AI471">
        <f t="shared" si="321"/>
        <v>4.1879629305979744</v>
      </c>
      <c r="AJ471">
        <f t="shared" si="322"/>
        <v>43.772852523137466</v>
      </c>
      <c r="AK471">
        <v>-4.1222846966942901E-2</v>
      </c>
      <c r="AL471">
        <v>4.6276257040131399E-2</v>
      </c>
      <c r="AM471">
        <v>3.4578168854180902</v>
      </c>
      <c r="AN471">
        <v>9</v>
      </c>
      <c r="AO471">
        <v>2</v>
      </c>
      <c r="AP471">
        <f t="shared" si="323"/>
        <v>1</v>
      </c>
      <c r="AQ471">
        <f t="shared" si="324"/>
        <v>0</v>
      </c>
      <c r="AR471">
        <f t="shared" si="325"/>
        <v>51814.6262294802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-0.26746885537380638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1581447696.4709699</v>
      </c>
      <c r="BY471">
        <v>400.33490322580599</v>
      </c>
      <c r="BZ471">
        <v>399.965483870968</v>
      </c>
      <c r="CA471">
        <v>35.225845161290302</v>
      </c>
      <c r="CB471">
        <v>35.149296774193601</v>
      </c>
      <c r="CC471">
        <v>400.01996774193498</v>
      </c>
      <c r="CD471">
        <v>99.378848387096795</v>
      </c>
      <c r="CE471">
        <v>0.19996780645161299</v>
      </c>
      <c r="CF471">
        <v>31.3444419354839</v>
      </c>
      <c r="CG471">
        <v>30.999099999999999</v>
      </c>
      <c r="CH471">
        <v>999.9</v>
      </c>
      <c r="CI471">
        <v>0</v>
      </c>
      <c r="CJ471">
        <v>0</v>
      </c>
      <c r="CK471">
        <v>10003.2251612903</v>
      </c>
      <c r="CL471">
        <v>0</v>
      </c>
      <c r="CM471">
        <v>2.05744967741935</v>
      </c>
      <c r="CN471">
        <v>0</v>
      </c>
      <c r="CO471">
        <v>0</v>
      </c>
      <c r="CP471">
        <v>0</v>
      </c>
      <c r="CQ471">
        <v>0</v>
      </c>
      <c r="CR471">
        <v>2.9612903225806502</v>
      </c>
      <c r="CS471">
        <v>0</v>
      </c>
      <c r="CT471">
        <v>191.69677419354801</v>
      </c>
      <c r="CU471">
        <v>-1.0741935483870999</v>
      </c>
      <c r="CV471">
        <v>39.936999999999998</v>
      </c>
      <c r="CW471">
        <v>45.167000000000002</v>
      </c>
      <c r="CX471">
        <v>42.491677419354801</v>
      </c>
      <c r="CY471">
        <v>43.75</v>
      </c>
      <c r="CZ471">
        <v>41</v>
      </c>
      <c r="DA471">
        <v>0</v>
      </c>
      <c r="DB471">
        <v>0</v>
      </c>
      <c r="DC471">
        <v>0</v>
      </c>
      <c r="DD471">
        <v>1581447705.2</v>
      </c>
      <c r="DE471">
        <v>2.9807692307692299</v>
      </c>
      <c r="DF471">
        <v>-63.695726777188597</v>
      </c>
      <c r="DG471">
        <v>-84.806837617204906</v>
      </c>
      <c r="DH471">
        <v>189.507692307692</v>
      </c>
      <c r="DI471">
        <v>15</v>
      </c>
      <c r="DJ471">
        <v>100</v>
      </c>
      <c r="DK471">
        <v>100</v>
      </c>
      <c r="DL471">
        <v>3.2160000000000002</v>
      </c>
      <c r="DM471">
        <v>0.59799999999999998</v>
      </c>
      <c r="DN471">
        <v>2</v>
      </c>
      <c r="DO471">
        <v>387.26900000000001</v>
      </c>
      <c r="DP471">
        <v>604.81399999999996</v>
      </c>
      <c r="DQ471">
        <v>30.691299999999998</v>
      </c>
      <c r="DR471">
        <v>31.529699999999998</v>
      </c>
      <c r="DS471">
        <v>29.9999</v>
      </c>
      <c r="DT471">
        <v>31.4451</v>
      </c>
      <c r="DU471">
        <v>31.450199999999999</v>
      </c>
      <c r="DV471">
        <v>21.136900000000001</v>
      </c>
      <c r="DW471">
        <v>12.431900000000001</v>
      </c>
      <c r="DX471">
        <v>100</v>
      </c>
      <c r="DY471">
        <v>30.691400000000002</v>
      </c>
      <c r="DZ471">
        <v>400</v>
      </c>
      <c r="EA471">
        <v>35.173699999999997</v>
      </c>
      <c r="EB471">
        <v>99.985399999999998</v>
      </c>
      <c r="EC471">
        <v>100.505</v>
      </c>
    </row>
    <row r="472" spans="1:133" x14ac:dyDescent="0.35">
      <c r="A472">
        <v>456</v>
      </c>
      <c r="B472">
        <v>1581447710.0999999</v>
      </c>
      <c r="C472">
        <v>2289.5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1581447701.4709699</v>
      </c>
      <c r="O472">
        <f t="shared" si="301"/>
        <v>5.5344539064825259E-5</v>
      </c>
      <c r="P472">
        <f t="shared" si="302"/>
        <v>-0.25922606283182165</v>
      </c>
      <c r="Q472">
        <f t="shared" si="303"/>
        <v>400.34535483871002</v>
      </c>
      <c r="R472">
        <f t="shared" si="304"/>
        <v>471.71163862335226</v>
      </c>
      <c r="S472">
        <f t="shared" si="305"/>
        <v>46.97284006866419</v>
      </c>
      <c r="T472">
        <f t="shared" si="306"/>
        <v>39.866216529982339</v>
      </c>
      <c r="U472">
        <f t="shared" si="307"/>
        <v>5.276581906571088E-3</v>
      </c>
      <c r="V472">
        <f t="shared" si="308"/>
        <v>2.2519937202775422</v>
      </c>
      <c r="W472">
        <f t="shared" si="309"/>
        <v>5.2697229886009564E-3</v>
      </c>
      <c r="X472">
        <f t="shared" si="310"/>
        <v>3.2941923579843943E-3</v>
      </c>
      <c r="Y472">
        <f t="shared" si="311"/>
        <v>0</v>
      </c>
      <c r="Z472">
        <f t="shared" si="312"/>
        <v>31.32795453126921</v>
      </c>
      <c r="AA472">
        <f t="shared" si="313"/>
        <v>31.0012516129032</v>
      </c>
      <c r="AB472">
        <f t="shared" si="314"/>
        <v>4.5117002694652424</v>
      </c>
      <c r="AC472">
        <f t="shared" si="315"/>
        <v>76.240693758703273</v>
      </c>
      <c r="AD472">
        <f t="shared" si="316"/>
        <v>3.5079924708798145</v>
      </c>
      <c r="AE472">
        <f t="shared" si="317"/>
        <v>4.6012074365198954</v>
      </c>
      <c r="AF472">
        <f t="shared" si="318"/>
        <v>1.0037077985854279</v>
      </c>
      <c r="AG472">
        <f t="shared" si="319"/>
        <v>-2.4406941727587941</v>
      </c>
      <c r="AH472">
        <f t="shared" si="320"/>
        <v>41.883530974920454</v>
      </c>
      <c r="AI472">
        <f t="shared" si="321"/>
        <v>4.1836236986333937</v>
      </c>
      <c r="AJ472">
        <f t="shared" si="322"/>
        <v>43.626460500795055</v>
      </c>
      <c r="AK472">
        <v>-4.1237442666874999E-2</v>
      </c>
      <c r="AL472">
        <v>4.6292641991958698E-2</v>
      </c>
      <c r="AM472">
        <v>3.45878580433329</v>
      </c>
      <c r="AN472">
        <v>9</v>
      </c>
      <c r="AO472">
        <v>2</v>
      </c>
      <c r="AP472">
        <f t="shared" si="323"/>
        <v>1</v>
      </c>
      <c r="AQ472">
        <f t="shared" si="324"/>
        <v>0</v>
      </c>
      <c r="AR472">
        <f t="shared" si="325"/>
        <v>51831.932106179396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-0.25922606283182165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1581447701.4709699</v>
      </c>
      <c r="BY472">
        <v>400.34535483871002</v>
      </c>
      <c r="BZ472">
        <v>399.98977419354799</v>
      </c>
      <c r="CA472">
        <v>35.228035483870997</v>
      </c>
      <c r="CB472">
        <v>35.147948387096797</v>
      </c>
      <c r="CC472">
        <v>400.02593548387102</v>
      </c>
      <c r="CD472">
        <v>99.379619354838695</v>
      </c>
      <c r="CE472">
        <v>0.19994625806451599</v>
      </c>
      <c r="CF472">
        <v>31.346229032258101</v>
      </c>
      <c r="CG472">
        <v>31.0012516129032</v>
      </c>
      <c r="CH472">
        <v>999.9</v>
      </c>
      <c r="CI472">
        <v>0</v>
      </c>
      <c r="CJ472">
        <v>0</v>
      </c>
      <c r="CK472">
        <v>10006.6893548387</v>
      </c>
      <c r="CL472">
        <v>0</v>
      </c>
      <c r="CM472">
        <v>1.8737058064516099</v>
      </c>
      <c r="CN472">
        <v>0</v>
      </c>
      <c r="CO472">
        <v>0</v>
      </c>
      <c r="CP472">
        <v>0</v>
      </c>
      <c r="CQ472">
        <v>0</v>
      </c>
      <c r="CR472">
        <v>1.54516129032258</v>
      </c>
      <c r="CS472">
        <v>0</v>
      </c>
      <c r="CT472">
        <v>182.148387096774</v>
      </c>
      <c r="CU472">
        <v>-1.3096774193548399</v>
      </c>
      <c r="CV472">
        <v>39.936999999999998</v>
      </c>
      <c r="CW472">
        <v>45.161000000000001</v>
      </c>
      <c r="CX472">
        <v>42.499741935483897</v>
      </c>
      <c r="CY472">
        <v>43.75</v>
      </c>
      <c r="CZ472">
        <v>41</v>
      </c>
      <c r="DA472">
        <v>0</v>
      </c>
      <c r="DB472">
        <v>0</v>
      </c>
      <c r="DC472">
        <v>0</v>
      </c>
      <c r="DD472">
        <v>1581447710</v>
      </c>
      <c r="DE472">
        <v>1.8961538461538501</v>
      </c>
      <c r="DF472">
        <v>-20.3794874767928</v>
      </c>
      <c r="DG472">
        <v>-34.629059697481203</v>
      </c>
      <c r="DH472">
        <v>181.288461538462</v>
      </c>
      <c r="DI472">
        <v>15</v>
      </c>
      <c r="DJ472">
        <v>100</v>
      </c>
      <c r="DK472">
        <v>100</v>
      </c>
      <c r="DL472">
        <v>3.2160000000000002</v>
      </c>
      <c r="DM472">
        <v>0.59799999999999998</v>
      </c>
      <c r="DN472">
        <v>2</v>
      </c>
      <c r="DO472">
        <v>387.17899999999997</v>
      </c>
      <c r="DP472">
        <v>605.096</v>
      </c>
      <c r="DQ472">
        <v>30.691800000000001</v>
      </c>
      <c r="DR472">
        <v>31.526900000000001</v>
      </c>
      <c r="DS472">
        <v>29.9999</v>
      </c>
      <c r="DT472">
        <v>31.443000000000001</v>
      </c>
      <c r="DU472">
        <v>31.448799999999999</v>
      </c>
      <c r="DV472">
        <v>21.1387</v>
      </c>
      <c r="DW472">
        <v>12.431900000000001</v>
      </c>
      <c r="DX472">
        <v>100</v>
      </c>
      <c r="DY472">
        <v>30.691199999999998</v>
      </c>
      <c r="DZ472">
        <v>400</v>
      </c>
      <c r="EA472">
        <v>35.173699999999997</v>
      </c>
      <c r="EB472">
        <v>99.988399999999999</v>
      </c>
      <c r="EC472">
        <v>100.501</v>
      </c>
    </row>
    <row r="473" spans="1:133" x14ac:dyDescent="0.35">
      <c r="A473">
        <v>457</v>
      </c>
      <c r="B473">
        <v>1581447715.0999999</v>
      </c>
      <c r="C473">
        <v>2294.5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1581447706.4709699</v>
      </c>
      <c r="O473">
        <f t="shared" si="301"/>
        <v>5.7794941847915396E-5</v>
      </c>
      <c r="P473">
        <f t="shared" si="302"/>
        <v>-0.27819073735416999</v>
      </c>
      <c r="Q473">
        <f t="shared" si="303"/>
        <v>400.37909677419401</v>
      </c>
      <c r="R473">
        <f t="shared" si="304"/>
        <v>473.90925282448381</v>
      </c>
      <c r="S473">
        <f t="shared" si="305"/>
        <v>47.19182434105425</v>
      </c>
      <c r="T473">
        <f t="shared" si="306"/>
        <v>39.869700564372607</v>
      </c>
      <c r="U473">
        <f t="shared" si="307"/>
        <v>5.5100223226552487E-3</v>
      </c>
      <c r="V473">
        <f t="shared" si="308"/>
        <v>2.2509740854370879</v>
      </c>
      <c r="W473">
        <f t="shared" si="309"/>
        <v>5.5025401731708876E-3</v>
      </c>
      <c r="X473">
        <f t="shared" si="310"/>
        <v>3.4397589884006558E-3</v>
      </c>
      <c r="Y473">
        <f t="shared" si="311"/>
        <v>0</v>
      </c>
      <c r="Z473">
        <f t="shared" si="312"/>
        <v>31.328476294828416</v>
      </c>
      <c r="AA473">
        <f t="shared" si="313"/>
        <v>31.001899999999999</v>
      </c>
      <c r="AB473">
        <f t="shared" si="314"/>
        <v>4.5118670657040907</v>
      </c>
      <c r="AC473">
        <f t="shared" si="315"/>
        <v>76.236480775042949</v>
      </c>
      <c r="AD473">
        <f t="shared" si="316"/>
        <v>3.5080657013445649</v>
      </c>
      <c r="AE473">
        <f t="shared" si="317"/>
        <v>4.6015577656267919</v>
      </c>
      <c r="AF473">
        <f t="shared" si="318"/>
        <v>1.0038013643595258</v>
      </c>
      <c r="AG473">
        <f t="shared" si="319"/>
        <v>-2.5487569354930688</v>
      </c>
      <c r="AH473">
        <f t="shared" si="320"/>
        <v>41.948341137116152</v>
      </c>
      <c r="AI473">
        <f t="shared" si="321"/>
        <v>4.1920364892570152</v>
      </c>
      <c r="AJ473">
        <f t="shared" si="322"/>
        <v>43.591620690880099</v>
      </c>
      <c r="AK473">
        <v>-4.1209976242288601E-2</v>
      </c>
      <c r="AL473">
        <v>4.6261808524169598E-2</v>
      </c>
      <c r="AM473">
        <v>3.4569623790144601</v>
      </c>
      <c r="AN473">
        <v>9</v>
      </c>
      <c r="AO473">
        <v>2</v>
      </c>
      <c r="AP473">
        <f t="shared" si="323"/>
        <v>1</v>
      </c>
      <c r="AQ473">
        <f t="shared" si="324"/>
        <v>0</v>
      </c>
      <c r="AR473">
        <f t="shared" si="325"/>
        <v>51798.599858724709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-0.27819073735416999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1581447706.4709699</v>
      </c>
      <c r="BY473">
        <v>400.37909677419401</v>
      </c>
      <c r="BZ473">
        <v>399.99654838709699</v>
      </c>
      <c r="CA473">
        <v>35.228661290322599</v>
      </c>
      <c r="CB473">
        <v>35.145029032258101</v>
      </c>
      <c r="CC473">
        <v>400.02916129032297</v>
      </c>
      <c r="CD473">
        <v>99.379861290322594</v>
      </c>
      <c r="CE473">
        <v>0.20001409677419399</v>
      </c>
      <c r="CF473">
        <v>31.347567741935499</v>
      </c>
      <c r="CG473">
        <v>31.001899999999999</v>
      </c>
      <c r="CH473">
        <v>999.9</v>
      </c>
      <c r="CI473">
        <v>0</v>
      </c>
      <c r="CJ473">
        <v>0</v>
      </c>
      <c r="CK473">
        <v>10000</v>
      </c>
      <c r="CL473">
        <v>0</v>
      </c>
      <c r="CM473">
        <v>1.86892741935484</v>
      </c>
      <c r="CN473">
        <v>0</v>
      </c>
      <c r="CO473">
        <v>0</v>
      </c>
      <c r="CP473">
        <v>0</v>
      </c>
      <c r="CQ473">
        <v>0</v>
      </c>
      <c r="CR473">
        <v>0.554838709677419</v>
      </c>
      <c r="CS473">
        <v>0</v>
      </c>
      <c r="CT473">
        <v>179.341935483871</v>
      </c>
      <c r="CU473">
        <v>-0.81935483870967696</v>
      </c>
      <c r="CV473">
        <v>39.945129032258102</v>
      </c>
      <c r="CW473">
        <v>45.152999999999999</v>
      </c>
      <c r="CX473">
        <v>42.495645161290298</v>
      </c>
      <c r="CY473">
        <v>43.75</v>
      </c>
      <c r="CZ473">
        <v>41.012</v>
      </c>
      <c r="DA473">
        <v>0</v>
      </c>
      <c r="DB473">
        <v>0</v>
      </c>
      <c r="DC473">
        <v>0</v>
      </c>
      <c r="DD473">
        <v>1581447715.4000001</v>
      </c>
      <c r="DE473">
        <v>1.41923076923077</v>
      </c>
      <c r="DF473">
        <v>27.6957261689539</v>
      </c>
      <c r="DG473">
        <v>-61.340170940718799</v>
      </c>
      <c r="DH473">
        <v>179.35384615384601</v>
      </c>
      <c r="DI473">
        <v>15</v>
      </c>
      <c r="DJ473">
        <v>100</v>
      </c>
      <c r="DK473">
        <v>100</v>
      </c>
      <c r="DL473">
        <v>3.2160000000000002</v>
      </c>
      <c r="DM473">
        <v>0.59799999999999998</v>
      </c>
      <c r="DN473">
        <v>2</v>
      </c>
      <c r="DO473">
        <v>387.28</v>
      </c>
      <c r="DP473">
        <v>604.98800000000006</v>
      </c>
      <c r="DQ473">
        <v>30.691400000000002</v>
      </c>
      <c r="DR473">
        <v>31.524799999999999</v>
      </c>
      <c r="DS473">
        <v>29.9999</v>
      </c>
      <c r="DT473">
        <v>31.440300000000001</v>
      </c>
      <c r="DU473">
        <v>31.4467</v>
      </c>
      <c r="DV473">
        <v>21.1431</v>
      </c>
      <c r="DW473">
        <v>12.431900000000001</v>
      </c>
      <c r="DX473">
        <v>100</v>
      </c>
      <c r="DY473">
        <v>30.6861</v>
      </c>
      <c r="DZ473">
        <v>400</v>
      </c>
      <c r="EA473">
        <v>35.173699999999997</v>
      </c>
      <c r="EB473">
        <v>99.987300000000005</v>
      </c>
      <c r="EC473">
        <v>100.506</v>
      </c>
    </row>
    <row r="474" spans="1:133" x14ac:dyDescent="0.35">
      <c r="A474">
        <v>458</v>
      </c>
      <c r="B474">
        <v>1581447720.0999999</v>
      </c>
      <c r="C474">
        <v>2299.5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1581447711.4709699</v>
      </c>
      <c r="O474">
        <f t="shared" si="301"/>
        <v>5.9109199942771147E-5</v>
      </c>
      <c r="P474">
        <f t="shared" si="302"/>
        <v>-0.27873468259857942</v>
      </c>
      <c r="Q474">
        <f t="shared" si="303"/>
        <v>400.38154838709698</v>
      </c>
      <c r="R474">
        <f t="shared" si="304"/>
        <v>472.33713355976562</v>
      </c>
      <c r="S474">
        <f t="shared" si="305"/>
        <v>47.035479555694238</v>
      </c>
      <c r="T474">
        <f t="shared" si="306"/>
        <v>39.870119869065178</v>
      </c>
      <c r="U474">
        <f t="shared" si="307"/>
        <v>5.6310946332917963E-3</v>
      </c>
      <c r="V474">
        <f t="shared" si="308"/>
        <v>2.2499436251093949</v>
      </c>
      <c r="W474">
        <f t="shared" si="309"/>
        <v>5.6232767373821319E-3</v>
      </c>
      <c r="X474">
        <f t="shared" si="310"/>
        <v>3.5152494481020709E-3</v>
      </c>
      <c r="Y474">
        <f t="shared" si="311"/>
        <v>0</v>
      </c>
      <c r="Z474">
        <f t="shared" si="312"/>
        <v>31.328517905871294</v>
      </c>
      <c r="AA474">
        <f t="shared" si="313"/>
        <v>31.004506451612901</v>
      </c>
      <c r="AB474">
        <f t="shared" si="314"/>
        <v>4.5125376241818671</v>
      </c>
      <c r="AC474">
        <f t="shared" si="315"/>
        <v>76.231883680894768</v>
      </c>
      <c r="AD474">
        <f t="shared" si="316"/>
        <v>3.5079506963648588</v>
      </c>
      <c r="AE474">
        <f t="shared" si="317"/>
        <v>4.601684396320409</v>
      </c>
      <c r="AF474">
        <f t="shared" si="318"/>
        <v>1.0045869278170083</v>
      </c>
      <c r="AG474">
        <f t="shared" si="319"/>
        <v>-2.6067157174762077</v>
      </c>
      <c r="AH474">
        <f t="shared" si="320"/>
        <v>41.671671023832062</v>
      </c>
      <c r="AI474">
        <f t="shared" si="321"/>
        <v>4.1663586699551534</v>
      </c>
      <c r="AJ474">
        <f t="shared" si="322"/>
        <v>43.231313976311007</v>
      </c>
      <c r="AK474">
        <v>-4.1182229646988797E-2</v>
      </c>
      <c r="AL474">
        <v>4.62306605402103E-2</v>
      </c>
      <c r="AM474">
        <v>3.4551199291597299</v>
      </c>
      <c r="AN474">
        <v>8</v>
      </c>
      <c r="AO474">
        <v>2</v>
      </c>
      <c r="AP474">
        <f t="shared" si="323"/>
        <v>1</v>
      </c>
      <c r="AQ474">
        <f t="shared" si="324"/>
        <v>0</v>
      </c>
      <c r="AR474">
        <f t="shared" si="325"/>
        <v>51765.073221083483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-0.27873468259857942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1581447711.4709699</v>
      </c>
      <c r="BY474">
        <v>400.38154838709698</v>
      </c>
      <c r="BZ474">
        <v>399.99896774193502</v>
      </c>
      <c r="CA474">
        <v>35.227351612903199</v>
      </c>
      <c r="CB474">
        <v>35.1418161290323</v>
      </c>
      <c r="CC474">
        <v>400.02303225806497</v>
      </c>
      <c r="CD474">
        <v>99.3803032258065</v>
      </c>
      <c r="CE474">
        <v>0.20000967741935499</v>
      </c>
      <c r="CF474">
        <v>31.348051612903198</v>
      </c>
      <c r="CG474">
        <v>31.004506451612901</v>
      </c>
      <c r="CH474">
        <v>999.9</v>
      </c>
      <c r="CI474">
        <v>0</v>
      </c>
      <c r="CJ474">
        <v>0</v>
      </c>
      <c r="CK474">
        <v>9993.2225806451606</v>
      </c>
      <c r="CL474">
        <v>0</v>
      </c>
      <c r="CM474">
        <v>1.88450322580645</v>
      </c>
      <c r="CN474">
        <v>0</v>
      </c>
      <c r="CO474">
        <v>0</v>
      </c>
      <c r="CP474">
        <v>0</v>
      </c>
      <c r="CQ474">
        <v>0</v>
      </c>
      <c r="CR474">
        <v>1.89032258064516</v>
      </c>
      <c r="CS474">
        <v>0</v>
      </c>
      <c r="CT474">
        <v>173.683870967742</v>
      </c>
      <c r="CU474">
        <v>-0.93225806451612903</v>
      </c>
      <c r="CV474">
        <v>39.945129032258102</v>
      </c>
      <c r="CW474">
        <v>45.156999999999996</v>
      </c>
      <c r="CX474">
        <v>42.513838709677401</v>
      </c>
      <c r="CY474">
        <v>43.752000000000002</v>
      </c>
      <c r="CZ474">
        <v>41.021999999999998</v>
      </c>
      <c r="DA474">
        <v>0</v>
      </c>
      <c r="DB474">
        <v>0</v>
      </c>
      <c r="DC474">
        <v>0</v>
      </c>
      <c r="DD474">
        <v>1581447720.2</v>
      </c>
      <c r="DE474">
        <v>3.37692307692308</v>
      </c>
      <c r="DF474">
        <v>16.068375891424299</v>
      </c>
      <c r="DG474">
        <v>-70.837606783150704</v>
      </c>
      <c r="DH474">
        <v>173.06923076923101</v>
      </c>
      <c r="DI474">
        <v>15</v>
      </c>
      <c r="DJ474">
        <v>100</v>
      </c>
      <c r="DK474">
        <v>100</v>
      </c>
      <c r="DL474">
        <v>3.2160000000000002</v>
      </c>
      <c r="DM474">
        <v>0.59799999999999998</v>
      </c>
      <c r="DN474">
        <v>2</v>
      </c>
      <c r="DO474">
        <v>387.28</v>
      </c>
      <c r="DP474">
        <v>604.86199999999997</v>
      </c>
      <c r="DQ474">
        <v>30.687000000000001</v>
      </c>
      <c r="DR474">
        <v>31.5227</v>
      </c>
      <c r="DS474">
        <v>30</v>
      </c>
      <c r="DT474">
        <v>31.438099999999999</v>
      </c>
      <c r="DU474">
        <v>31.444700000000001</v>
      </c>
      <c r="DV474">
        <v>21.138999999999999</v>
      </c>
      <c r="DW474">
        <v>12.431900000000001</v>
      </c>
      <c r="DX474">
        <v>100</v>
      </c>
      <c r="DY474">
        <v>30.681000000000001</v>
      </c>
      <c r="DZ474">
        <v>400</v>
      </c>
      <c r="EA474">
        <v>35.173699999999997</v>
      </c>
      <c r="EB474">
        <v>99.9863</v>
      </c>
      <c r="EC474">
        <v>100.50700000000001</v>
      </c>
    </row>
    <row r="475" spans="1:133" x14ac:dyDescent="0.35">
      <c r="A475">
        <v>459</v>
      </c>
      <c r="B475">
        <v>1581447725.0999999</v>
      </c>
      <c r="C475">
        <v>2304.5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1581447716.4709699</v>
      </c>
      <c r="O475">
        <f t="shared" si="301"/>
        <v>6.0389687994182519E-5</v>
      </c>
      <c r="P475">
        <f t="shared" si="302"/>
        <v>-0.28036068635439754</v>
      </c>
      <c r="Q475">
        <f t="shared" si="303"/>
        <v>400.37977419354797</v>
      </c>
      <c r="R475">
        <f t="shared" si="304"/>
        <v>471.15859580292266</v>
      </c>
      <c r="S475">
        <f t="shared" si="305"/>
        <v>46.917966465026666</v>
      </c>
      <c r="T475">
        <f t="shared" si="306"/>
        <v>39.869812386369517</v>
      </c>
      <c r="U475">
        <f t="shared" si="307"/>
        <v>5.7498245568397702E-3</v>
      </c>
      <c r="V475">
        <f t="shared" si="308"/>
        <v>2.2491666764772025</v>
      </c>
      <c r="W475">
        <f t="shared" si="309"/>
        <v>5.7416709558013087E-3</v>
      </c>
      <c r="X475">
        <f t="shared" si="310"/>
        <v>3.5892759367616637E-3</v>
      </c>
      <c r="Y475">
        <f t="shared" si="311"/>
        <v>0</v>
      </c>
      <c r="Z475">
        <f t="shared" si="312"/>
        <v>31.327927186058997</v>
      </c>
      <c r="AA475">
        <f t="shared" si="313"/>
        <v>31.0059258064516</v>
      </c>
      <c r="AB475">
        <f t="shared" si="314"/>
        <v>4.5129028162930735</v>
      </c>
      <c r="AC475">
        <f t="shared" si="315"/>
        <v>76.227592962719712</v>
      </c>
      <c r="AD475">
        <f t="shared" si="316"/>
        <v>3.5077210749558385</v>
      </c>
      <c r="AE475">
        <f t="shared" si="317"/>
        <v>4.6016421857520067</v>
      </c>
      <c r="AF475">
        <f t="shared" si="318"/>
        <v>1.005181741337235</v>
      </c>
      <c r="AG475">
        <f t="shared" si="319"/>
        <v>-2.6631852405434491</v>
      </c>
      <c r="AH475">
        <f t="shared" si="320"/>
        <v>41.465616590518941</v>
      </c>
      <c r="AI475">
        <f t="shared" si="321"/>
        <v>4.1472150448984904</v>
      </c>
      <c r="AJ475">
        <f t="shared" si="322"/>
        <v>42.94964639487398</v>
      </c>
      <c r="AK475">
        <v>-4.1161316807538602E-2</v>
      </c>
      <c r="AL475">
        <v>4.6207184045862E-2</v>
      </c>
      <c r="AM475">
        <v>3.4537309772734202</v>
      </c>
      <c r="AN475">
        <v>8</v>
      </c>
      <c r="AO475">
        <v>2</v>
      </c>
      <c r="AP475">
        <f t="shared" si="323"/>
        <v>1</v>
      </c>
      <c r="AQ475">
        <f t="shared" si="324"/>
        <v>0</v>
      </c>
      <c r="AR475">
        <f t="shared" si="325"/>
        <v>51739.875078545061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-0.28036068635439754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1581447716.4709699</v>
      </c>
      <c r="BY475">
        <v>400.37977419354797</v>
      </c>
      <c r="BZ475">
        <v>399.99551612903201</v>
      </c>
      <c r="CA475">
        <v>35.225161290322603</v>
      </c>
      <c r="CB475">
        <v>35.137770967741901</v>
      </c>
      <c r="CC475">
        <v>400.01535483870998</v>
      </c>
      <c r="CD475">
        <v>99.379977419354802</v>
      </c>
      <c r="CE475">
        <v>0.20000877419354801</v>
      </c>
      <c r="CF475">
        <v>31.3478903225806</v>
      </c>
      <c r="CG475">
        <v>31.0059258064516</v>
      </c>
      <c r="CH475">
        <v>999.9</v>
      </c>
      <c r="CI475">
        <v>0</v>
      </c>
      <c r="CJ475">
        <v>0</v>
      </c>
      <c r="CK475">
        <v>9988.1806451612902</v>
      </c>
      <c r="CL475">
        <v>0</v>
      </c>
      <c r="CM475">
        <v>1.85245741935484</v>
      </c>
      <c r="CN475">
        <v>0</v>
      </c>
      <c r="CO475">
        <v>0</v>
      </c>
      <c r="CP475">
        <v>0</v>
      </c>
      <c r="CQ475">
        <v>0</v>
      </c>
      <c r="CR475">
        <v>2.3967741935483899</v>
      </c>
      <c r="CS475">
        <v>0</v>
      </c>
      <c r="CT475">
        <v>168.87741935483899</v>
      </c>
      <c r="CU475">
        <v>-0.98387096774193505</v>
      </c>
      <c r="CV475">
        <v>39.945129032258102</v>
      </c>
      <c r="CW475">
        <v>45.158999999999999</v>
      </c>
      <c r="CX475">
        <v>42.513806451612901</v>
      </c>
      <c r="CY475">
        <v>43.752000000000002</v>
      </c>
      <c r="CZ475">
        <v>41.021999999999998</v>
      </c>
      <c r="DA475">
        <v>0</v>
      </c>
      <c r="DB475">
        <v>0</v>
      </c>
      <c r="DC475">
        <v>0</v>
      </c>
      <c r="DD475">
        <v>1581447725</v>
      </c>
      <c r="DE475">
        <v>2.5384615384615401</v>
      </c>
      <c r="DF475">
        <v>-11.5145299332444</v>
      </c>
      <c r="DG475">
        <v>-63.781196391071198</v>
      </c>
      <c r="DH475">
        <v>169.046153846154</v>
      </c>
      <c r="DI475">
        <v>15</v>
      </c>
      <c r="DJ475">
        <v>100</v>
      </c>
      <c r="DK475">
        <v>100</v>
      </c>
      <c r="DL475">
        <v>3.2160000000000002</v>
      </c>
      <c r="DM475">
        <v>0.59799999999999998</v>
      </c>
      <c r="DN475">
        <v>2</v>
      </c>
      <c r="DO475">
        <v>387.34199999999998</v>
      </c>
      <c r="DP475">
        <v>604.78399999999999</v>
      </c>
      <c r="DQ475">
        <v>30.6814</v>
      </c>
      <c r="DR475">
        <v>31.520600000000002</v>
      </c>
      <c r="DS475">
        <v>30</v>
      </c>
      <c r="DT475">
        <v>31.4374</v>
      </c>
      <c r="DU475">
        <v>31.443300000000001</v>
      </c>
      <c r="DV475">
        <v>21.138999999999999</v>
      </c>
      <c r="DW475">
        <v>12.431900000000001</v>
      </c>
      <c r="DX475">
        <v>100</v>
      </c>
      <c r="DY475">
        <v>30.674399999999999</v>
      </c>
      <c r="DZ475">
        <v>400</v>
      </c>
      <c r="EA475">
        <v>35.173699999999997</v>
      </c>
      <c r="EB475">
        <v>99.987099999999998</v>
      </c>
      <c r="EC475">
        <v>100.508</v>
      </c>
    </row>
    <row r="476" spans="1:133" x14ac:dyDescent="0.35">
      <c r="A476">
        <v>460</v>
      </c>
      <c r="B476">
        <v>1581447730.0999999</v>
      </c>
      <c r="C476">
        <v>2309.5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1581447721.4709699</v>
      </c>
      <c r="O476">
        <f t="shared" si="301"/>
        <v>6.0690144518740355E-5</v>
      </c>
      <c r="P476">
        <f t="shared" si="302"/>
        <v>-0.28121114890945703</v>
      </c>
      <c r="Q476">
        <f t="shared" si="303"/>
        <v>400.38235483871</v>
      </c>
      <c r="R476">
        <f t="shared" si="304"/>
        <v>471.07006728259654</v>
      </c>
      <c r="S476">
        <f t="shared" si="305"/>
        <v>46.909563028091192</v>
      </c>
      <c r="T476">
        <f t="shared" si="306"/>
        <v>39.870419740286316</v>
      </c>
      <c r="U476">
        <f t="shared" si="307"/>
        <v>5.7736294795732628E-3</v>
      </c>
      <c r="V476">
        <f t="shared" si="308"/>
        <v>2.249295667797202</v>
      </c>
      <c r="W476">
        <f t="shared" si="309"/>
        <v>5.7654087479797134E-3</v>
      </c>
      <c r="X476">
        <f t="shared" si="310"/>
        <v>3.6041180762755973E-3</v>
      </c>
      <c r="Y476">
        <f t="shared" si="311"/>
        <v>0</v>
      </c>
      <c r="Z476">
        <f t="shared" si="312"/>
        <v>31.327722455798877</v>
      </c>
      <c r="AA476">
        <f t="shared" si="313"/>
        <v>31.0081548387097</v>
      </c>
      <c r="AB476">
        <f t="shared" si="314"/>
        <v>4.513476385862714</v>
      </c>
      <c r="AC476">
        <f t="shared" si="315"/>
        <v>76.222057692486231</v>
      </c>
      <c r="AD476">
        <f t="shared" si="316"/>
        <v>3.5074451270823648</v>
      </c>
      <c r="AE476">
        <f t="shared" si="317"/>
        <v>4.6016143269615766</v>
      </c>
      <c r="AF476">
        <f t="shared" si="318"/>
        <v>1.0060312587803493</v>
      </c>
      <c r="AG476">
        <f t="shared" si="319"/>
        <v>-2.6764353732764499</v>
      </c>
      <c r="AH476">
        <f t="shared" si="320"/>
        <v>41.18478449170739</v>
      </c>
      <c r="AI476">
        <f t="shared" si="321"/>
        <v>4.1189342840573335</v>
      </c>
      <c r="AJ476">
        <f t="shared" si="322"/>
        <v>42.627283402488274</v>
      </c>
      <c r="AK476">
        <v>-4.1164788367437199E-2</v>
      </c>
      <c r="AL476">
        <v>4.6211081175973501E-2</v>
      </c>
      <c r="AM476">
        <v>3.4539615619691002</v>
      </c>
      <c r="AN476">
        <v>9</v>
      </c>
      <c r="AO476">
        <v>2</v>
      </c>
      <c r="AP476">
        <f t="shared" si="323"/>
        <v>1</v>
      </c>
      <c r="AQ476">
        <f t="shared" si="324"/>
        <v>0</v>
      </c>
      <c r="AR476">
        <f t="shared" si="325"/>
        <v>51744.099206545841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-0.28121114890945703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1581447721.4709699</v>
      </c>
      <c r="BY476">
        <v>400.38235483871</v>
      </c>
      <c r="BZ476">
        <v>399.99700000000001</v>
      </c>
      <c r="CA476">
        <v>35.222080645161299</v>
      </c>
      <c r="CB476">
        <v>35.134254838709701</v>
      </c>
      <c r="CC476">
        <v>400.013483870968</v>
      </c>
      <c r="CD476">
        <v>99.380896774193602</v>
      </c>
      <c r="CE476">
        <v>0.19996451612903199</v>
      </c>
      <c r="CF476">
        <v>31.347783870967699</v>
      </c>
      <c r="CG476">
        <v>31.0081548387097</v>
      </c>
      <c r="CH476">
        <v>999.9</v>
      </c>
      <c r="CI476">
        <v>0</v>
      </c>
      <c r="CJ476">
        <v>0</v>
      </c>
      <c r="CK476">
        <v>9988.9306451612902</v>
      </c>
      <c r="CL476">
        <v>0</v>
      </c>
      <c r="CM476">
        <v>1.78785258064516</v>
      </c>
      <c r="CN476">
        <v>0</v>
      </c>
      <c r="CO476">
        <v>0</v>
      </c>
      <c r="CP476">
        <v>0</v>
      </c>
      <c r="CQ476">
        <v>0</v>
      </c>
      <c r="CR476">
        <v>1.9290322580645201</v>
      </c>
      <c r="CS476">
        <v>0</v>
      </c>
      <c r="CT476">
        <v>167.870967741935</v>
      </c>
      <c r="CU476">
        <v>-0.81935483870967696</v>
      </c>
      <c r="CV476">
        <v>39.941064516129003</v>
      </c>
      <c r="CW476">
        <v>45.162999999999997</v>
      </c>
      <c r="CX476">
        <v>42.536064516129002</v>
      </c>
      <c r="CY476">
        <v>43.756</v>
      </c>
      <c r="CZ476">
        <v>41.027999999999999</v>
      </c>
      <c r="DA476">
        <v>0</v>
      </c>
      <c r="DB476">
        <v>0</v>
      </c>
      <c r="DC476">
        <v>0</v>
      </c>
      <c r="DD476">
        <v>1581447730.4000001</v>
      </c>
      <c r="DE476">
        <v>1.7769230769230799</v>
      </c>
      <c r="DF476">
        <v>-23.377777632983999</v>
      </c>
      <c r="DG476">
        <v>20.745299112101002</v>
      </c>
      <c r="DH476">
        <v>167.25384615384601</v>
      </c>
      <c r="DI476">
        <v>15</v>
      </c>
      <c r="DJ476">
        <v>100</v>
      </c>
      <c r="DK476">
        <v>100</v>
      </c>
      <c r="DL476">
        <v>3.2160000000000002</v>
      </c>
      <c r="DM476">
        <v>0.59799999999999998</v>
      </c>
      <c r="DN476">
        <v>2</v>
      </c>
      <c r="DO476">
        <v>387.23399999999998</v>
      </c>
      <c r="DP476">
        <v>604.84500000000003</v>
      </c>
      <c r="DQ476">
        <v>30.6753</v>
      </c>
      <c r="DR476">
        <v>31.518599999999999</v>
      </c>
      <c r="DS476">
        <v>30</v>
      </c>
      <c r="DT476">
        <v>31.434699999999999</v>
      </c>
      <c r="DU476">
        <v>31.441099999999999</v>
      </c>
      <c r="DV476">
        <v>21.140599999999999</v>
      </c>
      <c r="DW476">
        <v>12.431900000000001</v>
      </c>
      <c r="DX476">
        <v>100</v>
      </c>
      <c r="DY476">
        <v>30.661100000000001</v>
      </c>
      <c r="DZ476">
        <v>400</v>
      </c>
      <c r="EA476">
        <v>35.173699999999997</v>
      </c>
      <c r="EB476">
        <v>99.988200000000006</v>
      </c>
      <c r="EC476">
        <v>100.506</v>
      </c>
    </row>
    <row r="477" spans="1:133" x14ac:dyDescent="0.35">
      <c r="A477">
        <v>461</v>
      </c>
      <c r="B477">
        <v>1581447735.0999999</v>
      </c>
      <c r="C477">
        <v>2314.5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1581447726.4709699</v>
      </c>
      <c r="O477">
        <f t="shared" si="301"/>
        <v>6.1297199204506602E-5</v>
      </c>
      <c r="P477">
        <f t="shared" si="302"/>
        <v>-0.27137156487559844</v>
      </c>
      <c r="Q477">
        <f t="shared" si="303"/>
        <v>400.38400000000001</v>
      </c>
      <c r="R477">
        <f t="shared" si="304"/>
        <v>467.66964251354898</v>
      </c>
      <c r="S477">
        <f t="shared" si="305"/>
        <v>46.571477646822821</v>
      </c>
      <c r="T477">
        <f t="shared" si="306"/>
        <v>39.871038893881803</v>
      </c>
      <c r="U477">
        <f t="shared" si="307"/>
        <v>5.827536296546215E-3</v>
      </c>
      <c r="V477">
        <f t="shared" si="308"/>
        <v>2.2501553100418006</v>
      </c>
      <c r="W477">
        <f t="shared" si="309"/>
        <v>5.8191646535761931E-3</v>
      </c>
      <c r="X477">
        <f t="shared" si="310"/>
        <v>3.6377290490112501E-3</v>
      </c>
      <c r="Y477">
        <f t="shared" si="311"/>
        <v>0</v>
      </c>
      <c r="Z477">
        <f t="shared" si="312"/>
        <v>31.327138497567276</v>
      </c>
      <c r="AA477">
        <f t="shared" si="313"/>
        <v>31.009964516128999</v>
      </c>
      <c r="AB477">
        <f t="shared" si="314"/>
        <v>4.5139420946879989</v>
      </c>
      <c r="AC477">
        <f t="shared" si="315"/>
        <v>76.218937662478865</v>
      </c>
      <c r="AD477">
        <f t="shared" si="316"/>
        <v>3.5072236994872625</v>
      </c>
      <c r="AE477">
        <f t="shared" si="317"/>
        <v>4.6015121793199727</v>
      </c>
      <c r="AF477">
        <f t="shared" si="318"/>
        <v>1.0067183952007364</v>
      </c>
      <c r="AG477">
        <f t="shared" si="319"/>
        <v>-2.7032064849187409</v>
      </c>
      <c r="AH477">
        <f t="shared" si="320"/>
        <v>40.933641789557441</v>
      </c>
      <c r="AI477">
        <f t="shared" si="321"/>
        <v>4.092281871638332</v>
      </c>
      <c r="AJ477">
        <f t="shared" si="322"/>
        <v>42.322717176277031</v>
      </c>
      <c r="AK477">
        <v>-4.1187928623889897E-2</v>
      </c>
      <c r="AL477">
        <v>4.6237058141039497E-2</v>
      </c>
      <c r="AM477">
        <v>3.4554983916555999</v>
      </c>
      <c r="AN477">
        <v>9</v>
      </c>
      <c r="AO477">
        <v>2</v>
      </c>
      <c r="AP477">
        <f t="shared" si="323"/>
        <v>1</v>
      </c>
      <c r="AQ477">
        <f t="shared" si="324"/>
        <v>0</v>
      </c>
      <c r="AR477">
        <f t="shared" si="325"/>
        <v>51772.093165771708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-0.27137156487559844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1581447726.4709699</v>
      </c>
      <c r="BY477">
        <v>400.38400000000001</v>
      </c>
      <c r="BZ477">
        <v>400.01377419354799</v>
      </c>
      <c r="CA477">
        <v>35.219454838709702</v>
      </c>
      <c r="CB477">
        <v>35.130751612903197</v>
      </c>
      <c r="CC477">
        <v>400.01935483871</v>
      </c>
      <c r="CD477">
        <v>99.3820129032258</v>
      </c>
      <c r="CE477">
        <v>0.199985612903226</v>
      </c>
      <c r="CF477">
        <v>31.3473935483871</v>
      </c>
      <c r="CG477">
        <v>31.009964516128999</v>
      </c>
      <c r="CH477">
        <v>999.9</v>
      </c>
      <c r="CI477">
        <v>0</v>
      </c>
      <c r="CJ477">
        <v>0</v>
      </c>
      <c r="CK477">
        <v>9994.4335483871</v>
      </c>
      <c r="CL477">
        <v>0</v>
      </c>
      <c r="CM477">
        <v>1.7410838709677401</v>
      </c>
      <c r="CN477">
        <v>0</v>
      </c>
      <c r="CO477">
        <v>0</v>
      </c>
      <c r="CP477">
        <v>0</v>
      </c>
      <c r="CQ477">
        <v>0</v>
      </c>
      <c r="CR477">
        <v>1.7903225806451599</v>
      </c>
      <c r="CS477">
        <v>0</v>
      </c>
      <c r="CT477">
        <v>165.88709677419399</v>
      </c>
      <c r="CU477">
        <v>-0.880645161290322</v>
      </c>
      <c r="CV477">
        <v>39.936999999999998</v>
      </c>
      <c r="CW477">
        <v>45.173000000000002</v>
      </c>
      <c r="CX477">
        <v>42.538096774193498</v>
      </c>
      <c r="CY477">
        <v>43.756</v>
      </c>
      <c r="CZ477">
        <v>41.024000000000001</v>
      </c>
      <c r="DA477">
        <v>0</v>
      </c>
      <c r="DB477">
        <v>0</v>
      </c>
      <c r="DC477">
        <v>0</v>
      </c>
      <c r="DD477">
        <v>1581447735.2</v>
      </c>
      <c r="DE477">
        <v>1.6615384615384601</v>
      </c>
      <c r="DF477">
        <v>19.6102563360276</v>
      </c>
      <c r="DG477">
        <v>-16.270085638088201</v>
      </c>
      <c r="DH477">
        <v>165.75</v>
      </c>
      <c r="DI477">
        <v>15</v>
      </c>
      <c r="DJ477">
        <v>100</v>
      </c>
      <c r="DK477">
        <v>100</v>
      </c>
      <c r="DL477">
        <v>3.2160000000000002</v>
      </c>
      <c r="DM477">
        <v>0.59799999999999998</v>
      </c>
      <c r="DN477">
        <v>2</v>
      </c>
      <c r="DO477">
        <v>387.29599999999999</v>
      </c>
      <c r="DP477">
        <v>604.93799999999999</v>
      </c>
      <c r="DQ477">
        <v>30.662099999999999</v>
      </c>
      <c r="DR477">
        <v>31.515799999999999</v>
      </c>
      <c r="DS477">
        <v>30</v>
      </c>
      <c r="DT477">
        <v>31.431899999999999</v>
      </c>
      <c r="DU477">
        <v>31.439800000000002</v>
      </c>
      <c r="DV477">
        <v>21.1418</v>
      </c>
      <c r="DW477">
        <v>12.431900000000001</v>
      </c>
      <c r="DX477">
        <v>100</v>
      </c>
      <c r="DY477">
        <v>30.650500000000001</v>
      </c>
      <c r="DZ477">
        <v>400</v>
      </c>
      <c r="EA477">
        <v>35.173699999999997</v>
      </c>
      <c r="EB477">
        <v>99.987899999999996</v>
      </c>
      <c r="EC477">
        <v>100.50700000000001</v>
      </c>
    </row>
    <row r="478" spans="1:133" x14ac:dyDescent="0.35">
      <c r="A478">
        <v>462</v>
      </c>
      <c r="B478">
        <v>1581447740.0999999</v>
      </c>
      <c r="C478">
        <v>2319.5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1581447731.4709699</v>
      </c>
      <c r="O478">
        <f t="shared" si="301"/>
        <v>6.162626529974804E-5</v>
      </c>
      <c r="P478">
        <f t="shared" si="302"/>
        <v>-0.29518018769399534</v>
      </c>
      <c r="Q478">
        <f t="shared" si="303"/>
        <v>400.40074193548401</v>
      </c>
      <c r="R478">
        <f t="shared" si="304"/>
        <v>473.7828421311778</v>
      </c>
      <c r="S478">
        <f t="shared" si="305"/>
        <v>47.180528660877407</v>
      </c>
      <c r="T478">
        <f t="shared" si="306"/>
        <v>39.872948112150574</v>
      </c>
      <c r="U478">
        <f t="shared" si="307"/>
        <v>5.8559385283329848E-3</v>
      </c>
      <c r="V478">
        <f t="shared" si="308"/>
        <v>2.251729163040777</v>
      </c>
      <c r="W478">
        <f t="shared" si="309"/>
        <v>5.8474910463434896E-3</v>
      </c>
      <c r="X478">
        <f t="shared" si="310"/>
        <v>3.6554398449003237E-3</v>
      </c>
      <c r="Y478">
        <f t="shared" si="311"/>
        <v>0</v>
      </c>
      <c r="Z478">
        <f t="shared" si="312"/>
        <v>31.326236233183781</v>
      </c>
      <c r="AA478">
        <f t="shared" si="313"/>
        <v>31.010648387096801</v>
      </c>
      <c r="AB478">
        <f t="shared" si="314"/>
        <v>4.5141180953724973</v>
      </c>
      <c r="AC478">
        <f t="shared" si="315"/>
        <v>76.215202692540501</v>
      </c>
      <c r="AD478">
        <f t="shared" si="316"/>
        <v>3.5068909878517007</v>
      </c>
      <c r="AE478">
        <f t="shared" si="317"/>
        <v>4.6013011367283747</v>
      </c>
      <c r="AF478">
        <f t="shared" si="318"/>
        <v>1.0072271075207966</v>
      </c>
      <c r="AG478">
        <f t="shared" si="319"/>
        <v>-2.7177182997188885</v>
      </c>
      <c r="AH478">
        <f t="shared" si="320"/>
        <v>40.781354453961498</v>
      </c>
      <c r="AI478">
        <f t="shared" si="321"/>
        <v>4.0742050192005959</v>
      </c>
      <c r="AJ478">
        <f t="shared" si="322"/>
        <v>42.137841173443206</v>
      </c>
      <c r="AK478">
        <v>-4.1230315070805802E-2</v>
      </c>
      <c r="AL478">
        <v>4.6284640640959301E-2</v>
      </c>
      <c r="AM478">
        <v>3.4583126617440301</v>
      </c>
      <c r="AN478">
        <v>8</v>
      </c>
      <c r="AO478">
        <v>2</v>
      </c>
      <c r="AP478">
        <f t="shared" si="323"/>
        <v>1</v>
      </c>
      <c r="AQ478">
        <f t="shared" si="324"/>
        <v>0</v>
      </c>
      <c r="AR478">
        <f t="shared" si="325"/>
        <v>51823.344357604074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-0.29518018769399534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1581447731.4709699</v>
      </c>
      <c r="BY478">
        <v>400.40074193548401</v>
      </c>
      <c r="BZ478">
        <v>399.995</v>
      </c>
      <c r="CA478">
        <v>35.215899999999998</v>
      </c>
      <c r="CB478">
        <v>35.126719354838698</v>
      </c>
      <c r="CC478">
        <v>400.01532258064498</v>
      </c>
      <c r="CD478">
        <v>99.382641935483804</v>
      </c>
      <c r="CE478">
        <v>0.199961032258064</v>
      </c>
      <c r="CF478">
        <v>31.346587096774201</v>
      </c>
      <c r="CG478">
        <v>31.010648387096801</v>
      </c>
      <c r="CH478">
        <v>999.9</v>
      </c>
      <c r="CI478">
        <v>0</v>
      </c>
      <c r="CJ478">
        <v>0</v>
      </c>
      <c r="CK478">
        <v>10004.655483871</v>
      </c>
      <c r="CL478">
        <v>0</v>
      </c>
      <c r="CM478">
        <v>1.72708741935484</v>
      </c>
      <c r="CN478">
        <v>0</v>
      </c>
      <c r="CO478">
        <v>0</v>
      </c>
      <c r="CP478">
        <v>0</v>
      </c>
      <c r="CQ478">
        <v>0</v>
      </c>
      <c r="CR478">
        <v>2.6903225806451601</v>
      </c>
      <c r="CS478">
        <v>0</v>
      </c>
      <c r="CT478">
        <v>164.43870967741901</v>
      </c>
      <c r="CU478">
        <v>-0.79677419354838697</v>
      </c>
      <c r="CV478">
        <v>39.939032258064501</v>
      </c>
      <c r="CW478">
        <v>45.174999999999997</v>
      </c>
      <c r="CX478">
        <v>42.548161290322597</v>
      </c>
      <c r="CY478">
        <v>43.76</v>
      </c>
      <c r="CZ478">
        <v>41.03</v>
      </c>
      <c r="DA478">
        <v>0</v>
      </c>
      <c r="DB478">
        <v>0</v>
      </c>
      <c r="DC478">
        <v>0</v>
      </c>
      <c r="DD478">
        <v>1581447740</v>
      </c>
      <c r="DE478">
        <v>2.43461538461538</v>
      </c>
      <c r="DF478">
        <v>18.629059607826601</v>
      </c>
      <c r="DG478">
        <v>-54.3008546169157</v>
      </c>
      <c r="DH478">
        <v>164.35</v>
      </c>
      <c r="DI478">
        <v>15</v>
      </c>
      <c r="DJ478">
        <v>100</v>
      </c>
      <c r="DK478">
        <v>100</v>
      </c>
      <c r="DL478">
        <v>3.2160000000000002</v>
      </c>
      <c r="DM478">
        <v>0.59799999999999998</v>
      </c>
      <c r="DN478">
        <v>2</v>
      </c>
      <c r="DO478">
        <v>387.322</v>
      </c>
      <c r="DP478">
        <v>604.87900000000002</v>
      </c>
      <c r="DQ478">
        <v>30.65</v>
      </c>
      <c r="DR478">
        <v>31.514399999999998</v>
      </c>
      <c r="DS478">
        <v>29.9999</v>
      </c>
      <c r="DT478">
        <v>31.431899999999999</v>
      </c>
      <c r="DU478">
        <v>31.438400000000001</v>
      </c>
      <c r="DV478">
        <v>21.1404</v>
      </c>
      <c r="DW478">
        <v>12.431900000000001</v>
      </c>
      <c r="DX478">
        <v>100</v>
      </c>
      <c r="DY478">
        <v>30.6402</v>
      </c>
      <c r="DZ478">
        <v>400</v>
      </c>
      <c r="EA478">
        <v>35.173699999999997</v>
      </c>
      <c r="EB478">
        <v>99.986000000000004</v>
      </c>
      <c r="EC478">
        <v>100.506</v>
      </c>
    </row>
    <row r="479" spans="1:133" x14ac:dyDescent="0.35">
      <c r="A479">
        <v>463</v>
      </c>
      <c r="B479">
        <v>1581447745.0999999</v>
      </c>
      <c r="C479">
        <v>2324.5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1581447736.4709699</v>
      </c>
      <c r="O479">
        <f t="shared" si="301"/>
        <v>6.2136135124845452E-5</v>
      </c>
      <c r="P479">
        <f t="shared" si="302"/>
        <v>-0.28742541976799757</v>
      </c>
      <c r="Q479">
        <f t="shared" si="303"/>
        <v>400.39774193548402</v>
      </c>
      <c r="R479">
        <f t="shared" si="304"/>
        <v>471.03680439605182</v>
      </c>
      <c r="S479">
        <f t="shared" si="305"/>
        <v>46.907417682480286</v>
      </c>
      <c r="T479">
        <f t="shared" si="306"/>
        <v>39.872943992499472</v>
      </c>
      <c r="U479">
        <f t="shared" si="307"/>
        <v>5.9044106880001479E-3</v>
      </c>
      <c r="V479">
        <f t="shared" si="308"/>
        <v>2.2522677459626284</v>
      </c>
      <c r="W479">
        <f t="shared" si="309"/>
        <v>5.8958249413289905E-3</v>
      </c>
      <c r="X479">
        <f t="shared" si="310"/>
        <v>3.6856609266533507E-3</v>
      </c>
      <c r="Y479">
        <f t="shared" si="311"/>
        <v>0</v>
      </c>
      <c r="Z479">
        <f t="shared" si="312"/>
        <v>31.324907781640718</v>
      </c>
      <c r="AA479">
        <f t="shared" si="313"/>
        <v>31.0092741935484</v>
      </c>
      <c r="AB479">
        <f t="shared" si="314"/>
        <v>4.5137644396816068</v>
      </c>
      <c r="AC479">
        <f t="shared" si="315"/>
        <v>76.212142235032104</v>
      </c>
      <c r="AD479">
        <f t="shared" si="316"/>
        <v>3.5065179252457392</v>
      </c>
      <c r="AE479">
        <f t="shared" si="317"/>
        <v>4.600996406100121</v>
      </c>
      <c r="AF479">
        <f t="shared" si="318"/>
        <v>1.0072465144358675</v>
      </c>
      <c r="AG479">
        <f t="shared" si="319"/>
        <v>-2.7402035590056846</v>
      </c>
      <c r="AH479">
        <f t="shared" si="320"/>
        <v>40.816568723265753</v>
      </c>
      <c r="AI479">
        <f t="shared" si="321"/>
        <v>4.0766969139773037</v>
      </c>
      <c r="AJ479">
        <f t="shared" si="322"/>
        <v>42.153062078237369</v>
      </c>
      <c r="AK479">
        <v>-4.1244826158395601E-2</v>
      </c>
      <c r="AL479">
        <v>4.6300930608019999E-2</v>
      </c>
      <c r="AM479">
        <v>3.4592759040167498</v>
      </c>
      <c r="AN479">
        <v>9</v>
      </c>
      <c r="AO479">
        <v>2</v>
      </c>
      <c r="AP479">
        <f t="shared" si="323"/>
        <v>1</v>
      </c>
      <c r="AQ479">
        <f t="shared" si="324"/>
        <v>0</v>
      </c>
      <c r="AR479">
        <f t="shared" si="325"/>
        <v>51841.049224577939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-0.28742541976799757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1581447736.4709699</v>
      </c>
      <c r="BY479">
        <v>400.39774193548402</v>
      </c>
      <c r="BZ479">
        <v>400.00393548387098</v>
      </c>
      <c r="CA479">
        <v>35.211893548387103</v>
      </c>
      <c r="CB479">
        <v>35.121974193548397</v>
      </c>
      <c r="CC479">
        <v>400.01312903225801</v>
      </c>
      <c r="CD479">
        <v>99.383370967741897</v>
      </c>
      <c r="CE479">
        <v>0.19996783870967699</v>
      </c>
      <c r="CF479">
        <v>31.345422580645199</v>
      </c>
      <c r="CG479">
        <v>31.0092741935484</v>
      </c>
      <c r="CH479">
        <v>999.9</v>
      </c>
      <c r="CI479">
        <v>0</v>
      </c>
      <c r="CJ479">
        <v>0</v>
      </c>
      <c r="CK479">
        <v>10008.103225806501</v>
      </c>
      <c r="CL479">
        <v>0</v>
      </c>
      <c r="CM479">
        <v>1.7383522580645201</v>
      </c>
      <c r="CN479">
        <v>0</v>
      </c>
      <c r="CO479">
        <v>0</v>
      </c>
      <c r="CP479">
        <v>0</v>
      </c>
      <c r="CQ479">
        <v>0</v>
      </c>
      <c r="CR479">
        <v>2.8096774193548399</v>
      </c>
      <c r="CS479">
        <v>0</v>
      </c>
      <c r="CT479">
        <v>159.748387096774</v>
      </c>
      <c r="CU479">
        <v>-1.0709677419354799</v>
      </c>
      <c r="CV479">
        <v>39.939032258064501</v>
      </c>
      <c r="CW479">
        <v>45.170999999999999</v>
      </c>
      <c r="CX479">
        <v>42.5502258064516</v>
      </c>
      <c r="CY479">
        <v>43.756</v>
      </c>
      <c r="CZ479">
        <v>41.031999999999996</v>
      </c>
      <c r="DA479">
        <v>0</v>
      </c>
      <c r="DB479">
        <v>0</v>
      </c>
      <c r="DC479">
        <v>0</v>
      </c>
      <c r="DD479">
        <v>1581447745.4000001</v>
      </c>
      <c r="DE479">
        <v>2.6576923076923098</v>
      </c>
      <c r="DF479">
        <v>-2.6358977402792401</v>
      </c>
      <c r="DG479">
        <v>-50.454700724133602</v>
      </c>
      <c r="DH479">
        <v>158.08461538461501</v>
      </c>
      <c r="DI479">
        <v>15</v>
      </c>
      <c r="DJ479">
        <v>100</v>
      </c>
      <c r="DK479">
        <v>100</v>
      </c>
      <c r="DL479">
        <v>3.2160000000000002</v>
      </c>
      <c r="DM479">
        <v>0.59799999999999998</v>
      </c>
      <c r="DN479">
        <v>2</v>
      </c>
      <c r="DO479">
        <v>387.22699999999998</v>
      </c>
      <c r="DP479">
        <v>605.02099999999996</v>
      </c>
      <c r="DQ479">
        <v>30.6389</v>
      </c>
      <c r="DR479">
        <v>31.513000000000002</v>
      </c>
      <c r="DS479">
        <v>30.0001</v>
      </c>
      <c r="DT479">
        <v>31.429200000000002</v>
      </c>
      <c r="DU479">
        <v>31.435700000000001</v>
      </c>
      <c r="DV479">
        <v>21.139099999999999</v>
      </c>
      <c r="DW479">
        <v>12.431900000000001</v>
      </c>
      <c r="DX479">
        <v>100</v>
      </c>
      <c r="DY479">
        <v>30.634399999999999</v>
      </c>
      <c r="DZ479">
        <v>400</v>
      </c>
      <c r="EA479">
        <v>35.173699999999997</v>
      </c>
      <c r="EB479">
        <v>99.989500000000007</v>
      </c>
      <c r="EC479">
        <v>100.50700000000001</v>
      </c>
    </row>
    <row r="480" spans="1:133" x14ac:dyDescent="0.35">
      <c r="A480">
        <v>464</v>
      </c>
      <c r="B480">
        <v>1581447750.0999999</v>
      </c>
      <c r="C480">
        <v>2329.5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1581447741.4709699</v>
      </c>
      <c r="O480">
        <f t="shared" si="301"/>
        <v>6.2388088105951977E-5</v>
      </c>
      <c r="P480">
        <f t="shared" si="302"/>
        <v>-0.2920010792300613</v>
      </c>
      <c r="Q480">
        <f t="shared" si="303"/>
        <v>400.39990322580599</v>
      </c>
      <c r="R480">
        <f t="shared" si="304"/>
        <v>471.92781217492063</v>
      </c>
      <c r="S480">
        <f t="shared" si="305"/>
        <v>46.996277631536984</v>
      </c>
      <c r="T480">
        <f t="shared" si="306"/>
        <v>39.873269873456543</v>
      </c>
      <c r="U480">
        <f t="shared" si="307"/>
        <v>5.9304741503940781E-3</v>
      </c>
      <c r="V480">
        <f t="shared" si="308"/>
        <v>2.250717158246025</v>
      </c>
      <c r="W480">
        <f t="shared" si="309"/>
        <v>5.9218065395779187E-3</v>
      </c>
      <c r="X480">
        <f t="shared" si="310"/>
        <v>3.7019067653101924E-3</v>
      </c>
      <c r="Y480">
        <f t="shared" si="311"/>
        <v>0</v>
      </c>
      <c r="Z480">
        <f t="shared" si="312"/>
        <v>31.322960050779592</v>
      </c>
      <c r="AA480">
        <f t="shared" si="313"/>
        <v>31.006435483871002</v>
      </c>
      <c r="AB480">
        <f t="shared" si="314"/>
        <v>4.5130339597418141</v>
      </c>
      <c r="AC480">
        <f t="shared" si="315"/>
        <v>76.2117702850732</v>
      </c>
      <c r="AD480">
        <f t="shared" si="316"/>
        <v>3.5061315704245382</v>
      </c>
      <c r="AE480">
        <f t="shared" si="317"/>
        <v>4.6005119121491491</v>
      </c>
      <c r="AF480">
        <f t="shared" si="318"/>
        <v>1.0069023893172759</v>
      </c>
      <c r="AG480">
        <f t="shared" si="319"/>
        <v>-2.7513146854724821</v>
      </c>
      <c r="AH480">
        <f t="shared" si="320"/>
        <v>40.908243280495881</v>
      </c>
      <c r="AI480">
        <f t="shared" si="321"/>
        <v>4.0885735375666465</v>
      </c>
      <c r="AJ480">
        <f t="shared" si="322"/>
        <v>42.245502132590047</v>
      </c>
      <c r="AK480">
        <v>-4.1203057040113997E-2</v>
      </c>
      <c r="AL480">
        <v>4.6254041113573202E-2</v>
      </c>
      <c r="AM480">
        <v>3.4565029650086898</v>
      </c>
      <c r="AN480">
        <v>9</v>
      </c>
      <c r="AO480">
        <v>2</v>
      </c>
      <c r="AP480">
        <f t="shared" si="323"/>
        <v>1</v>
      </c>
      <c r="AQ480">
        <f t="shared" si="324"/>
        <v>0</v>
      </c>
      <c r="AR480">
        <f t="shared" si="325"/>
        <v>51791.018585177502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-0.2920010792300613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1581447741.4709699</v>
      </c>
      <c r="BY480">
        <v>400.39990322580599</v>
      </c>
      <c r="BZ480">
        <v>399.999387096774</v>
      </c>
      <c r="CA480">
        <v>35.207916129032299</v>
      </c>
      <c r="CB480">
        <v>35.117632258064504</v>
      </c>
      <c r="CC480">
        <v>400.015193548387</v>
      </c>
      <c r="CD480">
        <v>99.383638709677399</v>
      </c>
      <c r="CE480">
        <v>0.19997645161290301</v>
      </c>
      <c r="CF480">
        <v>31.343570967741901</v>
      </c>
      <c r="CG480">
        <v>31.006435483871002</v>
      </c>
      <c r="CH480">
        <v>999.9</v>
      </c>
      <c r="CI480">
        <v>0</v>
      </c>
      <c r="CJ480">
        <v>0</v>
      </c>
      <c r="CK480">
        <v>9997.9409677419408</v>
      </c>
      <c r="CL480">
        <v>0</v>
      </c>
      <c r="CM480">
        <v>1.73045806451613</v>
      </c>
      <c r="CN480">
        <v>0</v>
      </c>
      <c r="CO480">
        <v>0</v>
      </c>
      <c r="CP480">
        <v>0</v>
      </c>
      <c r="CQ480">
        <v>0</v>
      </c>
      <c r="CR480">
        <v>1.04193548387097</v>
      </c>
      <c r="CS480">
        <v>0</v>
      </c>
      <c r="CT480">
        <v>156.43225806451599</v>
      </c>
      <c r="CU480">
        <v>-1.3741935483871</v>
      </c>
      <c r="CV480">
        <v>39.945129032258102</v>
      </c>
      <c r="CW480">
        <v>45.174999999999997</v>
      </c>
      <c r="CX480">
        <v>42.556258064516101</v>
      </c>
      <c r="CY480">
        <v>43.753999999999998</v>
      </c>
      <c r="CZ480">
        <v>41.031999999999996</v>
      </c>
      <c r="DA480">
        <v>0</v>
      </c>
      <c r="DB480">
        <v>0</v>
      </c>
      <c r="DC480">
        <v>0</v>
      </c>
      <c r="DD480">
        <v>1581447750.2</v>
      </c>
      <c r="DE480">
        <v>1.65769230769231</v>
      </c>
      <c r="DF480">
        <v>-10.2119656864711</v>
      </c>
      <c r="DG480">
        <v>-33.295726413289103</v>
      </c>
      <c r="DH480">
        <v>155.203846153846</v>
      </c>
      <c r="DI480">
        <v>15</v>
      </c>
      <c r="DJ480">
        <v>100</v>
      </c>
      <c r="DK480">
        <v>100</v>
      </c>
      <c r="DL480">
        <v>3.2160000000000002</v>
      </c>
      <c r="DM480">
        <v>0.59799999999999998</v>
      </c>
      <c r="DN480">
        <v>2</v>
      </c>
      <c r="DO480">
        <v>387.166</v>
      </c>
      <c r="DP480">
        <v>605.01400000000001</v>
      </c>
      <c r="DQ480">
        <v>30.633099999999999</v>
      </c>
      <c r="DR480">
        <v>31.510300000000001</v>
      </c>
      <c r="DS480">
        <v>30.0001</v>
      </c>
      <c r="DT480">
        <v>31.427800000000001</v>
      </c>
      <c r="DU480">
        <v>31.434999999999999</v>
      </c>
      <c r="DV480">
        <v>21.1402</v>
      </c>
      <c r="DW480">
        <v>12.431900000000001</v>
      </c>
      <c r="DX480">
        <v>100</v>
      </c>
      <c r="DY480">
        <v>30.6313</v>
      </c>
      <c r="DZ480">
        <v>400</v>
      </c>
      <c r="EA480">
        <v>35.175899999999999</v>
      </c>
      <c r="EB480">
        <v>99.991100000000003</v>
      </c>
      <c r="EC480">
        <v>100.508</v>
      </c>
    </row>
    <row r="481" spans="1:133" x14ac:dyDescent="0.35">
      <c r="A481">
        <v>465</v>
      </c>
      <c r="B481">
        <v>1581447755.0999999</v>
      </c>
      <c r="C481">
        <v>2334.5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1581447746.4709699</v>
      </c>
      <c r="O481">
        <f t="shared" si="301"/>
        <v>6.2020688122865877E-5</v>
      </c>
      <c r="P481">
        <f t="shared" si="302"/>
        <v>-0.27901610074055372</v>
      </c>
      <c r="Q481">
        <f t="shared" si="303"/>
        <v>400.37864516129002</v>
      </c>
      <c r="R481">
        <f t="shared" si="304"/>
        <v>468.8619390325959</v>
      </c>
      <c r="S481">
        <f t="shared" si="305"/>
        <v>46.691026113123932</v>
      </c>
      <c r="T481">
        <f t="shared" si="306"/>
        <v>39.87120348248898</v>
      </c>
      <c r="U481">
        <f t="shared" si="307"/>
        <v>5.8963220529748353E-3</v>
      </c>
      <c r="V481">
        <f t="shared" si="308"/>
        <v>2.250830710332854</v>
      </c>
      <c r="W481">
        <f t="shared" si="309"/>
        <v>5.887754337564657E-3</v>
      </c>
      <c r="X481">
        <f t="shared" si="310"/>
        <v>3.6806151822401214E-3</v>
      </c>
      <c r="Y481">
        <f t="shared" si="311"/>
        <v>0</v>
      </c>
      <c r="Z481">
        <f t="shared" si="312"/>
        <v>31.322192027996067</v>
      </c>
      <c r="AA481">
        <f t="shared" si="313"/>
        <v>31.004464516129001</v>
      </c>
      <c r="AB481">
        <f t="shared" si="314"/>
        <v>4.512526834806442</v>
      </c>
      <c r="AC481">
        <f t="shared" si="315"/>
        <v>76.207528058669482</v>
      </c>
      <c r="AD481">
        <f t="shared" si="316"/>
        <v>3.5057588835776108</v>
      </c>
      <c r="AE481">
        <f t="shared" si="317"/>
        <v>4.6002789657193066</v>
      </c>
      <c r="AF481">
        <f t="shared" si="318"/>
        <v>1.0067679512288312</v>
      </c>
      <c r="AG481">
        <f t="shared" si="319"/>
        <v>-2.7351123462183851</v>
      </c>
      <c r="AH481">
        <f t="shared" si="320"/>
        <v>41.041439979616719</v>
      </c>
      <c r="AI481">
        <f t="shared" si="321"/>
        <v>4.1016210763528482</v>
      </c>
      <c r="AJ481">
        <f t="shared" si="322"/>
        <v>42.407948709751182</v>
      </c>
      <c r="AK481">
        <v>-4.1206114977239597E-2</v>
      </c>
      <c r="AL481">
        <v>4.6257473915886603E-2</v>
      </c>
      <c r="AM481">
        <v>3.4567060060181598</v>
      </c>
      <c r="AN481">
        <v>9</v>
      </c>
      <c r="AO481">
        <v>2</v>
      </c>
      <c r="AP481">
        <f t="shared" si="323"/>
        <v>1</v>
      </c>
      <c r="AQ481">
        <f t="shared" si="324"/>
        <v>0</v>
      </c>
      <c r="AR481">
        <f t="shared" si="325"/>
        <v>51794.859497067766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-0.27901610074055372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1581447746.4709699</v>
      </c>
      <c r="BY481">
        <v>400.37864516129002</v>
      </c>
      <c r="BZ481">
        <v>399.99738709677399</v>
      </c>
      <c r="CA481">
        <v>35.204129032258102</v>
      </c>
      <c r="CB481">
        <v>35.114377419354803</v>
      </c>
      <c r="CC481">
        <v>400.01935483871</v>
      </c>
      <c r="CD481">
        <v>99.383761290322596</v>
      </c>
      <c r="CE481">
        <v>0.19998016129032301</v>
      </c>
      <c r="CF481">
        <v>31.342680645161298</v>
      </c>
      <c r="CG481">
        <v>31.004464516129001</v>
      </c>
      <c r="CH481">
        <v>999.9</v>
      </c>
      <c r="CI481">
        <v>0</v>
      </c>
      <c r="CJ481">
        <v>0</v>
      </c>
      <c r="CK481">
        <v>9998.6706451612899</v>
      </c>
      <c r="CL481">
        <v>0</v>
      </c>
      <c r="CM481">
        <v>1.6886829032258099</v>
      </c>
      <c r="CN481">
        <v>0</v>
      </c>
      <c r="CO481">
        <v>0</v>
      </c>
      <c r="CP481">
        <v>0</v>
      </c>
      <c r="CQ481">
        <v>0</v>
      </c>
      <c r="CR481">
        <v>1.2516129032258101</v>
      </c>
      <c r="CS481">
        <v>0</v>
      </c>
      <c r="CT481">
        <v>153.48709677419399</v>
      </c>
      <c r="CU481">
        <v>-1.3774193548387099</v>
      </c>
      <c r="CV481">
        <v>39.943096774193499</v>
      </c>
      <c r="CW481">
        <v>45.161000000000001</v>
      </c>
      <c r="CX481">
        <v>42.552193548387102</v>
      </c>
      <c r="CY481">
        <v>43.753999999999998</v>
      </c>
      <c r="CZ481">
        <v>41.031999999999996</v>
      </c>
      <c r="DA481">
        <v>0</v>
      </c>
      <c r="DB481">
        <v>0</v>
      </c>
      <c r="DC481">
        <v>0</v>
      </c>
      <c r="DD481">
        <v>1581447755</v>
      </c>
      <c r="DE481">
        <v>2.0076923076923099</v>
      </c>
      <c r="DF481">
        <v>-3.0153844512288801</v>
      </c>
      <c r="DG481">
        <v>0.471794806391233</v>
      </c>
      <c r="DH481">
        <v>152.407692307692</v>
      </c>
      <c r="DI481">
        <v>15</v>
      </c>
      <c r="DJ481">
        <v>100</v>
      </c>
      <c r="DK481">
        <v>100</v>
      </c>
      <c r="DL481">
        <v>3.2160000000000002</v>
      </c>
      <c r="DM481">
        <v>0.59799999999999998</v>
      </c>
      <c r="DN481">
        <v>2</v>
      </c>
      <c r="DO481">
        <v>387.15800000000002</v>
      </c>
      <c r="DP481">
        <v>605.03300000000002</v>
      </c>
      <c r="DQ481">
        <v>30.629000000000001</v>
      </c>
      <c r="DR481">
        <v>31.508900000000001</v>
      </c>
      <c r="DS481">
        <v>30</v>
      </c>
      <c r="DT481">
        <v>31.426400000000001</v>
      </c>
      <c r="DU481">
        <v>31.4329</v>
      </c>
      <c r="DV481">
        <v>21.138500000000001</v>
      </c>
      <c r="DW481">
        <v>12.431900000000001</v>
      </c>
      <c r="DX481">
        <v>100</v>
      </c>
      <c r="DY481">
        <v>30.626999999999999</v>
      </c>
      <c r="DZ481">
        <v>400</v>
      </c>
      <c r="EA481">
        <v>35.1768</v>
      </c>
      <c r="EB481">
        <v>99.991200000000006</v>
      </c>
      <c r="EC481">
        <v>100.509</v>
      </c>
    </row>
    <row r="482" spans="1:133" x14ac:dyDescent="0.35">
      <c r="A482">
        <v>466</v>
      </c>
      <c r="B482">
        <v>1581447760.0999999</v>
      </c>
      <c r="C482">
        <v>2339.5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1581447751.4709699</v>
      </c>
      <c r="O482">
        <f t="shared" si="301"/>
        <v>6.1490020508507784E-5</v>
      </c>
      <c r="P482">
        <f t="shared" si="302"/>
        <v>-0.26366317449903348</v>
      </c>
      <c r="Q482">
        <f t="shared" si="303"/>
        <v>400.37835483870998</v>
      </c>
      <c r="R482">
        <f t="shared" si="304"/>
        <v>465.32669387215878</v>
      </c>
      <c r="S482">
        <f t="shared" si="305"/>
        <v>46.339044067872294</v>
      </c>
      <c r="T482">
        <f t="shared" si="306"/>
        <v>39.871235570659913</v>
      </c>
      <c r="U482">
        <f t="shared" si="307"/>
        <v>5.8468562873072822E-3</v>
      </c>
      <c r="V482">
        <f t="shared" si="308"/>
        <v>2.2523506903282264</v>
      </c>
      <c r="W482">
        <f t="shared" si="309"/>
        <v>5.8384372880362235E-3</v>
      </c>
      <c r="X482">
        <f t="shared" si="310"/>
        <v>3.6497786922184035E-3</v>
      </c>
      <c r="Y482">
        <f t="shared" si="311"/>
        <v>0</v>
      </c>
      <c r="Z482">
        <f t="shared" si="312"/>
        <v>31.321241065985411</v>
      </c>
      <c r="AA482">
        <f t="shared" si="313"/>
        <v>31.002835483870999</v>
      </c>
      <c r="AB482">
        <f t="shared" si="314"/>
        <v>4.5121077264589626</v>
      </c>
      <c r="AC482">
        <f t="shared" si="315"/>
        <v>76.207216970989037</v>
      </c>
      <c r="AD482">
        <f t="shared" si="316"/>
        <v>3.5055175360310589</v>
      </c>
      <c r="AE482">
        <f t="shared" si="317"/>
        <v>4.5999810455820178</v>
      </c>
      <c r="AF482">
        <f t="shared" si="318"/>
        <v>1.0065901904279038</v>
      </c>
      <c r="AG482">
        <f t="shared" si="319"/>
        <v>-2.7117099044251933</v>
      </c>
      <c r="AH482">
        <f t="shared" si="320"/>
        <v>41.128694403393162</v>
      </c>
      <c r="AI482">
        <f t="shared" si="321"/>
        <v>4.1075112661525468</v>
      </c>
      <c r="AJ482">
        <f t="shared" si="322"/>
        <v>42.524495765120513</v>
      </c>
      <c r="AK482">
        <v>-4.1247061215397902E-2</v>
      </c>
      <c r="AL482">
        <v>4.6303439655306901E-2</v>
      </c>
      <c r="AM482">
        <v>3.4594242561507098</v>
      </c>
      <c r="AN482">
        <v>9</v>
      </c>
      <c r="AO482">
        <v>2</v>
      </c>
      <c r="AP482">
        <f t="shared" si="323"/>
        <v>1</v>
      </c>
      <c r="AQ482">
        <f t="shared" si="324"/>
        <v>0</v>
      </c>
      <c r="AR482">
        <f t="shared" si="325"/>
        <v>51844.416392301333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-0.26366317449903348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1581447751.4709699</v>
      </c>
      <c r="BY482">
        <v>400.37835483870998</v>
      </c>
      <c r="BZ482">
        <v>400.01980645161302</v>
      </c>
      <c r="CA482">
        <v>35.201651612903198</v>
      </c>
      <c r="CB482">
        <v>35.112667741935503</v>
      </c>
      <c r="CC482">
        <v>400.01948387096797</v>
      </c>
      <c r="CD482">
        <v>99.383941935483904</v>
      </c>
      <c r="CE482">
        <v>0.199951870967742</v>
      </c>
      <c r="CF482">
        <v>31.3415419354839</v>
      </c>
      <c r="CG482">
        <v>31.002835483870999</v>
      </c>
      <c r="CH482">
        <v>999.9</v>
      </c>
      <c r="CI482">
        <v>0</v>
      </c>
      <c r="CJ482">
        <v>0</v>
      </c>
      <c r="CK482">
        <v>10008.5880645161</v>
      </c>
      <c r="CL482">
        <v>0</v>
      </c>
      <c r="CM482">
        <v>1.65172870967742</v>
      </c>
      <c r="CN482">
        <v>0</v>
      </c>
      <c r="CO482">
        <v>0</v>
      </c>
      <c r="CP482">
        <v>0</v>
      </c>
      <c r="CQ482">
        <v>0</v>
      </c>
      <c r="CR482">
        <v>1.9225806451612899</v>
      </c>
      <c r="CS482">
        <v>0</v>
      </c>
      <c r="CT482">
        <v>151.69677419354801</v>
      </c>
      <c r="CU482">
        <v>-1.10967741935484</v>
      </c>
      <c r="CV482">
        <v>39.951225806451603</v>
      </c>
      <c r="CW482">
        <v>45.161000000000001</v>
      </c>
      <c r="CX482">
        <v>42.558193548387102</v>
      </c>
      <c r="CY482">
        <v>43.75</v>
      </c>
      <c r="CZ482">
        <v>41.031999999999996</v>
      </c>
      <c r="DA482">
        <v>0</v>
      </c>
      <c r="DB482">
        <v>0</v>
      </c>
      <c r="DC482">
        <v>0</v>
      </c>
      <c r="DD482">
        <v>1581447760.4000001</v>
      </c>
      <c r="DE482">
        <v>2.4500000000000002</v>
      </c>
      <c r="DF482">
        <v>-1.5076917284370199</v>
      </c>
      <c r="DG482">
        <v>-26.577778106051401</v>
      </c>
      <c r="DH482">
        <v>150.85384615384601</v>
      </c>
      <c r="DI482">
        <v>15</v>
      </c>
      <c r="DJ482">
        <v>100</v>
      </c>
      <c r="DK482">
        <v>100</v>
      </c>
      <c r="DL482">
        <v>3.2160000000000002</v>
      </c>
      <c r="DM482">
        <v>0.59799999999999998</v>
      </c>
      <c r="DN482">
        <v>2</v>
      </c>
      <c r="DO482">
        <v>387.286</v>
      </c>
      <c r="DP482">
        <v>604.98400000000004</v>
      </c>
      <c r="DQ482">
        <v>30.625399999999999</v>
      </c>
      <c r="DR482">
        <v>31.5075</v>
      </c>
      <c r="DS482">
        <v>30</v>
      </c>
      <c r="DT482">
        <v>31.4237</v>
      </c>
      <c r="DU482">
        <v>31.430199999999999</v>
      </c>
      <c r="DV482">
        <v>21.136600000000001</v>
      </c>
      <c r="DW482">
        <v>12.431900000000001</v>
      </c>
      <c r="DX482">
        <v>100</v>
      </c>
      <c r="DY482">
        <v>30.626100000000001</v>
      </c>
      <c r="DZ482">
        <v>400</v>
      </c>
      <c r="EA482">
        <v>35.176200000000001</v>
      </c>
      <c r="EB482">
        <v>99.991600000000005</v>
      </c>
      <c r="EC482">
        <v>100.51</v>
      </c>
    </row>
    <row r="483" spans="1:133" x14ac:dyDescent="0.35">
      <c r="A483">
        <v>467</v>
      </c>
      <c r="B483">
        <v>1581447765.0999999</v>
      </c>
      <c r="C483">
        <v>2344.5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1581447756.4709699</v>
      </c>
      <c r="O483">
        <f t="shared" si="301"/>
        <v>6.084883767350536E-5</v>
      </c>
      <c r="P483">
        <f t="shared" si="302"/>
        <v>-0.25562353914065361</v>
      </c>
      <c r="Q483">
        <f t="shared" si="303"/>
        <v>400.36241935483901</v>
      </c>
      <c r="R483">
        <f t="shared" si="304"/>
        <v>463.87709971600174</v>
      </c>
      <c r="S483">
        <f t="shared" si="305"/>
        <v>46.194467675306036</v>
      </c>
      <c r="T483">
        <f t="shared" si="306"/>
        <v>39.869458635956136</v>
      </c>
      <c r="U483">
        <f t="shared" si="307"/>
        <v>5.7841066126429813E-3</v>
      </c>
      <c r="V483">
        <f t="shared" si="308"/>
        <v>2.2513344400889319</v>
      </c>
      <c r="W483">
        <f t="shared" si="309"/>
        <v>5.7758635015373264E-3</v>
      </c>
      <c r="X483">
        <f t="shared" si="310"/>
        <v>3.6106543043771121E-3</v>
      </c>
      <c r="Y483">
        <f t="shared" si="311"/>
        <v>0</v>
      </c>
      <c r="Z483">
        <f t="shared" si="312"/>
        <v>31.320454168194768</v>
      </c>
      <c r="AA483">
        <f t="shared" si="313"/>
        <v>31.003364516129</v>
      </c>
      <c r="AB483">
        <f t="shared" si="314"/>
        <v>4.5122438292145537</v>
      </c>
      <c r="AC483">
        <f t="shared" si="315"/>
        <v>76.208157119101315</v>
      </c>
      <c r="AD483">
        <f t="shared" si="316"/>
        <v>3.5053633395071317</v>
      </c>
      <c r="AE483">
        <f t="shared" si="317"/>
        <v>4.5997219615595775</v>
      </c>
      <c r="AF483">
        <f t="shared" si="318"/>
        <v>1.0068804897074219</v>
      </c>
      <c r="AG483">
        <f t="shared" si="319"/>
        <v>-2.6834337414015863</v>
      </c>
      <c r="AH483">
        <f t="shared" si="320"/>
        <v>40.925727239665896</v>
      </c>
      <c r="AI483">
        <f t="shared" si="321"/>
        <v>4.0890766554563358</v>
      </c>
      <c r="AJ483">
        <f t="shared" si="322"/>
        <v>42.331370153720648</v>
      </c>
      <c r="AK483">
        <v>-4.1219682012274203E-2</v>
      </c>
      <c r="AL483">
        <v>4.6272704101250603E-2</v>
      </c>
      <c r="AM483">
        <v>3.4576067679232998</v>
      </c>
      <c r="AN483">
        <v>8</v>
      </c>
      <c r="AO483">
        <v>2</v>
      </c>
      <c r="AP483">
        <f t="shared" si="323"/>
        <v>1</v>
      </c>
      <c r="AQ483">
        <f t="shared" si="324"/>
        <v>0</v>
      </c>
      <c r="AR483">
        <f t="shared" si="325"/>
        <v>51811.570890474541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-0.25562353914065361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1581447756.4709699</v>
      </c>
      <c r="BY483">
        <v>400.36241935483901</v>
      </c>
      <c r="BZ483">
        <v>400.015548387097</v>
      </c>
      <c r="CA483">
        <v>35.200270967741901</v>
      </c>
      <c r="CB483">
        <v>35.112216129032298</v>
      </c>
      <c r="CC483">
        <v>400.02532258064502</v>
      </c>
      <c r="CD483">
        <v>99.383425806451598</v>
      </c>
      <c r="CE483">
        <v>0.199993387096774</v>
      </c>
      <c r="CF483">
        <v>31.340551612903202</v>
      </c>
      <c r="CG483">
        <v>31.003364516129</v>
      </c>
      <c r="CH483">
        <v>999.9</v>
      </c>
      <c r="CI483">
        <v>0</v>
      </c>
      <c r="CJ483">
        <v>0</v>
      </c>
      <c r="CK483">
        <v>10001.9964516129</v>
      </c>
      <c r="CL483">
        <v>0</v>
      </c>
      <c r="CM483">
        <v>1.62032258064516</v>
      </c>
      <c r="CN483">
        <v>0</v>
      </c>
      <c r="CO483">
        <v>0</v>
      </c>
      <c r="CP483">
        <v>0</v>
      </c>
      <c r="CQ483">
        <v>0</v>
      </c>
      <c r="CR483">
        <v>3.12903225806452</v>
      </c>
      <c r="CS483">
        <v>0</v>
      </c>
      <c r="CT483">
        <v>149.416129032258</v>
      </c>
      <c r="CU483">
        <v>-1.10967741935484</v>
      </c>
      <c r="CV483">
        <v>39.9491935483871</v>
      </c>
      <c r="CW483">
        <v>45.158999999999999</v>
      </c>
      <c r="CX483">
        <v>42.564225806451603</v>
      </c>
      <c r="CY483">
        <v>43.75</v>
      </c>
      <c r="CZ483">
        <v>41.031999999999996</v>
      </c>
      <c r="DA483">
        <v>0</v>
      </c>
      <c r="DB483">
        <v>0</v>
      </c>
      <c r="DC483">
        <v>0</v>
      </c>
      <c r="DD483">
        <v>1581447765.2</v>
      </c>
      <c r="DE483">
        <v>3.6461538461538501</v>
      </c>
      <c r="DF483">
        <v>-22.160683745405699</v>
      </c>
      <c r="DG483">
        <v>-19.121367990142002</v>
      </c>
      <c r="DH483">
        <v>148.788461538462</v>
      </c>
      <c r="DI483">
        <v>15</v>
      </c>
      <c r="DJ483">
        <v>100</v>
      </c>
      <c r="DK483">
        <v>100</v>
      </c>
      <c r="DL483">
        <v>3.2160000000000002</v>
      </c>
      <c r="DM483">
        <v>0.59799999999999998</v>
      </c>
      <c r="DN483">
        <v>2</v>
      </c>
      <c r="DO483">
        <v>387.22500000000002</v>
      </c>
      <c r="DP483">
        <v>605.01199999999994</v>
      </c>
      <c r="DQ483">
        <v>30.624300000000002</v>
      </c>
      <c r="DR483">
        <v>31.504799999999999</v>
      </c>
      <c r="DS483">
        <v>29.9999</v>
      </c>
      <c r="DT483">
        <v>31.4222</v>
      </c>
      <c r="DU483">
        <v>31.428799999999999</v>
      </c>
      <c r="DV483">
        <v>21.1355</v>
      </c>
      <c r="DW483">
        <v>12.431900000000001</v>
      </c>
      <c r="DX483">
        <v>100</v>
      </c>
      <c r="DY483">
        <v>30.621400000000001</v>
      </c>
      <c r="DZ483">
        <v>400</v>
      </c>
      <c r="EA483">
        <v>35.179099999999998</v>
      </c>
      <c r="EB483">
        <v>99.989000000000004</v>
      </c>
      <c r="EC483">
        <v>100.51</v>
      </c>
    </row>
    <row r="484" spans="1:133" x14ac:dyDescent="0.35">
      <c r="A484">
        <v>468</v>
      </c>
      <c r="B484">
        <v>1581447770.0999999</v>
      </c>
      <c r="C484">
        <v>2349.5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1581447761.4709699</v>
      </c>
      <c r="O484">
        <f t="shared" si="301"/>
        <v>6.0085381066119568E-5</v>
      </c>
      <c r="P484">
        <f t="shared" si="302"/>
        <v>-0.24047450960672762</v>
      </c>
      <c r="Q484">
        <f t="shared" si="303"/>
        <v>400.359451612903</v>
      </c>
      <c r="R484">
        <f t="shared" si="304"/>
        <v>460.53377055721796</v>
      </c>
      <c r="S484">
        <f t="shared" si="305"/>
        <v>45.860975613600687</v>
      </c>
      <c r="T484">
        <f t="shared" si="306"/>
        <v>39.868683299551172</v>
      </c>
      <c r="U484">
        <f t="shared" si="307"/>
        <v>5.713263195029291E-3</v>
      </c>
      <c r="V484">
        <f t="shared" si="308"/>
        <v>2.2529357316968253</v>
      </c>
      <c r="W484">
        <f t="shared" si="309"/>
        <v>5.705226325744564E-3</v>
      </c>
      <c r="X484">
        <f t="shared" si="310"/>
        <v>3.5664875766963332E-3</v>
      </c>
      <c r="Y484">
        <f t="shared" si="311"/>
        <v>0</v>
      </c>
      <c r="Z484">
        <f t="shared" si="312"/>
        <v>31.318557820341493</v>
      </c>
      <c r="AA484">
        <f t="shared" si="313"/>
        <v>31.001245161290299</v>
      </c>
      <c r="AB484">
        <f t="shared" si="314"/>
        <v>4.5116986098281604</v>
      </c>
      <c r="AC484">
        <f t="shared" si="315"/>
        <v>76.212885519067811</v>
      </c>
      <c r="AD484">
        <f t="shared" si="316"/>
        <v>3.5051499376479738</v>
      </c>
      <c r="AE484">
        <f t="shared" si="317"/>
        <v>4.5991565780185759</v>
      </c>
      <c r="AF484">
        <f t="shared" si="318"/>
        <v>1.0065486721801866</v>
      </c>
      <c r="AG484">
        <f t="shared" si="319"/>
        <v>-2.6497653050158729</v>
      </c>
      <c r="AH484">
        <f t="shared" si="320"/>
        <v>40.949742713042639</v>
      </c>
      <c r="AI484">
        <f t="shared" si="321"/>
        <v>4.088481794772167</v>
      </c>
      <c r="AJ484">
        <f t="shared" si="322"/>
        <v>42.388459202798934</v>
      </c>
      <c r="AK484">
        <v>-4.12628281294651E-2</v>
      </c>
      <c r="AL484">
        <v>4.6321139397604801E-2</v>
      </c>
      <c r="AM484">
        <v>3.4604707079719401</v>
      </c>
      <c r="AN484">
        <v>9</v>
      </c>
      <c r="AO484">
        <v>2</v>
      </c>
      <c r="AP484">
        <f t="shared" si="323"/>
        <v>1</v>
      </c>
      <c r="AQ484">
        <f t="shared" si="324"/>
        <v>0</v>
      </c>
      <c r="AR484">
        <f t="shared" si="325"/>
        <v>51863.919866265736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-0.24047450960672762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1581447761.4709699</v>
      </c>
      <c r="BY484">
        <v>400.359451612903</v>
      </c>
      <c r="BZ484">
        <v>400.03483870967699</v>
      </c>
      <c r="CA484">
        <v>35.198551612903202</v>
      </c>
      <c r="CB484">
        <v>35.111600000000003</v>
      </c>
      <c r="CC484">
        <v>400.01877419354798</v>
      </c>
      <c r="CD484">
        <v>99.382254838709699</v>
      </c>
      <c r="CE484">
        <v>0.19996593548387101</v>
      </c>
      <c r="CF484">
        <v>31.338390322580601</v>
      </c>
      <c r="CG484">
        <v>31.001245161290299</v>
      </c>
      <c r="CH484">
        <v>999.9</v>
      </c>
      <c r="CI484">
        <v>0</v>
      </c>
      <c r="CJ484">
        <v>0</v>
      </c>
      <c r="CK484">
        <v>10012.583870967699</v>
      </c>
      <c r="CL484">
        <v>0</v>
      </c>
      <c r="CM484">
        <v>1.63286806451613</v>
      </c>
      <c r="CN484">
        <v>0</v>
      </c>
      <c r="CO484">
        <v>0</v>
      </c>
      <c r="CP484">
        <v>0</v>
      </c>
      <c r="CQ484">
        <v>0</v>
      </c>
      <c r="CR484">
        <v>4.0580645161290301</v>
      </c>
      <c r="CS484">
        <v>0</v>
      </c>
      <c r="CT484">
        <v>147.88064516129</v>
      </c>
      <c r="CU484">
        <v>-1.08387096774194</v>
      </c>
      <c r="CV484">
        <v>39.9491935483871</v>
      </c>
      <c r="CW484">
        <v>45.156999999999996</v>
      </c>
      <c r="CX484">
        <v>42.570322580645197</v>
      </c>
      <c r="CY484">
        <v>43.75</v>
      </c>
      <c r="CZ484">
        <v>41.027999999999999</v>
      </c>
      <c r="DA484">
        <v>0</v>
      </c>
      <c r="DB484">
        <v>0</v>
      </c>
      <c r="DC484">
        <v>0</v>
      </c>
      <c r="DD484">
        <v>1581447770</v>
      </c>
      <c r="DE484">
        <v>3.5384615384615401</v>
      </c>
      <c r="DF484">
        <v>21.723076826490502</v>
      </c>
      <c r="DG484">
        <v>-29.811965921114702</v>
      </c>
      <c r="DH484">
        <v>146.92307692307699</v>
      </c>
      <c r="DI484">
        <v>15</v>
      </c>
      <c r="DJ484">
        <v>100</v>
      </c>
      <c r="DK484">
        <v>100</v>
      </c>
      <c r="DL484">
        <v>3.2160000000000002</v>
      </c>
      <c r="DM484">
        <v>0.59799999999999998</v>
      </c>
      <c r="DN484">
        <v>2</v>
      </c>
      <c r="DO484">
        <v>387.28199999999998</v>
      </c>
      <c r="DP484">
        <v>605.12300000000005</v>
      </c>
      <c r="DQ484">
        <v>30.620799999999999</v>
      </c>
      <c r="DR484">
        <v>31.502700000000001</v>
      </c>
      <c r="DS484">
        <v>29.9999</v>
      </c>
      <c r="DT484">
        <v>31.4208</v>
      </c>
      <c r="DU484">
        <v>31.427399999999999</v>
      </c>
      <c r="DV484">
        <v>21.136900000000001</v>
      </c>
      <c r="DW484">
        <v>12.148</v>
      </c>
      <c r="DX484">
        <v>100</v>
      </c>
      <c r="DY484">
        <v>30.656300000000002</v>
      </c>
      <c r="DZ484">
        <v>400</v>
      </c>
      <c r="EA484">
        <v>35.191699999999997</v>
      </c>
      <c r="EB484">
        <v>99.990200000000002</v>
      </c>
      <c r="EC484">
        <v>100.508</v>
      </c>
    </row>
    <row r="485" spans="1:133" x14ac:dyDescent="0.35">
      <c r="A485">
        <v>469</v>
      </c>
      <c r="B485">
        <v>1581447775.0999999</v>
      </c>
      <c r="C485">
        <v>2354.5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1581447766.4709699</v>
      </c>
      <c r="O485">
        <f t="shared" si="301"/>
        <v>5.7989716172362093E-5</v>
      </c>
      <c r="P485">
        <f t="shared" si="302"/>
        <v>-0.25765657754047372</v>
      </c>
      <c r="Q485">
        <f t="shared" si="303"/>
        <v>400.34906451612898</v>
      </c>
      <c r="R485">
        <f t="shared" si="304"/>
        <v>467.84746625300653</v>
      </c>
      <c r="S485">
        <f t="shared" si="305"/>
        <v>46.588698434591464</v>
      </c>
      <c r="T485">
        <f t="shared" si="306"/>
        <v>39.867142991485359</v>
      </c>
      <c r="U485">
        <f t="shared" si="307"/>
        <v>5.5172677497472185E-3</v>
      </c>
      <c r="V485">
        <f t="shared" si="308"/>
        <v>2.2523053742949819</v>
      </c>
      <c r="W485">
        <f t="shared" si="309"/>
        <v>5.5097703520817325E-3</v>
      </c>
      <c r="X485">
        <f t="shared" si="310"/>
        <v>3.4442792178424474E-3</v>
      </c>
      <c r="Y485">
        <f t="shared" si="311"/>
        <v>0</v>
      </c>
      <c r="Z485">
        <f t="shared" si="312"/>
        <v>31.315309119426846</v>
      </c>
      <c r="AA485">
        <f t="shared" si="313"/>
        <v>30.9975870967742</v>
      </c>
      <c r="AB485">
        <f t="shared" si="314"/>
        <v>4.5107576812274734</v>
      </c>
      <c r="AC485">
        <f t="shared" si="315"/>
        <v>76.22366293820312</v>
      </c>
      <c r="AD485">
        <f t="shared" si="316"/>
        <v>3.5048610005741603</v>
      </c>
      <c r="AE485">
        <f t="shared" si="317"/>
        <v>4.5981272290937518</v>
      </c>
      <c r="AF485">
        <f t="shared" si="318"/>
        <v>1.0058966806533132</v>
      </c>
      <c r="AG485">
        <f t="shared" si="319"/>
        <v>-2.5573464832011683</v>
      </c>
      <c r="AH485">
        <f t="shared" si="320"/>
        <v>40.904599227497052</v>
      </c>
      <c r="AI485">
        <f t="shared" si="321"/>
        <v>4.0849646175548351</v>
      </c>
      <c r="AJ485">
        <f t="shared" si="322"/>
        <v>42.432217361850718</v>
      </c>
      <c r="AK485">
        <v>-4.1245840099486099E-2</v>
      </c>
      <c r="AL485">
        <v>4.6302068845720197E-2</v>
      </c>
      <c r="AM485">
        <v>3.4593432048021602</v>
      </c>
      <c r="AN485">
        <v>8</v>
      </c>
      <c r="AO485">
        <v>2</v>
      </c>
      <c r="AP485">
        <f t="shared" si="323"/>
        <v>1</v>
      </c>
      <c r="AQ485">
        <f t="shared" si="324"/>
        <v>0</v>
      </c>
      <c r="AR485">
        <f t="shared" si="325"/>
        <v>51844.087857018982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-0.25765657754047372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1581447766.4709699</v>
      </c>
      <c r="BY485">
        <v>400.34906451612898</v>
      </c>
      <c r="BZ485">
        <v>399.997419354839</v>
      </c>
      <c r="CA485">
        <v>35.196096774193499</v>
      </c>
      <c r="CB485">
        <v>35.112177419354801</v>
      </c>
      <c r="CC485">
        <v>400.01764516128998</v>
      </c>
      <c r="CD485">
        <v>99.380954838709698</v>
      </c>
      <c r="CE485">
        <v>0.200002193548387</v>
      </c>
      <c r="CF485">
        <v>31.3344548387097</v>
      </c>
      <c r="CG485">
        <v>30.9975870967742</v>
      </c>
      <c r="CH485">
        <v>999.9</v>
      </c>
      <c r="CI485">
        <v>0</v>
      </c>
      <c r="CJ485">
        <v>0</v>
      </c>
      <c r="CK485">
        <v>10008.5925806452</v>
      </c>
      <c r="CL485">
        <v>0</v>
      </c>
      <c r="CM485">
        <v>1.65100516129032</v>
      </c>
      <c r="CN485">
        <v>0</v>
      </c>
      <c r="CO485">
        <v>0</v>
      </c>
      <c r="CP485">
        <v>0</v>
      </c>
      <c r="CQ485">
        <v>0</v>
      </c>
      <c r="CR485">
        <v>4.4612903225806502</v>
      </c>
      <c r="CS485">
        <v>0</v>
      </c>
      <c r="CT485">
        <v>144.93225806451599</v>
      </c>
      <c r="CU485">
        <v>-1.25806451612903</v>
      </c>
      <c r="CV485">
        <v>39.9491935483871</v>
      </c>
      <c r="CW485">
        <v>45.151000000000003</v>
      </c>
      <c r="CX485">
        <v>42.580419354838703</v>
      </c>
      <c r="CY485">
        <v>43.753999999999998</v>
      </c>
      <c r="CZ485">
        <v>41.026000000000003</v>
      </c>
      <c r="DA485">
        <v>0</v>
      </c>
      <c r="DB485">
        <v>0</v>
      </c>
      <c r="DC485">
        <v>0</v>
      </c>
      <c r="DD485">
        <v>1581447775.4000001</v>
      </c>
      <c r="DE485">
        <v>4.5230769230769203</v>
      </c>
      <c r="DF485">
        <v>0.58803379383669496</v>
      </c>
      <c r="DG485">
        <v>-18.9059828435045</v>
      </c>
      <c r="DH485">
        <v>143.9</v>
      </c>
      <c r="DI485">
        <v>15</v>
      </c>
      <c r="DJ485">
        <v>100</v>
      </c>
      <c r="DK485">
        <v>100</v>
      </c>
      <c r="DL485">
        <v>3.2160000000000002</v>
      </c>
      <c r="DM485">
        <v>0.59799999999999998</v>
      </c>
      <c r="DN485">
        <v>2</v>
      </c>
      <c r="DO485">
        <v>387.29199999999997</v>
      </c>
      <c r="DP485">
        <v>605.01099999999997</v>
      </c>
      <c r="DQ485">
        <v>30.646699999999999</v>
      </c>
      <c r="DR485">
        <v>31.501300000000001</v>
      </c>
      <c r="DS485">
        <v>29.9998</v>
      </c>
      <c r="DT485">
        <v>31.418099999999999</v>
      </c>
      <c r="DU485">
        <v>31.424700000000001</v>
      </c>
      <c r="DV485">
        <v>21.139800000000001</v>
      </c>
      <c r="DW485">
        <v>12.148</v>
      </c>
      <c r="DX485">
        <v>100</v>
      </c>
      <c r="DY485">
        <v>30.664100000000001</v>
      </c>
      <c r="DZ485">
        <v>400</v>
      </c>
      <c r="EA485">
        <v>35.189900000000002</v>
      </c>
      <c r="EB485">
        <v>99.991699999999994</v>
      </c>
      <c r="EC485">
        <v>100.51</v>
      </c>
    </row>
    <row r="486" spans="1:133" x14ac:dyDescent="0.35">
      <c r="A486">
        <v>470</v>
      </c>
      <c r="B486">
        <v>1581447780.0999999</v>
      </c>
      <c r="C486">
        <v>2359.5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1581447771.4709699</v>
      </c>
      <c r="O486">
        <f t="shared" si="301"/>
        <v>4.970540041268049E-5</v>
      </c>
      <c r="P486">
        <f t="shared" si="302"/>
        <v>-0.25956065747475759</v>
      </c>
      <c r="Q486">
        <f t="shared" si="303"/>
        <v>400.32680645161298</v>
      </c>
      <c r="R486">
        <f t="shared" si="304"/>
        <v>480.74330188697076</v>
      </c>
      <c r="S486">
        <f t="shared" si="305"/>
        <v>47.872352884448937</v>
      </c>
      <c r="T486">
        <f t="shared" si="306"/>
        <v>39.864489161540014</v>
      </c>
      <c r="U486">
        <f t="shared" si="307"/>
        <v>4.7333849212930872E-3</v>
      </c>
      <c r="V486">
        <f t="shared" si="308"/>
        <v>2.2510677736204925</v>
      </c>
      <c r="W486">
        <f t="shared" si="309"/>
        <v>4.7278624301569068E-3</v>
      </c>
      <c r="X486">
        <f t="shared" si="310"/>
        <v>2.9554096448096926E-3</v>
      </c>
      <c r="Y486">
        <f t="shared" si="311"/>
        <v>0</v>
      </c>
      <c r="Z486">
        <f t="shared" si="312"/>
        <v>31.314258569084576</v>
      </c>
      <c r="AA486">
        <f t="shared" si="313"/>
        <v>30.992006451612902</v>
      </c>
      <c r="AB486">
        <f t="shared" si="314"/>
        <v>4.5093225550606642</v>
      </c>
      <c r="AC486">
        <f t="shared" si="315"/>
        <v>76.232979334307458</v>
      </c>
      <c r="AD486">
        <f t="shared" si="316"/>
        <v>3.5045363376018885</v>
      </c>
      <c r="AE486">
        <f t="shared" si="317"/>
        <v>4.5971394115836777</v>
      </c>
      <c r="AF486">
        <f t="shared" si="318"/>
        <v>1.0047862174587756</v>
      </c>
      <c r="AG486">
        <f t="shared" si="319"/>
        <v>-2.1920081581992097</v>
      </c>
      <c r="AH486">
        <f t="shared" si="320"/>
        <v>41.100961598092852</v>
      </c>
      <c r="AI486">
        <f t="shared" si="321"/>
        <v>4.1066415915668513</v>
      </c>
      <c r="AJ486">
        <f t="shared" si="322"/>
        <v>43.015595031460492</v>
      </c>
      <c r="AK486">
        <v>-4.1212499498717498E-2</v>
      </c>
      <c r="AL486">
        <v>4.6264641100560402E-2</v>
      </c>
      <c r="AM486">
        <v>3.45712990897096</v>
      </c>
      <c r="AN486">
        <v>9</v>
      </c>
      <c r="AO486">
        <v>2</v>
      </c>
      <c r="AP486">
        <f t="shared" si="323"/>
        <v>1</v>
      </c>
      <c r="AQ486">
        <f t="shared" si="324"/>
        <v>0</v>
      </c>
      <c r="AR486">
        <f t="shared" si="325"/>
        <v>51804.51794489516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-0.25956065747475759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1581447771.4709699</v>
      </c>
      <c r="BY486">
        <v>400.32680645161298</v>
      </c>
      <c r="BZ486">
        <v>399.96732258064498</v>
      </c>
      <c r="CA486">
        <v>35.193222580645198</v>
      </c>
      <c r="CB486">
        <v>35.121290322580698</v>
      </c>
      <c r="CC486">
        <v>400.01058064516099</v>
      </c>
      <c r="CD486">
        <v>99.379916129032296</v>
      </c>
      <c r="CE486">
        <v>0.19994841935483901</v>
      </c>
      <c r="CF486">
        <v>31.330677419354799</v>
      </c>
      <c r="CG486">
        <v>30.992006451612902</v>
      </c>
      <c r="CH486">
        <v>999.9</v>
      </c>
      <c r="CI486">
        <v>0</v>
      </c>
      <c r="CJ486">
        <v>0</v>
      </c>
      <c r="CK486">
        <v>10000.6067741935</v>
      </c>
      <c r="CL486">
        <v>0</v>
      </c>
      <c r="CM486">
        <v>1.6712741935483899</v>
      </c>
      <c r="CN486">
        <v>0</v>
      </c>
      <c r="CO486">
        <v>0</v>
      </c>
      <c r="CP486">
        <v>0</v>
      </c>
      <c r="CQ486">
        <v>0</v>
      </c>
      <c r="CR486">
        <v>3.58387096774194</v>
      </c>
      <c r="CS486">
        <v>0</v>
      </c>
      <c r="CT486">
        <v>141.832258064516</v>
      </c>
      <c r="CU486">
        <v>-1.12903225806452</v>
      </c>
      <c r="CV486">
        <v>39.933</v>
      </c>
      <c r="CW486">
        <v>45.156999999999996</v>
      </c>
      <c r="CX486">
        <v>42.5723548387097</v>
      </c>
      <c r="CY486">
        <v>43.753999999999998</v>
      </c>
      <c r="CZ486">
        <v>41.03</v>
      </c>
      <c r="DA486">
        <v>0</v>
      </c>
      <c r="DB486">
        <v>0</v>
      </c>
      <c r="DC486">
        <v>0</v>
      </c>
      <c r="DD486">
        <v>1581447780.2</v>
      </c>
      <c r="DE486">
        <v>2.9807692307692299</v>
      </c>
      <c r="DF486">
        <v>-28.652991583623098</v>
      </c>
      <c r="DG486">
        <v>-36.064957147199102</v>
      </c>
      <c r="DH486">
        <v>141.611538461538</v>
      </c>
      <c r="DI486">
        <v>15</v>
      </c>
      <c r="DJ486">
        <v>100</v>
      </c>
      <c r="DK486">
        <v>100</v>
      </c>
      <c r="DL486">
        <v>3.2160000000000002</v>
      </c>
      <c r="DM486">
        <v>0.59799999999999998</v>
      </c>
      <c r="DN486">
        <v>2</v>
      </c>
      <c r="DO486">
        <v>387.19200000000001</v>
      </c>
      <c r="DP486">
        <v>605.221</v>
      </c>
      <c r="DQ486">
        <v>30.664100000000001</v>
      </c>
      <c r="DR486">
        <v>31.499300000000002</v>
      </c>
      <c r="DS486">
        <v>29.9998</v>
      </c>
      <c r="DT486">
        <v>31.416699999999999</v>
      </c>
      <c r="DU486">
        <v>31.424600000000002</v>
      </c>
      <c r="DV486">
        <v>21.1419</v>
      </c>
      <c r="DW486">
        <v>12.148</v>
      </c>
      <c r="DX486">
        <v>100</v>
      </c>
      <c r="DY486">
        <v>30.674800000000001</v>
      </c>
      <c r="DZ486">
        <v>400</v>
      </c>
      <c r="EA486">
        <v>35.186399999999999</v>
      </c>
      <c r="EB486">
        <v>99.994500000000002</v>
      </c>
      <c r="EC486">
        <v>100.512</v>
      </c>
    </row>
    <row r="487" spans="1:133" x14ac:dyDescent="0.35">
      <c r="A487">
        <v>471</v>
      </c>
      <c r="B487">
        <v>1581447785.0999999</v>
      </c>
      <c r="C487">
        <v>2364.5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1581447776.4709699</v>
      </c>
      <c r="O487">
        <f t="shared" si="301"/>
        <v>4.1621791909431497E-5</v>
      </c>
      <c r="P487">
        <f t="shared" si="302"/>
        <v>-0.25174934063162835</v>
      </c>
      <c r="Q487">
        <f t="shared" si="303"/>
        <v>400.30674193548401</v>
      </c>
      <c r="R487">
        <f t="shared" si="304"/>
        <v>494.42187215610545</v>
      </c>
      <c r="S487">
        <f t="shared" si="305"/>
        <v>49.23460355462209</v>
      </c>
      <c r="T487">
        <f t="shared" si="306"/>
        <v>39.862604891421952</v>
      </c>
      <c r="U487">
        <f t="shared" si="307"/>
        <v>3.9666270111084331E-3</v>
      </c>
      <c r="V487">
        <f t="shared" si="308"/>
        <v>2.2496545705895068</v>
      </c>
      <c r="W487">
        <f t="shared" si="309"/>
        <v>3.9627455503457318E-3</v>
      </c>
      <c r="X487">
        <f t="shared" si="310"/>
        <v>2.4770643783796256E-3</v>
      </c>
      <c r="Y487">
        <f t="shared" si="311"/>
        <v>0</v>
      </c>
      <c r="Z487">
        <f t="shared" si="312"/>
        <v>31.314559603066609</v>
      </c>
      <c r="AA487">
        <f t="shared" si="313"/>
        <v>30.988332258064499</v>
      </c>
      <c r="AB487">
        <f t="shared" si="314"/>
        <v>4.5083779116708875</v>
      </c>
      <c r="AC487">
        <f t="shared" si="315"/>
        <v>76.243331567478265</v>
      </c>
      <c r="AD487">
        <f t="shared" si="316"/>
        <v>3.504541519759131</v>
      </c>
      <c r="AE487">
        <f t="shared" si="317"/>
        <v>4.5965220140694898</v>
      </c>
      <c r="AF487">
        <f t="shared" si="318"/>
        <v>1.0038363919117566</v>
      </c>
      <c r="AG487">
        <f t="shared" si="319"/>
        <v>-1.8355210232059289</v>
      </c>
      <c r="AH487">
        <f t="shared" si="320"/>
        <v>41.234392067774891</v>
      </c>
      <c r="AI487">
        <f t="shared" si="321"/>
        <v>4.1224388409924657</v>
      </c>
      <c r="AJ487">
        <f t="shared" si="322"/>
        <v>43.521309885561429</v>
      </c>
      <c r="AK487">
        <v>-4.11744485107099E-2</v>
      </c>
      <c r="AL487">
        <v>4.6221925533072201E-2</v>
      </c>
      <c r="AM487">
        <v>3.4546031637766301</v>
      </c>
      <c r="AN487">
        <v>8</v>
      </c>
      <c r="AO487">
        <v>2</v>
      </c>
      <c r="AP487">
        <f t="shared" si="323"/>
        <v>1</v>
      </c>
      <c r="AQ487">
        <f t="shared" si="324"/>
        <v>0</v>
      </c>
      <c r="AR487">
        <f t="shared" si="325"/>
        <v>51759.042991993825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-0.25174934063162835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1581447776.4709699</v>
      </c>
      <c r="BY487">
        <v>400.30674193548401</v>
      </c>
      <c r="BZ487">
        <v>399.95412903225798</v>
      </c>
      <c r="CA487">
        <v>35.193174193548401</v>
      </c>
      <c r="CB487">
        <v>35.132941935483899</v>
      </c>
      <c r="CC487">
        <v>400.021419354839</v>
      </c>
      <c r="CD487">
        <v>99.380125806451602</v>
      </c>
      <c r="CE487">
        <v>0.20002290322580599</v>
      </c>
      <c r="CF487">
        <v>31.328316129032299</v>
      </c>
      <c r="CG487">
        <v>30.988332258064499</v>
      </c>
      <c r="CH487">
        <v>999.9</v>
      </c>
      <c r="CI487">
        <v>0</v>
      </c>
      <c r="CJ487">
        <v>0</v>
      </c>
      <c r="CK487">
        <v>9991.3522580645204</v>
      </c>
      <c r="CL487">
        <v>0</v>
      </c>
      <c r="CM487">
        <v>1.6585154838709699</v>
      </c>
      <c r="CN487">
        <v>0</v>
      </c>
      <c r="CO487">
        <v>0</v>
      </c>
      <c r="CP487">
        <v>0</v>
      </c>
      <c r="CQ487">
        <v>0</v>
      </c>
      <c r="CR487">
        <v>2.9645161290322601</v>
      </c>
      <c r="CS487">
        <v>0</v>
      </c>
      <c r="CT487">
        <v>138.03870967741901</v>
      </c>
      <c r="CU487">
        <v>-1.19354838709677</v>
      </c>
      <c r="CV487">
        <v>39.941129032257997</v>
      </c>
      <c r="CW487">
        <v>45.155000000000001</v>
      </c>
      <c r="CX487">
        <v>42.570322580645097</v>
      </c>
      <c r="CY487">
        <v>43.753999999999998</v>
      </c>
      <c r="CZ487">
        <v>41.024000000000001</v>
      </c>
      <c r="DA487">
        <v>0</v>
      </c>
      <c r="DB487">
        <v>0</v>
      </c>
      <c r="DC487">
        <v>0</v>
      </c>
      <c r="DD487">
        <v>1581447785</v>
      </c>
      <c r="DE487">
        <v>2.5</v>
      </c>
      <c r="DF487">
        <v>-24.649572506507202</v>
      </c>
      <c r="DG487">
        <v>-36.0136751027987</v>
      </c>
      <c r="DH487">
        <v>137.75384615384601</v>
      </c>
      <c r="DI487">
        <v>15</v>
      </c>
      <c r="DJ487">
        <v>100</v>
      </c>
      <c r="DK487">
        <v>100</v>
      </c>
      <c r="DL487">
        <v>3.2160000000000002</v>
      </c>
      <c r="DM487">
        <v>0.59799999999999998</v>
      </c>
      <c r="DN487">
        <v>2</v>
      </c>
      <c r="DO487">
        <v>387.42</v>
      </c>
      <c r="DP487">
        <v>605.10699999999997</v>
      </c>
      <c r="DQ487">
        <v>30.676300000000001</v>
      </c>
      <c r="DR487">
        <v>31.496600000000001</v>
      </c>
      <c r="DS487">
        <v>29.9999</v>
      </c>
      <c r="DT487">
        <v>31.415299999999998</v>
      </c>
      <c r="DU487">
        <v>31.421900000000001</v>
      </c>
      <c r="DV487">
        <v>21.142499999999998</v>
      </c>
      <c r="DW487">
        <v>12.148</v>
      </c>
      <c r="DX487">
        <v>100</v>
      </c>
      <c r="DY487">
        <v>30.6831</v>
      </c>
      <c r="DZ487">
        <v>400</v>
      </c>
      <c r="EA487">
        <v>35.183300000000003</v>
      </c>
      <c r="EB487">
        <v>99.995000000000005</v>
      </c>
      <c r="EC487">
        <v>100.511</v>
      </c>
    </row>
    <row r="488" spans="1:133" x14ac:dyDescent="0.35">
      <c r="A488">
        <v>472</v>
      </c>
      <c r="B488">
        <v>1581447790.0999999</v>
      </c>
      <c r="C488">
        <v>2369.5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1581447781.4709699</v>
      </c>
      <c r="O488">
        <f t="shared" si="301"/>
        <v>3.5495928426734457E-5</v>
      </c>
      <c r="P488">
        <f t="shared" si="302"/>
        <v>-0.24589664374031595</v>
      </c>
      <c r="Q488">
        <f t="shared" si="303"/>
        <v>400.31903225806502</v>
      </c>
      <c r="R488">
        <f t="shared" si="304"/>
        <v>509.00912589835644</v>
      </c>
      <c r="S488">
        <f t="shared" si="305"/>
        <v>50.687400666349468</v>
      </c>
      <c r="T488">
        <f t="shared" si="306"/>
        <v>39.86398308010245</v>
      </c>
      <c r="U488">
        <f t="shared" si="307"/>
        <v>3.3846310558467534E-3</v>
      </c>
      <c r="V488">
        <f t="shared" si="308"/>
        <v>2.2486855586789973</v>
      </c>
      <c r="W488">
        <f t="shared" si="309"/>
        <v>3.3818033813230223E-3</v>
      </c>
      <c r="X488">
        <f t="shared" si="310"/>
        <v>2.1138809659280414E-3</v>
      </c>
      <c r="Y488">
        <f t="shared" si="311"/>
        <v>0</v>
      </c>
      <c r="Z488">
        <f t="shared" si="312"/>
        <v>31.315866772135124</v>
      </c>
      <c r="AA488">
        <f t="shared" si="313"/>
        <v>30.987325806451601</v>
      </c>
      <c r="AB488">
        <f t="shared" si="314"/>
        <v>4.5081191807839884</v>
      </c>
      <c r="AC488">
        <f t="shared" si="315"/>
        <v>76.255524321358777</v>
      </c>
      <c r="AD488">
        <f t="shared" si="316"/>
        <v>3.5049598328475158</v>
      </c>
      <c r="AE488">
        <f t="shared" si="317"/>
        <v>4.5963356281923753</v>
      </c>
      <c r="AF488">
        <f t="shared" si="318"/>
        <v>1.0031593479364727</v>
      </c>
      <c r="AG488">
        <f t="shared" si="319"/>
        <v>-1.5653704436189895</v>
      </c>
      <c r="AH488">
        <f t="shared" si="320"/>
        <v>41.252218048916788</v>
      </c>
      <c r="AI488">
        <f t="shared" si="321"/>
        <v>4.1259632482246484</v>
      </c>
      <c r="AJ488">
        <f t="shared" si="322"/>
        <v>43.81281085352245</v>
      </c>
      <c r="AK488">
        <v>-4.1148370008706699E-2</v>
      </c>
      <c r="AL488">
        <v>4.6192650129971403E-2</v>
      </c>
      <c r="AM488">
        <v>3.4528709782126099</v>
      </c>
      <c r="AN488">
        <v>9</v>
      </c>
      <c r="AO488">
        <v>2</v>
      </c>
      <c r="AP488">
        <f t="shared" si="323"/>
        <v>1</v>
      </c>
      <c r="AQ488">
        <f t="shared" si="324"/>
        <v>0</v>
      </c>
      <c r="AR488">
        <f t="shared" si="325"/>
        <v>51727.720959280225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-0.24589664374031595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1581447781.4709699</v>
      </c>
      <c r="BY488">
        <v>400.31903225806502</v>
      </c>
      <c r="BZ488">
        <v>399.97151612903201</v>
      </c>
      <c r="CA488">
        <v>35.1972387096774</v>
      </c>
      <c r="CB488">
        <v>35.145870967741899</v>
      </c>
      <c r="CC488">
        <v>400.01645161290298</v>
      </c>
      <c r="CD488">
        <v>99.380554838709699</v>
      </c>
      <c r="CE488">
        <v>0.19997935483870999</v>
      </c>
      <c r="CF488">
        <v>31.327603225806399</v>
      </c>
      <c r="CG488">
        <v>30.987325806451601</v>
      </c>
      <c r="CH488">
        <v>999.9</v>
      </c>
      <c r="CI488">
        <v>0</v>
      </c>
      <c r="CJ488">
        <v>0</v>
      </c>
      <c r="CK488">
        <v>9984.9809677419398</v>
      </c>
      <c r="CL488">
        <v>0</v>
      </c>
      <c r="CM488">
        <v>1.6358135483870999</v>
      </c>
      <c r="CN488">
        <v>0</v>
      </c>
      <c r="CO488">
        <v>0</v>
      </c>
      <c r="CP488">
        <v>0</v>
      </c>
      <c r="CQ488">
        <v>0</v>
      </c>
      <c r="CR488">
        <v>1.87096774193548</v>
      </c>
      <c r="CS488">
        <v>0</v>
      </c>
      <c r="CT488">
        <v>135.04193548387099</v>
      </c>
      <c r="CU488">
        <v>-1.14838709677419</v>
      </c>
      <c r="CV488">
        <v>39.937129032257999</v>
      </c>
      <c r="CW488">
        <v>45.161000000000001</v>
      </c>
      <c r="CX488">
        <v>42.576354838709698</v>
      </c>
      <c r="CY488">
        <v>43.758000000000003</v>
      </c>
      <c r="CZ488">
        <v>41.024000000000001</v>
      </c>
      <c r="DA488">
        <v>0</v>
      </c>
      <c r="DB488">
        <v>0</v>
      </c>
      <c r="DC488">
        <v>0</v>
      </c>
      <c r="DD488">
        <v>1581447790.4000001</v>
      </c>
      <c r="DE488">
        <v>1.5576923076923099</v>
      </c>
      <c r="DF488">
        <v>4.8854703000321802</v>
      </c>
      <c r="DG488">
        <v>-40.557265106959001</v>
      </c>
      <c r="DH488">
        <v>134.87307692307701</v>
      </c>
      <c r="DI488">
        <v>15</v>
      </c>
      <c r="DJ488">
        <v>100</v>
      </c>
      <c r="DK488">
        <v>100</v>
      </c>
      <c r="DL488">
        <v>3.2160000000000002</v>
      </c>
      <c r="DM488">
        <v>0.59799999999999998</v>
      </c>
      <c r="DN488">
        <v>2</v>
      </c>
      <c r="DO488">
        <v>387.233</v>
      </c>
      <c r="DP488">
        <v>605.02300000000002</v>
      </c>
      <c r="DQ488">
        <v>30.6844</v>
      </c>
      <c r="DR488">
        <v>31.495799999999999</v>
      </c>
      <c r="DS488">
        <v>29.9999</v>
      </c>
      <c r="DT488">
        <v>31.412600000000001</v>
      </c>
      <c r="DU488">
        <v>31.419799999999999</v>
      </c>
      <c r="DV488">
        <v>21.140599999999999</v>
      </c>
      <c r="DW488">
        <v>12.148</v>
      </c>
      <c r="DX488">
        <v>100</v>
      </c>
      <c r="DY488">
        <v>30.690999999999999</v>
      </c>
      <c r="DZ488">
        <v>400</v>
      </c>
      <c r="EA488">
        <v>35.183399999999999</v>
      </c>
      <c r="EB488">
        <v>99.996399999999994</v>
      </c>
      <c r="EC488">
        <v>100.511</v>
      </c>
    </row>
    <row r="489" spans="1:133" x14ac:dyDescent="0.35">
      <c r="A489">
        <v>473</v>
      </c>
      <c r="B489">
        <v>1581447795.0999999</v>
      </c>
      <c r="C489">
        <v>2374.5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1581447786.4709699</v>
      </c>
      <c r="O489">
        <f t="shared" si="301"/>
        <v>3.641913022500155E-5</v>
      </c>
      <c r="P489">
        <f t="shared" si="302"/>
        <v>-0.23787991470921729</v>
      </c>
      <c r="Q489">
        <f t="shared" si="303"/>
        <v>400.33790322580597</v>
      </c>
      <c r="R489">
        <f t="shared" si="304"/>
        <v>502.35655304593485</v>
      </c>
      <c r="S489">
        <f t="shared" si="305"/>
        <v>50.025384521771898</v>
      </c>
      <c r="T489">
        <f t="shared" si="306"/>
        <v>39.86622136425003</v>
      </c>
      <c r="U489">
        <f t="shared" si="307"/>
        <v>3.4755213513598384E-3</v>
      </c>
      <c r="V489">
        <f t="shared" si="308"/>
        <v>2.2492917088009259</v>
      </c>
      <c r="W489">
        <f t="shared" si="309"/>
        <v>3.4725406449201504E-3</v>
      </c>
      <c r="X489">
        <f t="shared" si="310"/>
        <v>2.1706054885207052E-3</v>
      </c>
      <c r="Y489">
        <f t="shared" si="311"/>
        <v>0</v>
      </c>
      <c r="Z489">
        <f t="shared" si="312"/>
        <v>31.316048348436034</v>
      </c>
      <c r="AA489">
        <f t="shared" si="313"/>
        <v>30.987296774193499</v>
      </c>
      <c r="AB489">
        <f t="shared" si="314"/>
        <v>4.5081117175849341</v>
      </c>
      <c r="AC489">
        <f t="shared" si="315"/>
        <v>76.270626631241015</v>
      </c>
      <c r="AD489">
        <f t="shared" si="316"/>
        <v>3.5057504722606745</v>
      </c>
      <c r="AE489">
        <f t="shared" si="317"/>
        <v>4.5964621337261873</v>
      </c>
      <c r="AF489">
        <f t="shared" si="318"/>
        <v>1.0023612453242596</v>
      </c>
      <c r="AG489">
        <f t="shared" si="319"/>
        <v>-1.6060836429225684</v>
      </c>
      <c r="AH489">
        <f t="shared" si="320"/>
        <v>41.325534496561957</v>
      </c>
      <c r="AI489">
        <f t="shared" si="321"/>
        <v>4.1321916227112903</v>
      </c>
      <c r="AJ489">
        <f t="shared" si="322"/>
        <v>43.851642476350676</v>
      </c>
      <c r="AK489">
        <v>-4.1164681815788799E-2</v>
      </c>
      <c r="AL489">
        <v>4.6210961562413798E-2</v>
      </c>
      <c r="AM489">
        <v>3.4539544847948398</v>
      </c>
      <c r="AN489">
        <v>8</v>
      </c>
      <c r="AO489">
        <v>2</v>
      </c>
      <c r="AP489">
        <f t="shared" si="323"/>
        <v>1</v>
      </c>
      <c r="AQ489">
        <f t="shared" si="324"/>
        <v>0</v>
      </c>
      <c r="AR489">
        <f t="shared" si="325"/>
        <v>51747.331013404764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-0.23787991470921729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1581447786.4709699</v>
      </c>
      <c r="BY489">
        <v>400.33790322580597</v>
      </c>
      <c r="BZ489">
        <v>400.00296774193498</v>
      </c>
      <c r="CA489">
        <v>35.204861290322597</v>
      </c>
      <c r="CB489">
        <v>35.152158064516101</v>
      </c>
      <c r="CC489">
        <v>400.017258064516</v>
      </c>
      <c r="CD489">
        <v>99.381432258064507</v>
      </c>
      <c r="CE489">
        <v>0.19999893548387099</v>
      </c>
      <c r="CF489">
        <v>31.328087096774201</v>
      </c>
      <c r="CG489">
        <v>30.987296774193499</v>
      </c>
      <c r="CH489">
        <v>999.9</v>
      </c>
      <c r="CI489">
        <v>0</v>
      </c>
      <c r="CJ489">
        <v>0</v>
      </c>
      <c r="CK489">
        <v>9988.8509677419406</v>
      </c>
      <c r="CL489">
        <v>0</v>
      </c>
      <c r="CM489">
        <v>1.62463290322581</v>
      </c>
      <c r="CN489">
        <v>0</v>
      </c>
      <c r="CO489">
        <v>0</v>
      </c>
      <c r="CP489">
        <v>0</v>
      </c>
      <c r="CQ489">
        <v>0</v>
      </c>
      <c r="CR489">
        <v>1.4709677419354801</v>
      </c>
      <c r="CS489">
        <v>0</v>
      </c>
      <c r="CT489">
        <v>135.064516129032</v>
      </c>
      <c r="CU489">
        <v>-0.87419354838709695</v>
      </c>
      <c r="CV489">
        <v>39.941129032257997</v>
      </c>
      <c r="CW489">
        <v>45.168999999999997</v>
      </c>
      <c r="CX489">
        <v>42.580419354838703</v>
      </c>
      <c r="CY489">
        <v>43.753999999999998</v>
      </c>
      <c r="CZ489">
        <v>41.03</v>
      </c>
      <c r="DA489">
        <v>0</v>
      </c>
      <c r="DB489">
        <v>0</v>
      </c>
      <c r="DC489">
        <v>0</v>
      </c>
      <c r="DD489">
        <v>1581447795.2</v>
      </c>
      <c r="DE489">
        <v>1.2423076923076899</v>
      </c>
      <c r="DF489">
        <v>0.74188046705064703</v>
      </c>
      <c r="DG489">
        <v>12.8957265718901</v>
      </c>
      <c r="DH489">
        <v>135.6</v>
      </c>
      <c r="DI489">
        <v>15</v>
      </c>
      <c r="DJ489">
        <v>100</v>
      </c>
      <c r="DK489">
        <v>100</v>
      </c>
      <c r="DL489">
        <v>3.2160000000000002</v>
      </c>
      <c r="DM489">
        <v>0.59799999999999998</v>
      </c>
      <c r="DN489">
        <v>2</v>
      </c>
      <c r="DO489">
        <v>387.46100000000001</v>
      </c>
      <c r="DP489">
        <v>605.05700000000002</v>
      </c>
      <c r="DQ489">
        <v>30.693100000000001</v>
      </c>
      <c r="DR489">
        <v>31.4938</v>
      </c>
      <c r="DS489">
        <v>29.9998</v>
      </c>
      <c r="DT489">
        <v>31.411100000000001</v>
      </c>
      <c r="DU489">
        <v>31.4191</v>
      </c>
      <c r="DV489">
        <v>21.141300000000001</v>
      </c>
      <c r="DW489">
        <v>12.148</v>
      </c>
      <c r="DX489">
        <v>100</v>
      </c>
      <c r="DY489">
        <v>30.700299999999999</v>
      </c>
      <c r="DZ489">
        <v>400</v>
      </c>
      <c r="EA489">
        <v>35.183399999999999</v>
      </c>
      <c r="EB489">
        <v>99.995999999999995</v>
      </c>
      <c r="EC489">
        <v>100.512</v>
      </c>
    </row>
    <row r="490" spans="1:133" x14ac:dyDescent="0.35">
      <c r="A490">
        <v>474</v>
      </c>
      <c r="B490">
        <v>1581447800.0999999</v>
      </c>
      <c r="C490">
        <v>2379.5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1581447791.4709699</v>
      </c>
      <c r="O490">
        <f t="shared" si="301"/>
        <v>4.2019587379001719E-5</v>
      </c>
      <c r="P490">
        <f t="shared" si="302"/>
        <v>-0.23882380022780395</v>
      </c>
      <c r="Q490">
        <f t="shared" si="303"/>
        <v>400.348419354839</v>
      </c>
      <c r="R490">
        <f t="shared" si="304"/>
        <v>488.14518902306548</v>
      </c>
      <c r="S490">
        <f t="shared" si="305"/>
        <v>48.610424375245785</v>
      </c>
      <c r="T490">
        <f t="shared" si="306"/>
        <v>39.867455421911423</v>
      </c>
      <c r="U490">
        <f t="shared" si="307"/>
        <v>4.0155210666002758E-3</v>
      </c>
      <c r="V490">
        <f t="shared" si="308"/>
        <v>2.2501581671974398</v>
      </c>
      <c r="W490">
        <f t="shared" si="309"/>
        <v>4.0115442686446826E-3</v>
      </c>
      <c r="X490">
        <f t="shared" si="310"/>
        <v>2.5075721311078976E-3</v>
      </c>
      <c r="Y490">
        <f t="shared" si="311"/>
        <v>0</v>
      </c>
      <c r="Z490">
        <f t="shared" si="312"/>
        <v>31.31452127569337</v>
      </c>
      <c r="AA490">
        <f t="shared" si="313"/>
        <v>30.9849741935484</v>
      </c>
      <c r="AB490">
        <f t="shared" si="314"/>
        <v>4.5075146965288244</v>
      </c>
      <c r="AC490">
        <f t="shared" si="315"/>
        <v>76.283352111061959</v>
      </c>
      <c r="AD490">
        <f t="shared" si="316"/>
        <v>3.5063990871458559</v>
      </c>
      <c r="AE490">
        <f t="shared" si="317"/>
        <v>4.5965456290395341</v>
      </c>
      <c r="AF490">
        <f t="shared" si="318"/>
        <v>1.0011156093829685</v>
      </c>
      <c r="AG490">
        <f t="shared" si="319"/>
        <v>-1.8530638034139757</v>
      </c>
      <c r="AH490">
        <f t="shared" si="320"/>
        <v>41.661948252364262</v>
      </c>
      <c r="AI490">
        <f t="shared" si="321"/>
        <v>4.1641848163727779</v>
      </c>
      <c r="AJ490">
        <f t="shared" si="322"/>
        <v>43.973069265323062</v>
      </c>
      <c r="AK490">
        <v>-4.11880055474848E-2</v>
      </c>
      <c r="AL490">
        <v>4.6237144494513702E-2</v>
      </c>
      <c r="AM490">
        <v>3.4555034999398102</v>
      </c>
      <c r="AN490">
        <v>9</v>
      </c>
      <c r="AO490">
        <v>2</v>
      </c>
      <c r="AP490">
        <f t="shared" si="323"/>
        <v>1</v>
      </c>
      <c r="AQ490">
        <f t="shared" si="324"/>
        <v>0</v>
      </c>
      <c r="AR490">
        <f t="shared" si="325"/>
        <v>51775.414349141829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-0.23882380022780395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1581447791.4709699</v>
      </c>
      <c r="BY490">
        <v>400.348419354839</v>
      </c>
      <c r="BZ490">
        <v>400.01541935483903</v>
      </c>
      <c r="CA490">
        <v>35.211209677419397</v>
      </c>
      <c r="CB490">
        <v>35.150399999999998</v>
      </c>
      <c r="CC490">
        <v>400.00238709677399</v>
      </c>
      <c r="CD490">
        <v>99.381935483871004</v>
      </c>
      <c r="CE490">
        <v>0.19996241935483899</v>
      </c>
      <c r="CF490">
        <v>31.328406451612899</v>
      </c>
      <c r="CG490">
        <v>30.9849741935484</v>
      </c>
      <c r="CH490">
        <v>999.9</v>
      </c>
      <c r="CI490">
        <v>0</v>
      </c>
      <c r="CJ490">
        <v>0</v>
      </c>
      <c r="CK490">
        <v>9994.4599999999991</v>
      </c>
      <c r="CL490">
        <v>0</v>
      </c>
      <c r="CM490">
        <v>1.6399951612903201</v>
      </c>
      <c r="CN490">
        <v>0</v>
      </c>
      <c r="CO490">
        <v>0</v>
      </c>
      <c r="CP490">
        <v>0</v>
      </c>
      <c r="CQ490">
        <v>0</v>
      </c>
      <c r="CR490">
        <v>2.0677419354838702</v>
      </c>
      <c r="CS490">
        <v>0</v>
      </c>
      <c r="CT490">
        <v>134.396774193548</v>
      </c>
      <c r="CU490">
        <v>-0.81612903225806399</v>
      </c>
      <c r="CV490">
        <v>39.9533225806451</v>
      </c>
      <c r="CW490">
        <v>45.173000000000002</v>
      </c>
      <c r="CX490">
        <v>42.630903225806399</v>
      </c>
      <c r="CY490">
        <v>43.765999999999998</v>
      </c>
      <c r="CZ490">
        <v>41.04</v>
      </c>
      <c r="DA490">
        <v>0</v>
      </c>
      <c r="DB490">
        <v>0</v>
      </c>
      <c r="DC490">
        <v>0</v>
      </c>
      <c r="DD490">
        <v>1581447800</v>
      </c>
      <c r="DE490">
        <v>2.1153846153846199</v>
      </c>
      <c r="DF490">
        <v>10.905983099145899</v>
      </c>
      <c r="DG490">
        <v>-9.7094018813583496</v>
      </c>
      <c r="DH490">
        <v>133.723076923077</v>
      </c>
      <c r="DI490">
        <v>15</v>
      </c>
      <c r="DJ490">
        <v>100</v>
      </c>
      <c r="DK490">
        <v>100</v>
      </c>
      <c r="DL490">
        <v>3.2160000000000002</v>
      </c>
      <c r="DM490">
        <v>0.59799999999999998</v>
      </c>
      <c r="DN490">
        <v>2</v>
      </c>
      <c r="DO490">
        <v>387.30799999999999</v>
      </c>
      <c r="DP490">
        <v>604.90099999999995</v>
      </c>
      <c r="DQ490">
        <v>30.702100000000002</v>
      </c>
      <c r="DR490">
        <v>31.491</v>
      </c>
      <c r="DS490">
        <v>29.9999</v>
      </c>
      <c r="DT490">
        <v>31.409800000000001</v>
      </c>
      <c r="DU490">
        <v>31.4163</v>
      </c>
      <c r="DV490">
        <v>21.140699999999999</v>
      </c>
      <c r="DW490">
        <v>12.148</v>
      </c>
      <c r="DX490">
        <v>100</v>
      </c>
      <c r="DY490">
        <v>30.715399999999999</v>
      </c>
      <c r="DZ490">
        <v>400</v>
      </c>
      <c r="EA490">
        <v>35.183399999999999</v>
      </c>
      <c r="EB490">
        <v>99.993899999999996</v>
      </c>
      <c r="EC490">
        <v>100.512</v>
      </c>
    </row>
    <row r="491" spans="1:133" x14ac:dyDescent="0.35">
      <c r="A491">
        <v>475</v>
      </c>
      <c r="B491">
        <v>1581447805.0999999</v>
      </c>
      <c r="C491">
        <v>2384.5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1581447796.4709699</v>
      </c>
      <c r="O491">
        <f t="shared" si="301"/>
        <v>4.7763031229313159E-5</v>
      </c>
      <c r="P491">
        <f t="shared" si="302"/>
        <v>-0.23749473579616931</v>
      </c>
      <c r="Q491">
        <f t="shared" si="303"/>
        <v>400.355419354839</v>
      </c>
      <c r="R491">
        <f t="shared" si="304"/>
        <v>476.28496617729689</v>
      </c>
      <c r="S491">
        <f t="shared" si="305"/>
        <v>47.429574911027082</v>
      </c>
      <c r="T491">
        <f t="shared" si="306"/>
        <v>39.868332409756277</v>
      </c>
      <c r="U491">
        <f t="shared" si="307"/>
        <v>4.5677769391045311E-3</v>
      </c>
      <c r="V491">
        <f t="shared" si="308"/>
        <v>2.2508955906760235</v>
      </c>
      <c r="W491">
        <f t="shared" si="309"/>
        <v>4.5626335014400509E-3</v>
      </c>
      <c r="X491">
        <f t="shared" si="310"/>
        <v>2.8521075629097887E-3</v>
      </c>
      <c r="Y491">
        <f t="shared" si="311"/>
        <v>0</v>
      </c>
      <c r="Z491">
        <f t="shared" si="312"/>
        <v>31.313015184114835</v>
      </c>
      <c r="AA491">
        <f t="shared" si="313"/>
        <v>30.984300000000001</v>
      </c>
      <c r="AB491">
        <f t="shared" si="314"/>
        <v>4.5073414074808165</v>
      </c>
      <c r="AC491">
        <f t="shared" si="315"/>
        <v>76.291059782572333</v>
      </c>
      <c r="AD491">
        <f t="shared" si="316"/>
        <v>3.506830586600727</v>
      </c>
      <c r="AE491">
        <f t="shared" si="317"/>
        <v>4.5966468372507983</v>
      </c>
      <c r="AF491">
        <f t="shared" si="318"/>
        <v>1.0005108208800895</v>
      </c>
      <c r="AG491">
        <f t="shared" si="319"/>
        <v>-2.1063496772127102</v>
      </c>
      <c r="AH491">
        <f t="shared" si="320"/>
        <v>41.804389617567274</v>
      </c>
      <c r="AI491">
        <f t="shared" si="321"/>
        <v>4.1770472678921564</v>
      </c>
      <c r="AJ491">
        <f t="shared" si="322"/>
        <v>43.875087208246718</v>
      </c>
      <c r="AK491">
        <v>-4.1207862255811301E-2</v>
      </c>
      <c r="AL491">
        <v>4.6259435389153399E-2</v>
      </c>
      <c r="AM491">
        <v>3.4568220195503101</v>
      </c>
      <c r="AN491">
        <v>9</v>
      </c>
      <c r="AO491">
        <v>2</v>
      </c>
      <c r="AP491">
        <f t="shared" si="323"/>
        <v>1</v>
      </c>
      <c r="AQ491">
        <f t="shared" si="324"/>
        <v>0</v>
      </c>
      <c r="AR491">
        <f t="shared" si="325"/>
        <v>51799.299709685787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-0.23749473579616931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1581447796.4709699</v>
      </c>
      <c r="BY491">
        <v>400.355419354839</v>
      </c>
      <c r="BZ491">
        <v>400.02787096774199</v>
      </c>
      <c r="CA491">
        <v>35.215383870967699</v>
      </c>
      <c r="CB491">
        <v>35.146264516129001</v>
      </c>
      <c r="CC491">
        <v>400.01274193548397</v>
      </c>
      <c r="CD491">
        <v>99.382354838709603</v>
      </c>
      <c r="CE491">
        <v>0.19999245161290299</v>
      </c>
      <c r="CF491">
        <v>31.3287935483871</v>
      </c>
      <c r="CG491">
        <v>30.984300000000001</v>
      </c>
      <c r="CH491">
        <v>999.9</v>
      </c>
      <c r="CI491">
        <v>0</v>
      </c>
      <c r="CJ491">
        <v>0</v>
      </c>
      <c r="CK491">
        <v>9999.2361290322606</v>
      </c>
      <c r="CL491">
        <v>0</v>
      </c>
      <c r="CM491">
        <v>1.69073064516129</v>
      </c>
      <c r="CN491">
        <v>0</v>
      </c>
      <c r="CO491">
        <v>0</v>
      </c>
      <c r="CP491">
        <v>0</v>
      </c>
      <c r="CQ491">
        <v>0</v>
      </c>
      <c r="CR491">
        <v>2.1354838709677399</v>
      </c>
      <c r="CS491">
        <v>0</v>
      </c>
      <c r="CT491">
        <v>134.27419354838699</v>
      </c>
      <c r="CU491">
        <v>-0.78709677419354795</v>
      </c>
      <c r="CV491">
        <v>39.967548387096798</v>
      </c>
      <c r="CW491">
        <v>45.177</v>
      </c>
      <c r="CX491">
        <v>42.675322580645201</v>
      </c>
      <c r="CY491">
        <v>43.776000000000003</v>
      </c>
      <c r="CZ491">
        <v>41.052</v>
      </c>
      <c r="DA491">
        <v>0</v>
      </c>
      <c r="DB491">
        <v>0</v>
      </c>
      <c r="DC491">
        <v>0</v>
      </c>
      <c r="DD491">
        <v>1581447805.4000001</v>
      </c>
      <c r="DE491">
        <v>3.6769230769230798</v>
      </c>
      <c r="DF491">
        <v>30.495726549239802</v>
      </c>
      <c r="DG491">
        <v>-26.355555427784498</v>
      </c>
      <c r="DH491">
        <v>133.54230769230799</v>
      </c>
      <c r="DI491">
        <v>15</v>
      </c>
      <c r="DJ491">
        <v>100</v>
      </c>
      <c r="DK491">
        <v>100</v>
      </c>
      <c r="DL491">
        <v>3.2160000000000002</v>
      </c>
      <c r="DM491">
        <v>0.59799999999999998</v>
      </c>
      <c r="DN491">
        <v>2</v>
      </c>
      <c r="DO491">
        <v>387.18700000000001</v>
      </c>
      <c r="DP491">
        <v>605.226</v>
      </c>
      <c r="DQ491">
        <v>30.715499999999999</v>
      </c>
      <c r="DR491">
        <v>31.490300000000001</v>
      </c>
      <c r="DS491">
        <v>29.9999</v>
      </c>
      <c r="DT491">
        <v>31.4071</v>
      </c>
      <c r="DU491">
        <v>31.414999999999999</v>
      </c>
      <c r="DV491">
        <v>21.137699999999999</v>
      </c>
      <c r="DW491">
        <v>12.148</v>
      </c>
      <c r="DX491">
        <v>100</v>
      </c>
      <c r="DY491">
        <v>30.724299999999999</v>
      </c>
      <c r="DZ491">
        <v>400</v>
      </c>
      <c r="EA491">
        <v>35.183399999999999</v>
      </c>
      <c r="EB491">
        <v>99.993799999999993</v>
      </c>
      <c r="EC491">
        <v>100.512</v>
      </c>
    </row>
    <row r="492" spans="1:133" x14ac:dyDescent="0.35">
      <c r="A492">
        <v>476</v>
      </c>
      <c r="B492">
        <v>1581447810.0999999</v>
      </c>
      <c r="C492">
        <v>2389.5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1581447801.4709699</v>
      </c>
      <c r="O492">
        <f t="shared" si="301"/>
        <v>5.2243725543719154E-5</v>
      </c>
      <c r="P492">
        <f t="shared" si="302"/>
        <v>-0.23756774864405975</v>
      </c>
      <c r="Q492">
        <f t="shared" si="303"/>
        <v>400.341935483871</v>
      </c>
      <c r="R492">
        <f t="shared" si="304"/>
        <v>469.21694468553687</v>
      </c>
      <c r="S492">
        <f t="shared" si="305"/>
        <v>46.725629231826915</v>
      </c>
      <c r="T492">
        <f t="shared" si="306"/>
        <v>39.86690816527949</v>
      </c>
      <c r="U492">
        <f t="shared" si="307"/>
        <v>4.9964145298968575E-3</v>
      </c>
      <c r="V492">
        <f t="shared" si="308"/>
        <v>2.2512850607989452</v>
      </c>
      <c r="W492">
        <f t="shared" si="309"/>
        <v>4.9902622506484374E-3</v>
      </c>
      <c r="X492">
        <f t="shared" si="310"/>
        <v>3.1194660210517385E-3</v>
      </c>
      <c r="Y492">
        <f t="shared" si="311"/>
        <v>0</v>
      </c>
      <c r="Z492">
        <f t="shared" si="312"/>
        <v>31.312169983065498</v>
      </c>
      <c r="AA492">
        <f t="shared" si="313"/>
        <v>30.985374193548399</v>
      </c>
      <c r="AB492">
        <f t="shared" si="314"/>
        <v>4.5076175119125592</v>
      </c>
      <c r="AC492">
        <f t="shared" si="315"/>
        <v>76.292695580331227</v>
      </c>
      <c r="AD492">
        <f t="shared" si="316"/>
        <v>3.5070318986025559</v>
      </c>
      <c r="AE492">
        <f t="shared" si="317"/>
        <v>4.5968121481693887</v>
      </c>
      <c r="AF492">
        <f t="shared" si="318"/>
        <v>1.0005856133100033</v>
      </c>
      <c r="AG492">
        <f t="shared" si="319"/>
        <v>-2.3039482964780147</v>
      </c>
      <c r="AH492">
        <f t="shared" si="320"/>
        <v>41.757984712176871</v>
      </c>
      <c r="AI492">
        <f t="shared" si="321"/>
        <v>4.1717238235028846</v>
      </c>
      <c r="AJ492">
        <f t="shared" si="322"/>
        <v>43.625760239201739</v>
      </c>
      <c r="AK492">
        <v>-4.1218351950335297E-2</v>
      </c>
      <c r="AL492">
        <v>4.6271210990204301E-2</v>
      </c>
      <c r="AM492">
        <v>3.4575184650697901</v>
      </c>
      <c r="AN492">
        <v>9</v>
      </c>
      <c r="AO492">
        <v>2</v>
      </c>
      <c r="AP492">
        <f t="shared" si="323"/>
        <v>1</v>
      </c>
      <c r="AQ492">
        <f t="shared" si="324"/>
        <v>0</v>
      </c>
      <c r="AR492">
        <f t="shared" si="325"/>
        <v>51811.834646122588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-0.23756774864405975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1581447801.4709699</v>
      </c>
      <c r="BY492">
        <v>400.341935483871</v>
      </c>
      <c r="BZ492">
        <v>400.01696774193601</v>
      </c>
      <c r="CA492">
        <v>35.2174774193548</v>
      </c>
      <c r="CB492">
        <v>35.141874193548396</v>
      </c>
      <c r="CC492">
        <v>400.01335483870997</v>
      </c>
      <c r="CD492">
        <v>99.382164516128995</v>
      </c>
      <c r="CE492">
        <v>0.199979225806452</v>
      </c>
      <c r="CF492">
        <v>31.329425806451599</v>
      </c>
      <c r="CG492">
        <v>30.985374193548399</v>
      </c>
      <c r="CH492">
        <v>999.9</v>
      </c>
      <c r="CI492">
        <v>0</v>
      </c>
      <c r="CJ492">
        <v>0</v>
      </c>
      <c r="CK492">
        <v>10001.8006451613</v>
      </c>
      <c r="CL492">
        <v>0</v>
      </c>
      <c r="CM492">
        <v>1.7406132258064499</v>
      </c>
      <c r="CN492">
        <v>0</v>
      </c>
      <c r="CO492">
        <v>0</v>
      </c>
      <c r="CP492">
        <v>0</v>
      </c>
      <c r="CQ492">
        <v>0</v>
      </c>
      <c r="CR492">
        <v>3.5645161290322598</v>
      </c>
      <c r="CS492">
        <v>0</v>
      </c>
      <c r="CT492">
        <v>133.87741935483899</v>
      </c>
      <c r="CU492">
        <v>-0.738709677419355</v>
      </c>
      <c r="CV492">
        <v>39.9898387096774</v>
      </c>
      <c r="CW492">
        <v>45.180999999999997</v>
      </c>
      <c r="CX492">
        <v>42.725774193548403</v>
      </c>
      <c r="CY492">
        <v>43.79</v>
      </c>
      <c r="CZ492">
        <v>41.058</v>
      </c>
      <c r="DA492">
        <v>0</v>
      </c>
      <c r="DB492">
        <v>0</v>
      </c>
      <c r="DC492">
        <v>0</v>
      </c>
      <c r="DD492">
        <v>1581447810.2</v>
      </c>
      <c r="DE492">
        <v>4.8153846153846098</v>
      </c>
      <c r="DF492">
        <v>8.7726495345000295</v>
      </c>
      <c r="DG492">
        <v>3.84273544600947</v>
      </c>
      <c r="DH492">
        <v>132.446153846154</v>
      </c>
      <c r="DI492">
        <v>15</v>
      </c>
      <c r="DJ492">
        <v>100</v>
      </c>
      <c r="DK492">
        <v>100</v>
      </c>
      <c r="DL492">
        <v>3.2160000000000002</v>
      </c>
      <c r="DM492">
        <v>0.59799999999999998</v>
      </c>
      <c r="DN492">
        <v>2</v>
      </c>
      <c r="DO492">
        <v>387.3</v>
      </c>
      <c r="DP492">
        <v>605.14599999999996</v>
      </c>
      <c r="DQ492">
        <v>30.7257</v>
      </c>
      <c r="DR492">
        <v>31.488199999999999</v>
      </c>
      <c r="DS492">
        <v>29.9999</v>
      </c>
      <c r="DT492">
        <v>31.406300000000002</v>
      </c>
      <c r="DU492">
        <v>31.413499999999999</v>
      </c>
      <c r="DV492">
        <v>21.138999999999999</v>
      </c>
      <c r="DW492">
        <v>12.148</v>
      </c>
      <c r="DX492">
        <v>100</v>
      </c>
      <c r="DY492">
        <v>30.730899999999998</v>
      </c>
      <c r="DZ492">
        <v>400</v>
      </c>
      <c r="EA492">
        <v>35.183399999999999</v>
      </c>
      <c r="EB492">
        <v>99.992999999999995</v>
      </c>
      <c r="EC492">
        <v>100.512</v>
      </c>
    </row>
    <row r="493" spans="1:133" x14ac:dyDescent="0.35">
      <c r="A493">
        <v>477</v>
      </c>
      <c r="B493">
        <v>1581447815.0999999</v>
      </c>
      <c r="C493">
        <v>2394.5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1581447806.4709699</v>
      </c>
      <c r="O493">
        <f t="shared" si="301"/>
        <v>5.4196094229059418E-5</v>
      </c>
      <c r="P493">
        <f t="shared" si="302"/>
        <v>-0.2453677985756299</v>
      </c>
      <c r="Q493">
        <f t="shared" si="303"/>
        <v>400.33625806451602</v>
      </c>
      <c r="R493">
        <f t="shared" si="304"/>
        <v>468.97750399688994</v>
      </c>
      <c r="S493">
        <f t="shared" si="305"/>
        <v>46.701546732127483</v>
      </c>
      <c r="T493">
        <f t="shared" si="306"/>
        <v>39.866139218244953</v>
      </c>
      <c r="U493">
        <f t="shared" si="307"/>
        <v>5.1759783829892127E-3</v>
      </c>
      <c r="V493">
        <f t="shared" si="308"/>
        <v>2.2527628848515349</v>
      </c>
      <c r="W493">
        <f t="shared" si="309"/>
        <v>5.1693805902485752E-3</v>
      </c>
      <c r="X493">
        <f t="shared" si="310"/>
        <v>3.2314549405544212E-3</v>
      </c>
      <c r="Y493">
        <f t="shared" si="311"/>
        <v>0</v>
      </c>
      <c r="Z493">
        <f t="shared" si="312"/>
        <v>31.313219699423843</v>
      </c>
      <c r="AA493">
        <f t="shared" si="313"/>
        <v>30.990909677419399</v>
      </c>
      <c r="AB493">
        <f t="shared" si="314"/>
        <v>4.5090405539101148</v>
      </c>
      <c r="AC493">
        <f t="shared" si="315"/>
        <v>76.285593192066926</v>
      </c>
      <c r="AD493">
        <f t="shared" si="316"/>
        <v>3.5070412945891838</v>
      </c>
      <c r="AE493">
        <f t="shared" si="317"/>
        <v>4.5972524402600925</v>
      </c>
      <c r="AF493">
        <f t="shared" si="318"/>
        <v>1.001999259320931</v>
      </c>
      <c r="AG493">
        <f t="shared" si="319"/>
        <v>-2.3900477555015205</v>
      </c>
      <c r="AH493">
        <f t="shared" si="320"/>
        <v>41.317614090888974</v>
      </c>
      <c r="AI493">
        <f t="shared" si="321"/>
        <v>4.1251687568307123</v>
      </c>
      <c r="AJ493">
        <f t="shared" si="322"/>
        <v>43.052735092218164</v>
      </c>
      <c r="AK493">
        <v>-4.12581695058028E-2</v>
      </c>
      <c r="AL493">
        <v>4.6315909684425997E-2</v>
      </c>
      <c r="AM493">
        <v>3.4601615289538801</v>
      </c>
      <c r="AN493">
        <v>8</v>
      </c>
      <c r="AO493">
        <v>2</v>
      </c>
      <c r="AP493">
        <f t="shared" si="323"/>
        <v>1</v>
      </c>
      <c r="AQ493">
        <f t="shared" si="324"/>
        <v>0</v>
      </c>
      <c r="AR493">
        <f t="shared" si="325"/>
        <v>51859.533399166692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-0.2453677985756299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1581447806.4709699</v>
      </c>
      <c r="BY493">
        <v>400.33625806451602</v>
      </c>
      <c r="BZ493">
        <v>400.00077419354801</v>
      </c>
      <c r="CA493">
        <v>35.2177516129032</v>
      </c>
      <c r="CB493">
        <v>35.139325806451602</v>
      </c>
      <c r="CC493">
        <v>400.02722580645201</v>
      </c>
      <c r="CD493">
        <v>99.381667741935502</v>
      </c>
      <c r="CE493">
        <v>0.19996748387096799</v>
      </c>
      <c r="CF493">
        <v>31.331109677419398</v>
      </c>
      <c r="CG493">
        <v>30.990909677419399</v>
      </c>
      <c r="CH493">
        <v>999.9</v>
      </c>
      <c r="CI493">
        <v>0</v>
      </c>
      <c r="CJ493">
        <v>0</v>
      </c>
      <c r="CK493">
        <v>10011.5125806452</v>
      </c>
      <c r="CL493">
        <v>0</v>
      </c>
      <c r="CM493">
        <v>1.7945925806451599</v>
      </c>
      <c r="CN493">
        <v>0</v>
      </c>
      <c r="CO493">
        <v>0</v>
      </c>
      <c r="CP493">
        <v>0</v>
      </c>
      <c r="CQ493">
        <v>0</v>
      </c>
      <c r="CR493">
        <v>3.2064516129032299</v>
      </c>
      <c r="CS493">
        <v>0</v>
      </c>
      <c r="CT493">
        <v>134.13225806451601</v>
      </c>
      <c r="CU493">
        <v>-0.69032258064516105</v>
      </c>
      <c r="CV493">
        <v>40</v>
      </c>
      <c r="CW493">
        <v>45.186999999999998</v>
      </c>
      <c r="CX493">
        <v>42.75</v>
      </c>
      <c r="CY493">
        <v>43.792000000000002</v>
      </c>
      <c r="CZ493">
        <v>41.061999999999998</v>
      </c>
      <c r="DA493">
        <v>0</v>
      </c>
      <c r="DB493">
        <v>0</v>
      </c>
      <c r="DC493">
        <v>0</v>
      </c>
      <c r="DD493">
        <v>1581447815</v>
      </c>
      <c r="DE493">
        <v>3.8423076923076902</v>
      </c>
      <c r="DF493">
        <v>-21.541880521935301</v>
      </c>
      <c r="DG493">
        <v>22.345299505217799</v>
      </c>
      <c r="DH493">
        <v>134.769230769231</v>
      </c>
      <c r="DI493">
        <v>15</v>
      </c>
      <c r="DJ493">
        <v>100</v>
      </c>
      <c r="DK493">
        <v>100</v>
      </c>
      <c r="DL493">
        <v>3.2160000000000002</v>
      </c>
      <c r="DM493">
        <v>0.59799999999999998</v>
      </c>
      <c r="DN493">
        <v>2</v>
      </c>
      <c r="DO493">
        <v>387.28800000000001</v>
      </c>
      <c r="DP493">
        <v>605.08399999999995</v>
      </c>
      <c r="DQ493">
        <v>30.732500000000002</v>
      </c>
      <c r="DR493">
        <v>31.4861</v>
      </c>
      <c r="DS493">
        <v>30</v>
      </c>
      <c r="DT493">
        <v>31.404299999999999</v>
      </c>
      <c r="DU493">
        <v>31.4116</v>
      </c>
      <c r="DV493">
        <v>21.138200000000001</v>
      </c>
      <c r="DW493">
        <v>12.148</v>
      </c>
      <c r="DX493">
        <v>100</v>
      </c>
      <c r="DY493">
        <v>30.733000000000001</v>
      </c>
      <c r="DZ493">
        <v>400</v>
      </c>
      <c r="EA493">
        <v>35.183399999999999</v>
      </c>
      <c r="EB493">
        <v>99.993799999999993</v>
      </c>
      <c r="EC493">
        <v>100.514</v>
      </c>
    </row>
    <row r="494" spans="1:133" x14ac:dyDescent="0.35">
      <c r="A494">
        <v>478</v>
      </c>
      <c r="B494">
        <v>1581447820.0999999</v>
      </c>
      <c r="C494">
        <v>2399.5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1581447811.4709699</v>
      </c>
      <c r="O494">
        <f t="shared" si="301"/>
        <v>5.5439768896393084E-5</v>
      </c>
      <c r="P494">
        <f t="shared" si="302"/>
        <v>-0.2386597253168766</v>
      </c>
      <c r="Q494">
        <f t="shared" si="303"/>
        <v>400.33467741935499</v>
      </c>
      <c r="R494">
        <f t="shared" si="304"/>
        <v>465.31594727168203</v>
      </c>
      <c r="S494">
        <f t="shared" si="305"/>
        <v>46.336546350266133</v>
      </c>
      <c r="T494">
        <f t="shared" si="306"/>
        <v>39.865657828034848</v>
      </c>
      <c r="U494">
        <f t="shared" si="307"/>
        <v>5.2914680147439783E-3</v>
      </c>
      <c r="V494">
        <f t="shared" si="308"/>
        <v>2.2516249074486492</v>
      </c>
      <c r="W494">
        <f t="shared" si="309"/>
        <v>5.2845692409864923E-3</v>
      </c>
      <c r="X494">
        <f t="shared" si="310"/>
        <v>3.3034748399926009E-3</v>
      </c>
      <c r="Y494">
        <f t="shared" si="311"/>
        <v>0</v>
      </c>
      <c r="Z494">
        <f t="shared" si="312"/>
        <v>31.315294347391461</v>
      </c>
      <c r="AA494">
        <f t="shared" si="313"/>
        <v>30.9937096774194</v>
      </c>
      <c r="AB494">
        <f t="shared" si="314"/>
        <v>4.5097605167112684</v>
      </c>
      <c r="AC494">
        <f t="shared" si="315"/>
        <v>76.276536922688976</v>
      </c>
      <c r="AD494">
        <f t="shared" si="316"/>
        <v>3.5071223321121465</v>
      </c>
      <c r="AE494">
        <f t="shared" si="317"/>
        <v>4.597904511143228</v>
      </c>
      <c r="AF494">
        <f t="shared" si="318"/>
        <v>1.0026381845991219</v>
      </c>
      <c r="AG494">
        <f t="shared" si="319"/>
        <v>-2.4448938083309351</v>
      </c>
      <c r="AH494">
        <f t="shared" si="320"/>
        <v>41.259542564602953</v>
      </c>
      <c r="AI494">
        <f t="shared" si="321"/>
        <v>4.1215604032680071</v>
      </c>
      <c r="AJ494">
        <f t="shared" si="322"/>
        <v>42.936209159540027</v>
      </c>
      <c r="AK494">
        <v>-4.1227506466465599E-2</v>
      </c>
      <c r="AL494">
        <v>4.62814877365402E-2</v>
      </c>
      <c r="AM494">
        <v>3.4581262138221698</v>
      </c>
      <c r="AN494">
        <v>9</v>
      </c>
      <c r="AO494">
        <v>2</v>
      </c>
      <c r="AP494">
        <f t="shared" si="323"/>
        <v>1</v>
      </c>
      <c r="AQ494">
        <f t="shared" si="324"/>
        <v>0</v>
      </c>
      <c r="AR494">
        <f t="shared" si="325"/>
        <v>51822.131162719335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-0.2386597253168766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1581447811.4709699</v>
      </c>
      <c r="BY494">
        <v>400.33467741935499</v>
      </c>
      <c r="BZ494">
        <v>400.01</v>
      </c>
      <c r="CA494">
        <v>35.218851612903201</v>
      </c>
      <c r="CB494">
        <v>35.1386258064516</v>
      </c>
      <c r="CC494">
        <v>400.025225806452</v>
      </c>
      <c r="CD494">
        <v>99.380841935483801</v>
      </c>
      <c r="CE494">
        <v>0.199984</v>
      </c>
      <c r="CF494">
        <v>31.333603225806499</v>
      </c>
      <c r="CG494">
        <v>30.9937096774194</v>
      </c>
      <c r="CH494">
        <v>999.9</v>
      </c>
      <c r="CI494">
        <v>0</v>
      </c>
      <c r="CJ494">
        <v>0</v>
      </c>
      <c r="CK494">
        <v>10004.1551612903</v>
      </c>
      <c r="CL494">
        <v>0</v>
      </c>
      <c r="CM494">
        <v>1.84912677419355</v>
      </c>
      <c r="CN494">
        <v>0</v>
      </c>
      <c r="CO494">
        <v>0</v>
      </c>
      <c r="CP494">
        <v>0</v>
      </c>
      <c r="CQ494">
        <v>0</v>
      </c>
      <c r="CR494">
        <v>3.4387096774193502</v>
      </c>
      <c r="CS494">
        <v>0</v>
      </c>
      <c r="CT494">
        <v>133.92258064516099</v>
      </c>
      <c r="CU494">
        <v>-0.95483870967741902</v>
      </c>
      <c r="CV494">
        <v>40</v>
      </c>
      <c r="CW494">
        <v>45.186999999999998</v>
      </c>
      <c r="CX494">
        <v>42.75</v>
      </c>
      <c r="CY494">
        <v>43.792000000000002</v>
      </c>
      <c r="CZ494">
        <v>41.061999999999998</v>
      </c>
      <c r="DA494">
        <v>0</v>
      </c>
      <c r="DB494">
        <v>0</v>
      </c>
      <c r="DC494">
        <v>0</v>
      </c>
      <c r="DD494">
        <v>1581447820.4000001</v>
      </c>
      <c r="DE494">
        <v>3.2538461538461498</v>
      </c>
      <c r="DF494">
        <v>-19.302564255838899</v>
      </c>
      <c r="DG494">
        <v>1.0940172764718501</v>
      </c>
      <c r="DH494">
        <v>134.76153846153801</v>
      </c>
      <c r="DI494">
        <v>15</v>
      </c>
      <c r="DJ494">
        <v>100</v>
      </c>
      <c r="DK494">
        <v>100</v>
      </c>
      <c r="DL494">
        <v>3.2160000000000002</v>
      </c>
      <c r="DM494">
        <v>0.59799999999999998</v>
      </c>
      <c r="DN494">
        <v>2</v>
      </c>
      <c r="DO494">
        <v>387.04399999999998</v>
      </c>
      <c r="DP494">
        <v>605.26599999999996</v>
      </c>
      <c r="DQ494">
        <v>30.735800000000001</v>
      </c>
      <c r="DR494">
        <v>31.485499999999998</v>
      </c>
      <c r="DS494">
        <v>30</v>
      </c>
      <c r="DT494">
        <v>31.402799999999999</v>
      </c>
      <c r="DU494">
        <v>31.410799999999998</v>
      </c>
      <c r="DV494">
        <v>21.1373</v>
      </c>
      <c r="DW494">
        <v>12.148</v>
      </c>
      <c r="DX494">
        <v>100</v>
      </c>
      <c r="DY494">
        <v>30.736000000000001</v>
      </c>
      <c r="DZ494">
        <v>400</v>
      </c>
      <c r="EA494">
        <v>35.183399999999999</v>
      </c>
      <c r="EB494">
        <v>99.995599999999996</v>
      </c>
      <c r="EC494">
        <v>100.517</v>
      </c>
    </row>
    <row r="495" spans="1:133" x14ac:dyDescent="0.35">
      <c r="A495">
        <v>479</v>
      </c>
      <c r="B495">
        <v>1581447825.0999999</v>
      </c>
      <c r="C495">
        <v>2404.5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1581447816.4709699</v>
      </c>
      <c r="O495">
        <f t="shared" si="301"/>
        <v>5.572578629844576E-5</v>
      </c>
      <c r="P495">
        <f t="shared" si="302"/>
        <v>-0.24299203016917598</v>
      </c>
      <c r="Q495">
        <f t="shared" si="303"/>
        <v>400.33164516129</v>
      </c>
      <c r="R495">
        <f t="shared" si="304"/>
        <v>466.3081483594421</v>
      </c>
      <c r="S495">
        <f t="shared" si="305"/>
        <v>46.435138910348833</v>
      </c>
      <c r="T495">
        <f t="shared" si="306"/>
        <v>39.865174174361115</v>
      </c>
      <c r="U495">
        <f t="shared" si="307"/>
        <v>5.3131778907726983E-3</v>
      </c>
      <c r="V495">
        <f t="shared" si="308"/>
        <v>2.2517011498098549</v>
      </c>
      <c r="W495">
        <f t="shared" si="309"/>
        <v>5.3062226675570255E-3</v>
      </c>
      <c r="X495">
        <f t="shared" si="310"/>
        <v>3.3170132940536397E-3</v>
      </c>
      <c r="Y495">
        <f t="shared" si="311"/>
        <v>0</v>
      </c>
      <c r="Z495">
        <f t="shared" si="312"/>
        <v>31.318094053275615</v>
      </c>
      <c r="AA495">
        <f t="shared" si="313"/>
        <v>30.9978129032258</v>
      </c>
      <c r="AB495">
        <f t="shared" si="314"/>
        <v>4.5108157582896453</v>
      </c>
      <c r="AC495">
        <f t="shared" si="315"/>
        <v>76.264104979961033</v>
      </c>
      <c r="AD495">
        <f t="shared" si="316"/>
        <v>3.5071278695073351</v>
      </c>
      <c r="AE495">
        <f t="shared" si="317"/>
        <v>4.5986612842684762</v>
      </c>
      <c r="AF495">
        <f t="shared" si="318"/>
        <v>1.0036878887823102</v>
      </c>
      <c r="AG495">
        <f t="shared" si="319"/>
        <v>-2.4575071757614579</v>
      </c>
      <c r="AH495">
        <f t="shared" si="320"/>
        <v>41.114092422893307</v>
      </c>
      <c r="AI495">
        <f t="shared" si="321"/>
        <v>4.1070335156098556</v>
      </c>
      <c r="AJ495">
        <f t="shared" si="322"/>
        <v>42.763618762741707</v>
      </c>
      <c r="AK495">
        <v>-4.1229560393888399E-2</v>
      </c>
      <c r="AL495">
        <v>4.6283793450006203E-2</v>
      </c>
      <c r="AM495">
        <v>3.4582625632898001</v>
      </c>
      <c r="AN495">
        <v>8</v>
      </c>
      <c r="AO495">
        <v>2</v>
      </c>
      <c r="AP495">
        <f t="shared" si="323"/>
        <v>1</v>
      </c>
      <c r="AQ495">
        <f t="shared" si="324"/>
        <v>0</v>
      </c>
      <c r="AR495">
        <f t="shared" si="325"/>
        <v>51824.104515032945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-0.24299203016917598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1581447816.4709699</v>
      </c>
      <c r="BY495">
        <v>400.33164516129</v>
      </c>
      <c r="BZ495">
        <v>400.00064516128998</v>
      </c>
      <c r="CA495">
        <v>35.219067741935497</v>
      </c>
      <c r="CB495">
        <v>35.138429032258102</v>
      </c>
      <c r="CC495">
        <v>400.03003225806498</v>
      </c>
      <c r="CD495">
        <v>99.380380645161296</v>
      </c>
      <c r="CE495">
        <v>0.199991419354839</v>
      </c>
      <c r="CF495">
        <v>31.336496774193499</v>
      </c>
      <c r="CG495">
        <v>30.9978129032258</v>
      </c>
      <c r="CH495">
        <v>999.9</v>
      </c>
      <c r="CI495">
        <v>0</v>
      </c>
      <c r="CJ495">
        <v>0</v>
      </c>
      <c r="CK495">
        <v>10004.700000000001</v>
      </c>
      <c r="CL495">
        <v>0</v>
      </c>
      <c r="CM495">
        <v>1.88458741935484</v>
      </c>
      <c r="CN495">
        <v>0</v>
      </c>
      <c r="CO495">
        <v>0</v>
      </c>
      <c r="CP495">
        <v>0</v>
      </c>
      <c r="CQ495">
        <v>0</v>
      </c>
      <c r="CR495">
        <v>2.2483870967741901</v>
      </c>
      <c r="CS495">
        <v>0</v>
      </c>
      <c r="CT495">
        <v>134.777419354839</v>
      </c>
      <c r="CU495">
        <v>-1.45806451612903</v>
      </c>
      <c r="CV495">
        <v>40</v>
      </c>
      <c r="CW495">
        <v>45.183</v>
      </c>
      <c r="CX495">
        <v>42.75</v>
      </c>
      <c r="CY495">
        <v>43.795999999999999</v>
      </c>
      <c r="CZ495">
        <v>41.061999999999998</v>
      </c>
      <c r="DA495">
        <v>0</v>
      </c>
      <c r="DB495">
        <v>0</v>
      </c>
      <c r="DC495">
        <v>0</v>
      </c>
      <c r="DD495">
        <v>1581447825.2</v>
      </c>
      <c r="DE495">
        <v>0.77692307692307705</v>
      </c>
      <c r="DF495">
        <v>-23.753846483769401</v>
      </c>
      <c r="DG495">
        <v>-5.6615382914589798</v>
      </c>
      <c r="DH495">
        <v>136.38461538461499</v>
      </c>
      <c r="DI495">
        <v>15</v>
      </c>
      <c r="DJ495">
        <v>100</v>
      </c>
      <c r="DK495">
        <v>100</v>
      </c>
      <c r="DL495">
        <v>3.2160000000000002</v>
      </c>
      <c r="DM495">
        <v>0.59799999999999998</v>
      </c>
      <c r="DN495">
        <v>2</v>
      </c>
      <c r="DO495">
        <v>387.38900000000001</v>
      </c>
      <c r="DP495">
        <v>605.13199999999995</v>
      </c>
      <c r="DQ495">
        <v>30.7376</v>
      </c>
      <c r="DR495">
        <v>31.4834</v>
      </c>
      <c r="DS495">
        <v>30</v>
      </c>
      <c r="DT495">
        <v>31.401499999999999</v>
      </c>
      <c r="DU495">
        <v>31.408100000000001</v>
      </c>
      <c r="DV495">
        <v>21.139399999999998</v>
      </c>
      <c r="DW495">
        <v>12.148</v>
      </c>
      <c r="DX495">
        <v>100</v>
      </c>
      <c r="DY495">
        <v>30.696899999999999</v>
      </c>
      <c r="DZ495">
        <v>400</v>
      </c>
      <c r="EA495">
        <v>35.183399999999999</v>
      </c>
      <c r="EB495">
        <v>99.9953</v>
      </c>
      <c r="EC495">
        <v>100.51300000000001</v>
      </c>
    </row>
    <row r="496" spans="1:133" x14ac:dyDescent="0.35">
      <c r="A496">
        <v>480</v>
      </c>
      <c r="B496">
        <v>1581447830.0999999</v>
      </c>
      <c r="C496">
        <v>2409.5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1581447821.4709699</v>
      </c>
      <c r="O496">
        <f t="shared" si="301"/>
        <v>5.7142375456856539E-5</v>
      </c>
      <c r="P496">
        <f t="shared" si="302"/>
        <v>-0.23354488834008369</v>
      </c>
      <c r="Q496">
        <f t="shared" si="303"/>
        <v>400.31754838709702</v>
      </c>
      <c r="R496">
        <f t="shared" si="304"/>
        <v>461.75894213328775</v>
      </c>
      <c r="S496">
        <f t="shared" si="305"/>
        <v>45.981592008659</v>
      </c>
      <c r="T496">
        <f t="shared" si="306"/>
        <v>39.863306379736144</v>
      </c>
      <c r="U496">
        <f t="shared" si="307"/>
        <v>5.446613028753074E-3</v>
      </c>
      <c r="V496">
        <f t="shared" si="308"/>
        <v>2.2518867094622488</v>
      </c>
      <c r="W496">
        <f t="shared" si="309"/>
        <v>5.4393049327074372E-3</v>
      </c>
      <c r="X496">
        <f t="shared" si="310"/>
        <v>3.4002213549414089E-3</v>
      </c>
      <c r="Y496">
        <f t="shared" si="311"/>
        <v>0</v>
      </c>
      <c r="Z496">
        <f t="shared" si="312"/>
        <v>31.319769628268219</v>
      </c>
      <c r="AA496">
        <f t="shared" si="313"/>
        <v>30.999058064516099</v>
      </c>
      <c r="AB496">
        <f t="shared" si="314"/>
        <v>4.51113602350223</v>
      </c>
      <c r="AC496">
        <f t="shared" si="315"/>
        <v>76.254834963053781</v>
      </c>
      <c r="AD496">
        <f t="shared" si="316"/>
        <v>3.5071288039520936</v>
      </c>
      <c r="AE496">
        <f t="shared" si="317"/>
        <v>4.5992215518548196</v>
      </c>
      <c r="AF496">
        <f t="shared" si="318"/>
        <v>1.0040072195501364</v>
      </c>
      <c r="AG496">
        <f t="shared" si="319"/>
        <v>-2.5199787576473733</v>
      </c>
      <c r="AH496">
        <f t="shared" si="320"/>
        <v>41.226352299521615</v>
      </c>
      <c r="AI496">
        <f t="shared" si="321"/>
        <v>4.1179769947924036</v>
      </c>
      <c r="AJ496">
        <f t="shared" si="322"/>
        <v>42.824350536666643</v>
      </c>
      <c r="AK496">
        <v>-4.1234559532558397E-2</v>
      </c>
      <c r="AL496">
        <v>4.6289405421111901E-2</v>
      </c>
      <c r="AM496">
        <v>3.4585944201076799</v>
      </c>
      <c r="AN496">
        <v>9</v>
      </c>
      <c r="AO496">
        <v>2</v>
      </c>
      <c r="AP496">
        <f t="shared" si="323"/>
        <v>1</v>
      </c>
      <c r="AQ496">
        <f t="shared" si="324"/>
        <v>0</v>
      </c>
      <c r="AR496">
        <f t="shared" si="325"/>
        <v>51829.741189919965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-0.23354488834008369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1581447821.4709699</v>
      </c>
      <c r="BY496">
        <v>400.31754838709702</v>
      </c>
      <c r="BZ496">
        <v>400.00154838709699</v>
      </c>
      <c r="CA496">
        <v>35.219487096774202</v>
      </c>
      <c r="CB496">
        <v>35.136793548387097</v>
      </c>
      <c r="CC496">
        <v>400.00593548387099</v>
      </c>
      <c r="CD496">
        <v>99.379229032258095</v>
      </c>
      <c r="CE496">
        <v>0.19998387096774201</v>
      </c>
      <c r="CF496">
        <v>31.338638709677401</v>
      </c>
      <c r="CG496">
        <v>30.999058064516099</v>
      </c>
      <c r="CH496">
        <v>999.9</v>
      </c>
      <c r="CI496">
        <v>0</v>
      </c>
      <c r="CJ496">
        <v>0</v>
      </c>
      <c r="CK496">
        <v>10006.0290322581</v>
      </c>
      <c r="CL496">
        <v>0</v>
      </c>
      <c r="CM496">
        <v>1.8813870967741899</v>
      </c>
      <c r="CN496">
        <v>0</v>
      </c>
      <c r="CO496">
        <v>0</v>
      </c>
      <c r="CP496">
        <v>0</v>
      </c>
      <c r="CQ496">
        <v>0</v>
      </c>
      <c r="CR496">
        <v>2.09032258064516</v>
      </c>
      <c r="CS496">
        <v>0</v>
      </c>
      <c r="CT496">
        <v>137.74516129032301</v>
      </c>
      <c r="CU496">
        <v>-1.5064516129032299</v>
      </c>
      <c r="CV496">
        <v>40</v>
      </c>
      <c r="CW496">
        <v>45.179000000000002</v>
      </c>
      <c r="CX496">
        <v>42.75</v>
      </c>
      <c r="CY496">
        <v>43.786000000000001</v>
      </c>
      <c r="CZ496">
        <v>41.061999999999998</v>
      </c>
      <c r="DA496">
        <v>0</v>
      </c>
      <c r="DB496">
        <v>0</v>
      </c>
      <c r="DC496">
        <v>0</v>
      </c>
      <c r="DD496">
        <v>1581447830</v>
      </c>
      <c r="DE496">
        <v>1.83076923076923</v>
      </c>
      <c r="DF496">
        <v>16.9709396797907</v>
      </c>
      <c r="DG496">
        <v>41.203419035443602</v>
      </c>
      <c r="DH496">
        <v>137.776923076923</v>
      </c>
      <c r="DI496">
        <v>15</v>
      </c>
      <c r="DJ496">
        <v>100</v>
      </c>
      <c r="DK496">
        <v>100</v>
      </c>
      <c r="DL496">
        <v>3.2160000000000002</v>
      </c>
      <c r="DM496">
        <v>0.59799999999999998</v>
      </c>
      <c r="DN496">
        <v>2</v>
      </c>
      <c r="DO496">
        <v>387.185</v>
      </c>
      <c r="DP496">
        <v>605.04600000000005</v>
      </c>
      <c r="DQ496">
        <v>30.707100000000001</v>
      </c>
      <c r="DR496">
        <v>31.482800000000001</v>
      </c>
      <c r="DS496">
        <v>30.000299999999999</v>
      </c>
      <c r="DT496">
        <v>31.400099999999998</v>
      </c>
      <c r="DU496">
        <v>31.408100000000001</v>
      </c>
      <c r="DV496">
        <v>21.139600000000002</v>
      </c>
      <c r="DW496">
        <v>12.148</v>
      </c>
      <c r="DX496">
        <v>100</v>
      </c>
      <c r="DY496">
        <v>30.6968</v>
      </c>
      <c r="DZ496">
        <v>400</v>
      </c>
      <c r="EA496">
        <v>35.183399999999999</v>
      </c>
      <c r="EB496">
        <v>99.993700000000004</v>
      </c>
      <c r="EC496">
        <v>100.514</v>
      </c>
    </row>
    <row r="497" spans="1:133" x14ac:dyDescent="0.35">
      <c r="A497">
        <v>481</v>
      </c>
      <c r="B497">
        <v>1581447835.0999999</v>
      </c>
      <c r="C497">
        <v>2414.5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1581447826.4709699</v>
      </c>
      <c r="O497">
        <f t="shared" si="301"/>
        <v>5.7678317829731242E-5</v>
      </c>
      <c r="P497">
        <f t="shared" si="302"/>
        <v>-0.23019279978529356</v>
      </c>
      <c r="Q497">
        <f t="shared" si="303"/>
        <v>400.312096774194</v>
      </c>
      <c r="R497">
        <f t="shared" si="304"/>
        <v>460.18856104768429</v>
      </c>
      <c r="S497">
        <f t="shared" si="305"/>
        <v>45.824845046023633</v>
      </c>
      <c r="T497">
        <f t="shared" si="306"/>
        <v>39.862441958494152</v>
      </c>
      <c r="U497">
        <f t="shared" si="307"/>
        <v>5.4943807556512569E-3</v>
      </c>
      <c r="V497">
        <f t="shared" si="308"/>
        <v>2.2516432185082653</v>
      </c>
      <c r="W497">
        <f t="shared" si="309"/>
        <v>5.4869432024656313E-3</v>
      </c>
      <c r="X497">
        <f t="shared" si="310"/>
        <v>3.4300068826700961E-3</v>
      </c>
      <c r="Y497">
        <f t="shared" si="311"/>
        <v>0</v>
      </c>
      <c r="Z497">
        <f t="shared" si="312"/>
        <v>31.321439200212225</v>
      </c>
      <c r="AA497">
        <f t="shared" si="313"/>
        <v>31.001016129032301</v>
      </c>
      <c r="AB497">
        <f t="shared" si="314"/>
        <v>4.5116396930563214</v>
      </c>
      <c r="AC497">
        <f t="shared" si="315"/>
        <v>76.244562706613252</v>
      </c>
      <c r="AD497">
        <f t="shared" si="316"/>
        <v>3.5070250267561334</v>
      </c>
      <c r="AE497">
        <f t="shared" si="317"/>
        <v>4.5997050835625597</v>
      </c>
      <c r="AF497">
        <f t="shared" si="318"/>
        <v>1.004614666300188</v>
      </c>
      <c r="AG497">
        <f t="shared" si="319"/>
        <v>-2.5436138162911477</v>
      </c>
      <c r="AH497">
        <f t="shared" si="320"/>
        <v>41.20858078919936</v>
      </c>
      <c r="AI497">
        <f t="shared" si="321"/>
        <v>4.116724249571095</v>
      </c>
      <c r="AJ497">
        <f t="shared" si="322"/>
        <v>42.78169122247931</v>
      </c>
      <c r="AK497">
        <v>-4.1227999750625799E-2</v>
      </c>
      <c r="AL497">
        <v>4.6282041491224002E-2</v>
      </c>
      <c r="AM497">
        <v>3.4581589605834502</v>
      </c>
      <c r="AN497">
        <v>9</v>
      </c>
      <c r="AO497">
        <v>2</v>
      </c>
      <c r="AP497">
        <f t="shared" si="323"/>
        <v>1</v>
      </c>
      <c r="AQ497">
        <f t="shared" si="324"/>
        <v>0</v>
      </c>
      <c r="AR497">
        <f t="shared" si="325"/>
        <v>51821.502757360526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-0.23019279978529356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1581447826.4709699</v>
      </c>
      <c r="BY497">
        <v>400.312096774194</v>
      </c>
      <c r="BZ497">
        <v>400.001451612903</v>
      </c>
      <c r="CA497">
        <v>35.218729032258103</v>
      </c>
      <c r="CB497">
        <v>35.135261290322603</v>
      </c>
      <c r="CC497">
        <v>400.01293548387099</v>
      </c>
      <c r="CD497">
        <v>99.378461290322605</v>
      </c>
      <c r="CE497">
        <v>0.19994835483871001</v>
      </c>
      <c r="CF497">
        <v>31.340487096774201</v>
      </c>
      <c r="CG497">
        <v>31.001016129032301</v>
      </c>
      <c r="CH497">
        <v>999.9</v>
      </c>
      <c r="CI497">
        <v>0</v>
      </c>
      <c r="CJ497">
        <v>0</v>
      </c>
      <c r="CK497">
        <v>10004.514516129</v>
      </c>
      <c r="CL497">
        <v>0</v>
      </c>
      <c r="CM497">
        <v>1.92401580645161</v>
      </c>
      <c r="CN497">
        <v>0</v>
      </c>
      <c r="CO497">
        <v>0</v>
      </c>
      <c r="CP497">
        <v>0</v>
      </c>
      <c r="CQ497">
        <v>0</v>
      </c>
      <c r="CR497">
        <v>2.9225806451612901</v>
      </c>
      <c r="CS497">
        <v>0</v>
      </c>
      <c r="CT497">
        <v>139.63548387096799</v>
      </c>
      <c r="CU497">
        <v>-1.5064516129032299</v>
      </c>
      <c r="CV497">
        <v>40</v>
      </c>
      <c r="CW497">
        <v>45.173000000000002</v>
      </c>
      <c r="CX497">
        <v>42.75</v>
      </c>
      <c r="CY497">
        <v>43.798000000000002</v>
      </c>
      <c r="CZ497">
        <v>41.061999999999998</v>
      </c>
      <c r="DA497">
        <v>0</v>
      </c>
      <c r="DB497">
        <v>0</v>
      </c>
      <c r="DC497">
        <v>0</v>
      </c>
      <c r="DD497">
        <v>1581447835.4000001</v>
      </c>
      <c r="DE497">
        <v>2.3038461538461501</v>
      </c>
      <c r="DF497">
        <v>38.307692175598298</v>
      </c>
      <c r="DG497">
        <v>34.041025510531703</v>
      </c>
      <c r="DH497">
        <v>140.90384615384599</v>
      </c>
      <c r="DI497">
        <v>15</v>
      </c>
      <c r="DJ497">
        <v>100</v>
      </c>
      <c r="DK497">
        <v>100</v>
      </c>
      <c r="DL497">
        <v>3.2160000000000002</v>
      </c>
      <c r="DM497">
        <v>0.59799999999999998</v>
      </c>
      <c r="DN497">
        <v>2</v>
      </c>
      <c r="DO497">
        <v>387.255</v>
      </c>
      <c r="DP497">
        <v>605.00400000000002</v>
      </c>
      <c r="DQ497">
        <v>30.694800000000001</v>
      </c>
      <c r="DR497">
        <v>31.479900000000001</v>
      </c>
      <c r="DS497">
        <v>30</v>
      </c>
      <c r="DT497">
        <v>31.398700000000002</v>
      </c>
      <c r="DU497">
        <v>31.405999999999999</v>
      </c>
      <c r="DV497">
        <v>21.136800000000001</v>
      </c>
      <c r="DW497">
        <v>12.148</v>
      </c>
      <c r="DX497">
        <v>100</v>
      </c>
      <c r="DY497">
        <v>30.693300000000001</v>
      </c>
      <c r="DZ497">
        <v>400</v>
      </c>
      <c r="EA497">
        <v>35.183399999999999</v>
      </c>
      <c r="EB497">
        <v>99.994100000000003</v>
      </c>
      <c r="EC497">
        <v>100.517</v>
      </c>
    </row>
    <row r="498" spans="1:133" x14ac:dyDescent="0.35">
      <c r="A498">
        <v>482</v>
      </c>
      <c r="B498">
        <v>1581447840.0999999</v>
      </c>
      <c r="C498">
        <v>2419.5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1581447831.4709699</v>
      </c>
      <c r="O498">
        <f t="shared" si="301"/>
        <v>5.7567679572018009E-5</v>
      </c>
      <c r="P498">
        <f t="shared" si="302"/>
        <v>-0.22664635939672517</v>
      </c>
      <c r="Q498">
        <f t="shared" si="303"/>
        <v>400.31277419354802</v>
      </c>
      <c r="R498">
        <f t="shared" si="304"/>
        <v>459.34346578139343</v>
      </c>
      <c r="S498">
        <f t="shared" si="305"/>
        <v>45.740620471812754</v>
      </c>
      <c r="T498">
        <f t="shared" si="306"/>
        <v>39.862447250136249</v>
      </c>
      <c r="U498">
        <f t="shared" si="307"/>
        <v>5.4788018999422797E-3</v>
      </c>
      <c r="V498">
        <f t="shared" si="308"/>
        <v>2.2508008715751395</v>
      </c>
      <c r="W498">
        <f t="shared" si="309"/>
        <v>5.4714036697589823E-3</v>
      </c>
      <c r="X498">
        <f t="shared" si="310"/>
        <v>3.4202911482713455E-3</v>
      </c>
      <c r="Y498">
        <f t="shared" si="311"/>
        <v>0</v>
      </c>
      <c r="Z498">
        <f t="shared" si="312"/>
        <v>31.322833809745504</v>
      </c>
      <c r="AA498">
        <f t="shared" si="313"/>
        <v>31.003806451612899</v>
      </c>
      <c r="AB498">
        <f t="shared" si="314"/>
        <v>4.5123575275504537</v>
      </c>
      <c r="AC498">
        <f t="shared" si="315"/>
        <v>76.234330210877417</v>
      </c>
      <c r="AD498">
        <f t="shared" si="316"/>
        <v>3.5068265043029543</v>
      </c>
      <c r="AE498">
        <f t="shared" si="317"/>
        <v>4.6000620646924588</v>
      </c>
      <c r="AF498">
        <f t="shared" si="318"/>
        <v>1.0055310232474994</v>
      </c>
      <c r="AG498">
        <f t="shared" si="319"/>
        <v>-2.538734669125994</v>
      </c>
      <c r="AH498">
        <f t="shared" si="320"/>
        <v>41.020149791611672</v>
      </c>
      <c r="AI498">
        <f t="shared" si="321"/>
        <v>4.0995176480232249</v>
      </c>
      <c r="AJ498">
        <f t="shared" si="322"/>
        <v>42.580932770508902</v>
      </c>
      <c r="AK498">
        <v>-4.1205311411375498E-2</v>
      </c>
      <c r="AL498">
        <v>4.6256571842807903E-2</v>
      </c>
      <c r="AM498">
        <v>3.45665265132781</v>
      </c>
      <c r="AN498">
        <v>9</v>
      </c>
      <c r="AO498">
        <v>2</v>
      </c>
      <c r="AP498">
        <f t="shared" si="323"/>
        <v>1</v>
      </c>
      <c r="AQ498">
        <f t="shared" si="324"/>
        <v>0</v>
      </c>
      <c r="AR498">
        <f t="shared" si="325"/>
        <v>51793.914153543941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-0.22664635939672517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1581447831.4709699</v>
      </c>
      <c r="BY498">
        <v>400.31277419354802</v>
      </c>
      <c r="BZ498">
        <v>400.00738709677398</v>
      </c>
      <c r="CA498">
        <v>35.2167903225806</v>
      </c>
      <c r="CB498">
        <v>35.133483870967702</v>
      </c>
      <c r="CC498">
        <v>400.01941935483899</v>
      </c>
      <c r="CD498">
        <v>99.378235483870995</v>
      </c>
      <c r="CE498">
        <v>0.20001887096774201</v>
      </c>
      <c r="CF498">
        <v>31.341851612903199</v>
      </c>
      <c r="CG498">
        <v>31.003806451612899</v>
      </c>
      <c r="CH498">
        <v>999.9</v>
      </c>
      <c r="CI498">
        <v>0</v>
      </c>
      <c r="CJ498">
        <v>0</v>
      </c>
      <c r="CK498">
        <v>9999.0316129032308</v>
      </c>
      <c r="CL498">
        <v>0</v>
      </c>
      <c r="CM498">
        <v>1.93860967741935</v>
      </c>
      <c r="CN498">
        <v>0</v>
      </c>
      <c r="CO498">
        <v>0</v>
      </c>
      <c r="CP498">
        <v>0</v>
      </c>
      <c r="CQ498">
        <v>0</v>
      </c>
      <c r="CR498">
        <v>3.14838709677419</v>
      </c>
      <c r="CS498">
        <v>0</v>
      </c>
      <c r="CT498">
        <v>144.074193548387</v>
      </c>
      <c r="CU498">
        <v>-0.89354838709677398</v>
      </c>
      <c r="CV498">
        <v>40</v>
      </c>
      <c r="CW498">
        <v>45.173000000000002</v>
      </c>
      <c r="CX498">
        <v>42.75</v>
      </c>
      <c r="CY498">
        <v>43.793999999999997</v>
      </c>
      <c r="CZ498">
        <v>41.061999999999998</v>
      </c>
      <c r="DA498">
        <v>0</v>
      </c>
      <c r="DB498">
        <v>0</v>
      </c>
      <c r="DC498">
        <v>0</v>
      </c>
      <c r="DD498">
        <v>1581447840.2</v>
      </c>
      <c r="DE498">
        <v>4.7692307692307701</v>
      </c>
      <c r="DF498">
        <v>1.4564102726961701</v>
      </c>
      <c r="DG498">
        <v>43.859828980829903</v>
      </c>
      <c r="DH498">
        <v>143.796153846154</v>
      </c>
      <c r="DI498">
        <v>15</v>
      </c>
      <c r="DJ498">
        <v>100</v>
      </c>
      <c r="DK498">
        <v>100</v>
      </c>
      <c r="DL498">
        <v>3.2160000000000002</v>
      </c>
      <c r="DM498">
        <v>0.59799999999999998</v>
      </c>
      <c r="DN498">
        <v>2</v>
      </c>
      <c r="DO498">
        <v>387.29899999999998</v>
      </c>
      <c r="DP498">
        <v>605.18600000000004</v>
      </c>
      <c r="DQ498">
        <v>30.690799999999999</v>
      </c>
      <c r="DR498">
        <v>31.479900000000001</v>
      </c>
      <c r="DS498">
        <v>30</v>
      </c>
      <c r="DT498">
        <v>31.397300000000001</v>
      </c>
      <c r="DU498">
        <v>31.4053</v>
      </c>
      <c r="DV498">
        <v>21.138400000000001</v>
      </c>
      <c r="DW498">
        <v>12.148</v>
      </c>
      <c r="DX498">
        <v>100</v>
      </c>
      <c r="DY498">
        <v>30.686199999999999</v>
      </c>
      <c r="DZ498">
        <v>400</v>
      </c>
      <c r="EA498">
        <v>35.183399999999999</v>
      </c>
      <c r="EB498">
        <v>99.995900000000006</v>
      </c>
      <c r="EC498">
        <v>100.514</v>
      </c>
    </row>
    <row r="499" spans="1:133" x14ac:dyDescent="0.35">
      <c r="A499">
        <v>483</v>
      </c>
      <c r="B499">
        <v>1581447845.0999999</v>
      </c>
      <c r="C499">
        <v>2424.5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1581447836.4709699</v>
      </c>
      <c r="O499">
        <f t="shared" si="301"/>
        <v>5.6618813158853721E-5</v>
      </c>
      <c r="P499">
        <f t="shared" si="302"/>
        <v>-0.24846521661845378</v>
      </c>
      <c r="Q499">
        <f t="shared" si="303"/>
        <v>400.321387096774</v>
      </c>
      <c r="R499">
        <f t="shared" si="304"/>
        <v>466.88815467649323</v>
      </c>
      <c r="S499">
        <f t="shared" si="305"/>
        <v>46.492023255082188</v>
      </c>
      <c r="T499">
        <f t="shared" si="306"/>
        <v>39.86340422644917</v>
      </c>
      <c r="U499">
        <f t="shared" si="307"/>
        <v>5.388153588172271E-3</v>
      </c>
      <c r="V499">
        <f t="shared" si="308"/>
        <v>2.2508972461126873</v>
      </c>
      <c r="W499">
        <f t="shared" si="309"/>
        <v>5.3809982776337924E-3</v>
      </c>
      <c r="X499">
        <f t="shared" si="310"/>
        <v>3.3637659939350197E-3</v>
      </c>
      <c r="Y499">
        <f t="shared" si="311"/>
        <v>0</v>
      </c>
      <c r="Z499">
        <f t="shared" si="312"/>
        <v>31.323854464482157</v>
      </c>
      <c r="AA499">
        <f t="shared" si="313"/>
        <v>31.003032258064501</v>
      </c>
      <c r="AB499">
        <f t="shared" si="314"/>
        <v>4.5121583496272137</v>
      </c>
      <c r="AC499">
        <f t="shared" si="315"/>
        <v>76.225926893002466</v>
      </c>
      <c r="AD499">
        <f t="shared" si="316"/>
        <v>3.5065808344623211</v>
      </c>
      <c r="AE499">
        <f t="shared" si="317"/>
        <v>4.6002468941892589</v>
      </c>
      <c r="AF499">
        <f t="shared" si="318"/>
        <v>1.0055775151648927</v>
      </c>
      <c r="AG499">
        <f t="shared" si="319"/>
        <v>-2.4968896603054489</v>
      </c>
      <c r="AH499">
        <f t="shared" si="320"/>
        <v>41.201583029369353</v>
      </c>
      <c r="AI499">
        <f t="shared" si="321"/>
        <v>4.1174722601811427</v>
      </c>
      <c r="AJ499">
        <f t="shared" si="322"/>
        <v>42.822165629245049</v>
      </c>
      <c r="AK499">
        <v>-4.1207906838616699E-2</v>
      </c>
      <c r="AL499">
        <v>4.6259485437258101E-2</v>
      </c>
      <c r="AM499">
        <v>3.45682497967934</v>
      </c>
      <c r="AN499">
        <v>9</v>
      </c>
      <c r="AO499">
        <v>2</v>
      </c>
      <c r="AP499">
        <f t="shared" si="323"/>
        <v>1</v>
      </c>
      <c r="AQ499">
        <f t="shared" si="324"/>
        <v>0</v>
      </c>
      <c r="AR499">
        <f t="shared" si="325"/>
        <v>51796.927744822264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-0.24846521661845378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1581447836.4709699</v>
      </c>
      <c r="BY499">
        <v>400.321387096774</v>
      </c>
      <c r="BZ499">
        <v>399.982709677419</v>
      </c>
      <c r="CA499">
        <v>35.214235483871001</v>
      </c>
      <c r="CB499">
        <v>35.132303225806503</v>
      </c>
      <c r="CC499">
        <v>400.02577419354799</v>
      </c>
      <c r="CD499">
        <v>99.378458064516096</v>
      </c>
      <c r="CE499">
        <v>0.200044387096774</v>
      </c>
      <c r="CF499">
        <v>31.342558064516101</v>
      </c>
      <c r="CG499">
        <v>31.003032258064501</v>
      </c>
      <c r="CH499">
        <v>999.9</v>
      </c>
      <c r="CI499">
        <v>0</v>
      </c>
      <c r="CJ499">
        <v>0</v>
      </c>
      <c r="CK499">
        <v>9999.6390322580592</v>
      </c>
      <c r="CL499">
        <v>0</v>
      </c>
      <c r="CM499">
        <v>2.0025316129032298</v>
      </c>
      <c r="CN499">
        <v>0</v>
      </c>
      <c r="CO499">
        <v>0</v>
      </c>
      <c r="CP499">
        <v>0</v>
      </c>
      <c r="CQ499">
        <v>0</v>
      </c>
      <c r="CR499">
        <v>4.7064516129032299</v>
      </c>
      <c r="CS499">
        <v>0</v>
      </c>
      <c r="CT499">
        <v>147.174193548387</v>
      </c>
      <c r="CU499">
        <v>-0.65161290322580701</v>
      </c>
      <c r="CV499">
        <v>40</v>
      </c>
      <c r="CW499">
        <v>45.177</v>
      </c>
      <c r="CX499">
        <v>42.75</v>
      </c>
      <c r="CY499">
        <v>43.804000000000002</v>
      </c>
      <c r="CZ499">
        <v>41.061999999999998</v>
      </c>
      <c r="DA499">
        <v>0</v>
      </c>
      <c r="DB499">
        <v>0</v>
      </c>
      <c r="DC499">
        <v>0</v>
      </c>
      <c r="DD499">
        <v>1581447845</v>
      </c>
      <c r="DE499">
        <v>5.0807692307692296</v>
      </c>
      <c r="DF499">
        <v>4.4478632922713404</v>
      </c>
      <c r="DG499">
        <v>45.459828783100797</v>
      </c>
      <c r="DH499">
        <v>146.473076923077</v>
      </c>
      <c r="DI499">
        <v>15</v>
      </c>
      <c r="DJ499">
        <v>100</v>
      </c>
      <c r="DK499">
        <v>100</v>
      </c>
      <c r="DL499">
        <v>3.2160000000000002</v>
      </c>
      <c r="DM499">
        <v>0.59799999999999998</v>
      </c>
      <c r="DN499">
        <v>2</v>
      </c>
      <c r="DO499">
        <v>387.30399999999997</v>
      </c>
      <c r="DP499">
        <v>604.96900000000005</v>
      </c>
      <c r="DQ499">
        <v>30.685400000000001</v>
      </c>
      <c r="DR499">
        <v>31.4785</v>
      </c>
      <c r="DS499">
        <v>30</v>
      </c>
      <c r="DT499">
        <v>31.396000000000001</v>
      </c>
      <c r="DU499">
        <v>31.404599999999999</v>
      </c>
      <c r="DV499">
        <v>21.1419</v>
      </c>
      <c r="DW499">
        <v>12.148</v>
      </c>
      <c r="DX499">
        <v>100</v>
      </c>
      <c r="DY499">
        <v>30.691600000000001</v>
      </c>
      <c r="DZ499">
        <v>400</v>
      </c>
      <c r="EA499">
        <v>35.183399999999999</v>
      </c>
      <c r="EB499">
        <v>99.996499999999997</v>
      </c>
      <c r="EC499">
        <v>100.51300000000001</v>
      </c>
    </row>
    <row r="500" spans="1:133" x14ac:dyDescent="0.35">
      <c r="A500">
        <v>484</v>
      </c>
      <c r="B500">
        <v>1581447850.0999999</v>
      </c>
      <c r="C500">
        <v>2429.5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1581447841.4709699</v>
      </c>
      <c r="O500">
        <f t="shared" si="301"/>
        <v>5.5848626563844941E-5</v>
      </c>
      <c r="P500">
        <f t="shared" si="302"/>
        <v>-0.25643307552521982</v>
      </c>
      <c r="Q500">
        <f t="shared" si="303"/>
        <v>400.32416129032299</v>
      </c>
      <c r="R500">
        <f t="shared" si="304"/>
        <v>470.2976710699956</v>
      </c>
      <c r="S500">
        <f t="shared" si="305"/>
        <v>46.831684357624972</v>
      </c>
      <c r="T500">
        <f t="shared" si="306"/>
        <v>39.863805235576137</v>
      </c>
      <c r="U500">
        <f t="shared" si="307"/>
        <v>5.3136050569721647E-3</v>
      </c>
      <c r="V500">
        <f t="shared" si="308"/>
        <v>2.2504642505822736</v>
      </c>
      <c r="W500">
        <f t="shared" si="309"/>
        <v>5.3066448982038751E-3</v>
      </c>
      <c r="X500">
        <f t="shared" si="310"/>
        <v>3.3172776306233023E-3</v>
      </c>
      <c r="Y500">
        <f t="shared" si="311"/>
        <v>0</v>
      </c>
      <c r="Z500">
        <f t="shared" si="312"/>
        <v>31.324563735324528</v>
      </c>
      <c r="AA500">
        <f t="shared" si="313"/>
        <v>31.0029516129032</v>
      </c>
      <c r="AB500">
        <f t="shared" si="314"/>
        <v>4.5121376023672761</v>
      </c>
      <c r="AC500">
        <f t="shared" si="315"/>
        <v>76.218628522745234</v>
      </c>
      <c r="AD500">
        <f t="shared" si="316"/>
        <v>3.5063364373335535</v>
      </c>
      <c r="AE500">
        <f t="shared" si="317"/>
        <v>4.6003667414288216</v>
      </c>
      <c r="AF500">
        <f t="shared" si="318"/>
        <v>1.0058011650337226</v>
      </c>
      <c r="AG500">
        <f t="shared" si="319"/>
        <v>-2.4629244314655621</v>
      </c>
      <c r="AH500">
        <f t="shared" si="320"/>
        <v>41.259017300558632</v>
      </c>
      <c r="AI500">
        <f t="shared" si="321"/>
        <v>4.1240129400746834</v>
      </c>
      <c r="AJ500">
        <f t="shared" si="322"/>
        <v>42.920105809167751</v>
      </c>
      <c r="AK500">
        <v>-4.1196246784300401E-2</v>
      </c>
      <c r="AL500">
        <v>4.6246396004811299E-2</v>
      </c>
      <c r="AM500">
        <v>3.4560507587882201</v>
      </c>
      <c r="AN500">
        <v>9</v>
      </c>
      <c r="AO500">
        <v>2</v>
      </c>
      <c r="AP500">
        <f t="shared" si="323"/>
        <v>1</v>
      </c>
      <c r="AQ500">
        <f t="shared" si="324"/>
        <v>0</v>
      </c>
      <c r="AR500">
        <f t="shared" si="325"/>
        <v>51782.799463651812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-0.25643307552521982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1581447841.4709699</v>
      </c>
      <c r="BY500">
        <v>400.32416129032299</v>
      </c>
      <c r="BZ500">
        <v>399.973064516129</v>
      </c>
      <c r="CA500">
        <v>35.211670967741902</v>
      </c>
      <c r="CB500">
        <v>35.1308516129032</v>
      </c>
      <c r="CC500">
        <v>400.01880645161299</v>
      </c>
      <c r="CD500">
        <v>99.378816129032302</v>
      </c>
      <c r="CE500">
        <v>0.19999796774193601</v>
      </c>
      <c r="CF500">
        <v>31.3430161290323</v>
      </c>
      <c r="CG500">
        <v>31.0029516129032</v>
      </c>
      <c r="CH500">
        <v>999.9</v>
      </c>
      <c r="CI500">
        <v>0</v>
      </c>
      <c r="CJ500">
        <v>0</v>
      </c>
      <c r="CK500">
        <v>9996.7735483871002</v>
      </c>
      <c r="CL500">
        <v>0</v>
      </c>
      <c r="CM500">
        <v>2.0379919354838698</v>
      </c>
      <c r="CN500">
        <v>0</v>
      </c>
      <c r="CO500">
        <v>0</v>
      </c>
      <c r="CP500">
        <v>0</v>
      </c>
      <c r="CQ500">
        <v>0</v>
      </c>
      <c r="CR500">
        <v>3.4838709677419399</v>
      </c>
      <c r="CS500">
        <v>0</v>
      </c>
      <c r="CT500">
        <v>150.751612903226</v>
      </c>
      <c r="CU500">
        <v>-0.82258064516129004</v>
      </c>
      <c r="CV500">
        <v>40</v>
      </c>
      <c r="CW500">
        <v>45.186999999999998</v>
      </c>
      <c r="CX500">
        <v>42.75</v>
      </c>
      <c r="CY500">
        <v>43.808</v>
      </c>
      <c r="CZ500">
        <v>41.061999999999998</v>
      </c>
      <c r="DA500">
        <v>0</v>
      </c>
      <c r="DB500">
        <v>0</v>
      </c>
      <c r="DC500">
        <v>0</v>
      </c>
      <c r="DD500">
        <v>1581447850.4000001</v>
      </c>
      <c r="DE500">
        <v>4.0769230769230802</v>
      </c>
      <c r="DF500">
        <v>-18.037607106827299</v>
      </c>
      <c r="DG500">
        <v>57.182906450048399</v>
      </c>
      <c r="DH500">
        <v>150.96153846153899</v>
      </c>
      <c r="DI500">
        <v>15</v>
      </c>
      <c r="DJ500">
        <v>100</v>
      </c>
      <c r="DK500">
        <v>100</v>
      </c>
      <c r="DL500">
        <v>3.2160000000000002</v>
      </c>
      <c r="DM500">
        <v>0.59799999999999998</v>
      </c>
      <c r="DN500">
        <v>2</v>
      </c>
      <c r="DO500">
        <v>387.19099999999997</v>
      </c>
      <c r="DP500">
        <v>605.15700000000004</v>
      </c>
      <c r="DQ500">
        <v>30.688800000000001</v>
      </c>
      <c r="DR500">
        <v>31.4772</v>
      </c>
      <c r="DS500">
        <v>29.9999</v>
      </c>
      <c r="DT500">
        <v>31.394500000000001</v>
      </c>
      <c r="DU500">
        <v>31.4025</v>
      </c>
      <c r="DV500">
        <v>21.141999999999999</v>
      </c>
      <c r="DW500">
        <v>12.148</v>
      </c>
      <c r="DX500">
        <v>100</v>
      </c>
      <c r="DY500">
        <v>30.689699999999998</v>
      </c>
      <c r="DZ500">
        <v>400</v>
      </c>
      <c r="EA500">
        <v>35.183399999999999</v>
      </c>
      <c r="EB500">
        <v>99.996600000000001</v>
      </c>
      <c r="EC500">
        <v>100.514</v>
      </c>
    </row>
    <row r="501" spans="1:133" x14ac:dyDescent="0.35">
      <c r="A501">
        <v>485</v>
      </c>
      <c r="B501">
        <v>1581447855.0999999</v>
      </c>
      <c r="C501">
        <v>2434.5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1581447846.4709699</v>
      </c>
      <c r="O501">
        <f t="shared" si="301"/>
        <v>5.5893048170654784E-5</v>
      </c>
      <c r="P501">
        <f t="shared" si="302"/>
        <v>-0.27266682960238403</v>
      </c>
      <c r="Q501">
        <f t="shared" si="303"/>
        <v>400.33451612903201</v>
      </c>
      <c r="R501">
        <f t="shared" si="304"/>
        <v>475.11964878839348</v>
      </c>
      <c r="S501">
        <f t="shared" si="305"/>
        <v>47.311616977090118</v>
      </c>
      <c r="T501">
        <f t="shared" si="306"/>
        <v>39.864639019046514</v>
      </c>
      <c r="U501">
        <f t="shared" si="307"/>
        <v>5.3161299316806729E-3</v>
      </c>
      <c r="V501">
        <f t="shared" si="308"/>
        <v>2.2515253680522989</v>
      </c>
      <c r="W501">
        <f t="shared" si="309"/>
        <v>5.3091664401952619E-3</v>
      </c>
      <c r="X501">
        <f t="shared" si="310"/>
        <v>3.3188538934262332E-3</v>
      </c>
      <c r="Y501">
        <f t="shared" si="311"/>
        <v>0</v>
      </c>
      <c r="Z501">
        <f t="shared" si="312"/>
        <v>31.325556986538359</v>
      </c>
      <c r="AA501">
        <f t="shared" si="313"/>
        <v>31.0036709677419</v>
      </c>
      <c r="AB501">
        <f t="shared" si="314"/>
        <v>4.5123226708610611</v>
      </c>
      <c r="AC501">
        <f t="shared" si="315"/>
        <v>76.211437881642212</v>
      </c>
      <c r="AD501">
        <f t="shared" si="316"/>
        <v>3.5062050470127391</v>
      </c>
      <c r="AE501">
        <f t="shared" si="317"/>
        <v>4.6006283892162498</v>
      </c>
      <c r="AF501">
        <f t="shared" si="318"/>
        <v>1.006117623848322</v>
      </c>
      <c r="AG501">
        <f t="shared" si="319"/>
        <v>-2.4648834243258761</v>
      </c>
      <c r="AH501">
        <f t="shared" si="320"/>
        <v>41.31253725783673</v>
      </c>
      <c r="AI501">
        <f t="shared" si="321"/>
        <v>4.1274513635643215</v>
      </c>
      <c r="AJ501">
        <f t="shared" si="322"/>
        <v>42.975105197075173</v>
      </c>
      <c r="AK501">
        <v>-4.1224825024519497E-2</v>
      </c>
      <c r="AL501">
        <v>4.6278477583048497E-2</v>
      </c>
      <c r="AM501">
        <v>3.4579482034367102</v>
      </c>
      <c r="AN501">
        <v>9</v>
      </c>
      <c r="AO501">
        <v>2</v>
      </c>
      <c r="AP501">
        <f t="shared" si="323"/>
        <v>1</v>
      </c>
      <c r="AQ501">
        <f t="shared" si="324"/>
        <v>0</v>
      </c>
      <c r="AR501">
        <f t="shared" si="325"/>
        <v>51817.07279013723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-0.27266682960238403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1581447846.4709699</v>
      </c>
      <c r="BY501">
        <v>400.33451612903201</v>
      </c>
      <c r="BZ501">
        <v>399.95909677419399</v>
      </c>
      <c r="CA501">
        <v>35.210525806451599</v>
      </c>
      <c r="CB501">
        <v>35.129641935483903</v>
      </c>
      <c r="CC501">
        <v>400.018129032258</v>
      </c>
      <c r="CD501">
        <v>99.378361290322601</v>
      </c>
      <c r="CE501">
        <v>0.19995987096774201</v>
      </c>
      <c r="CF501">
        <v>31.344016129032301</v>
      </c>
      <c r="CG501">
        <v>31.0036709677419</v>
      </c>
      <c r="CH501">
        <v>999.9</v>
      </c>
      <c r="CI501">
        <v>0</v>
      </c>
      <c r="CJ501">
        <v>0</v>
      </c>
      <c r="CK501">
        <v>10003.754193548401</v>
      </c>
      <c r="CL501">
        <v>0</v>
      </c>
      <c r="CM501">
        <v>2.03146290322581</v>
      </c>
      <c r="CN501">
        <v>0</v>
      </c>
      <c r="CO501">
        <v>0</v>
      </c>
      <c r="CP501">
        <v>0</v>
      </c>
      <c r="CQ501">
        <v>0</v>
      </c>
      <c r="CR501">
        <v>2.9483870967741899</v>
      </c>
      <c r="CS501">
        <v>0</v>
      </c>
      <c r="CT501">
        <v>155.56774193548401</v>
      </c>
      <c r="CU501">
        <v>-0.92903225806451595</v>
      </c>
      <c r="CV501">
        <v>40</v>
      </c>
      <c r="CW501">
        <v>45.186999999999998</v>
      </c>
      <c r="CX501">
        <v>42.75</v>
      </c>
      <c r="CY501">
        <v>43.811999999999998</v>
      </c>
      <c r="CZ501">
        <v>41.061999999999998</v>
      </c>
      <c r="DA501">
        <v>0</v>
      </c>
      <c r="DB501">
        <v>0</v>
      </c>
      <c r="DC501">
        <v>0</v>
      </c>
      <c r="DD501">
        <v>1581447855.2</v>
      </c>
      <c r="DE501">
        <v>3.9153846153846201</v>
      </c>
      <c r="DF501">
        <v>-4.8341881995211802</v>
      </c>
      <c r="DG501">
        <v>65.490598489597105</v>
      </c>
      <c r="DH501">
        <v>155.453846153846</v>
      </c>
      <c r="DI501">
        <v>15</v>
      </c>
      <c r="DJ501">
        <v>100</v>
      </c>
      <c r="DK501">
        <v>100</v>
      </c>
      <c r="DL501">
        <v>3.2160000000000002</v>
      </c>
      <c r="DM501">
        <v>0.59799999999999998</v>
      </c>
      <c r="DN501">
        <v>2</v>
      </c>
      <c r="DO501">
        <v>387.23500000000001</v>
      </c>
      <c r="DP501">
        <v>605.05100000000004</v>
      </c>
      <c r="DQ501">
        <v>30.689599999999999</v>
      </c>
      <c r="DR501">
        <v>31.4772</v>
      </c>
      <c r="DS501">
        <v>30.0001</v>
      </c>
      <c r="DT501">
        <v>31.3932</v>
      </c>
      <c r="DU501">
        <v>31.4025</v>
      </c>
      <c r="DV501">
        <v>21.142900000000001</v>
      </c>
      <c r="DW501">
        <v>12.148</v>
      </c>
      <c r="DX501">
        <v>100</v>
      </c>
      <c r="DY501">
        <v>30.682099999999998</v>
      </c>
      <c r="DZ501">
        <v>400</v>
      </c>
      <c r="EA501">
        <v>35.183399999999999</v>
      </c>
      <c r="EB501">
        <v>99.997399999999999</v>
      </c>
      <c r="EC501">
        <v>100.514</v>
      </c>
    </row>
    <row r="502" spans="1:133" x14ac:dyDescent="0.35">
      <c r="A502">
        <v>486</v>
      </c>
      <c r="B502">
        <v>1581447860.0999999</v>
      </c>
      <c r="C502">
        <v>2439.5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1581447851.4709699</v>
      </c>
      <c r="O502">
        <f t="shared" si="301"/>
        <v>5.6461476031308034E-5</v>
      </c>
      <c r="P502">
        <f t="shared" si="302"/>
        <v>-0.26653022742168903</v>
      </c>
      <c r="Q502">
        <f t="shared" si="303"/>
        <v>400.362129032258</v>
      </c>
      <c r="R502">
        <f t="shared" si="304"/>
        <v>472.54941189494139</v>
      </c>
      <c r="S502">
        <f t="shared" si="305"/>
        <v>47.05539732251443</v>
      </c>
      <c r="T502">
        <f t="shared" si="306"/>
        <v>39.867151625381936</v>
      </c>
      <c r="U502">
        <f t="shared" si="307"/>
        <v>5.3674060894618215E-3</v>
      </c>
      <c r="V502">
        <f t="shared" si="308"/>
        <v>2.2517624591057839</v>
      </c>
      <c r="W502">
        <f t="shared" si="309"/>
        <v>5.3603084620999176E-3</v>
      </c>
      <c r="X502">
        <f t="shared" si="310"/>
        <v>3.350829686429076E-3</v>
      </c>
      <c r="Y502">
        <f t="shared" si="311"/>
        <v>0</v>
      </c>
      <c r="Z502">
        <f t="shared" si="312"/>
        <v>31.326790421854174</v>
      </c>
      <c r="AA502">
        <f t="shared" si="313"/>
        <v>31.005406451612899</v>
      </c>
      <c r="AB502">
        <f t="shared" si="314"/>
        <v>4.5127691861933776</v>
      </c>
      <c r="AC502">
        <f t="shared" si="315"/>
        <v>76.203534431633031</v>
      </c>
      <c r="AD502">
        <f t="shared" si="316"/>
        <v>3.5061244534723555</v>
      </c>
      <c r="AE502">
        <f t="shared" si="317"/>
        <v>4.6009997825204803</v>
      </c>
      <c r="AF502">
        <f t="shared" si="318"/>
        <v>1.0066447327210222</v>
      </c>
      <c r="AG502">
        <f t="shared" si="319"/>
        <v>-2.4899510929806845</v>
      </c>
      <c r="AH502">
        <f t="shared" si="320"/>
        <v>41.278510445956222</v>
      </c>
      <c r="AI502">
        <f t="shared" si="321"/>
        <v>4.123681739387913</v>
      </c>
      <c r="AJ502">
        <f t="shared" si="322"/>
        <v>42.912241092363452</v>
      </c>
      <c r="AK502">
        <v>-4.12312120784291E-2</v>
      </c>
      <c r="AL502">
        <v>4.6285647610598599E-2</v>
      </c>
      <c r="AM502">
        <v>3.4583722082656401</v>
      </c>
      <c r="AN502">
        <v>9</v>
      </c>
      <c r="AO502">
        <v>2</v>
      </c>
      <c r="AP502">
        <f t="shared" si="323"/>
        <v>1</v>
      </c>
      <c r="AQ502">
        <f t="shared" si="324"/>
        <v>0</v>
      </c>
      <c r="AR502">
        <f t="shared" si="325"/>
        <v>51824.51702775486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-0.26653022742168903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1581447851.4709699</v>
      </c>
      <c r="BY502">
        <v>400.362129032258</v>
      </c>
      <c r="BZ502">
        <v>399.99625806451598</v>
      </c>
      <c r="CA502">
        <v>35.209925806451601</v>
      </c>
      <c r="CB502">
        <v>35.128219354838699</v>
      </c>
      <c r="CC502">
        <v>400.01838709677401</v>
      </c>
      <c r="CD502">
        <v>99.377745161290306</v>
      </c>
      <c r="CE502">
        <v>0.199983935483871</v>
      </c>
      <c r="CF502">
        <v>31.345435483871</v>
      </c>
      <c r="CG502">
        <v>31.005406451612899</v>
      </c>
      <c r="CH502">
        <v>999.9</v>
      </c>
      <c r="CI502">
        <v>0</v>
      </c>
      <c r="CJ502">
        <v>0</v>
      </c>
      <c r="CK502">
        <v>10005.3661290323</v>
      </c>
      <c r="CL502">
        <v>0</v>
      </c>
      <c r="CM502">
        <v>2.0189603225806501</v>
      </c>
      <c r="CN502">
        <v>0</v>
      </c>
      <c r="CO502">
        <v>0</v>
      </c>
      <c r="CP502">
        <v>0</v>
      </c>
      <c r="CQ502">
        <v>0</v>
      </c>
      <c r="CR502">
        <v>4.5548387096774201</v>
      </c>
      <c r="CS502">
        <v>0</v>
      </c>
      <c r="CT502">
        <v>158.14193548387101</v>
      </c>
      <c r="CU502">
        <v>-0.85806451612903201</v>
      </c>
      <c r="CV502">
        <v>40</v>
      </c>
      <c r="CW502">
        <v>45.183</v>
      </c>
      <c r="CX502">
        <v>42.75</v>
      </c>
      <c r="CY502">
        <v>43.811999999999998</v>
      </c>
      <c r="CZ502">
        <v>41.061999999999998</v>
      </c>
      <c r="DA502">
        <v>0</v>
      </c>
      <c r="DB502">
        <v>0</v>
      </c>
      <c r="DC502">
        <v>0</v>
      </c>
      <c r="DD502">
        <v>1581447860</v>
      </c>
      <c r="DE502">
        <v>4.87307692307692</v>
      </c>
      <c r="DF502">
        <v>19.0598287798265</v>
      </c>
      <c r="DG502">
        <v>66.461538590700698</v>
      </c>
      <c r="DH502">
        <v>159.5</v>
      </c>
      <c r="DI502">
        <v>15</v>
      </c>
      <c r="DJ502">
        <v>100</v>
      </c>
      <c r="DK502">
        <v>100</v>
      </c>
      <c r="DL502">
        <v>3.2160000000000002</v>
      </c>
      <c r="DM502">
        <v>0.59799999999999998</v>
      </c>
      <c r="DN502">
        <v>2</v>
      </c>
      <c r="DO502">
        <v>387.22199999999998</v>
      </c>
      <c r="DP502">
        <v>605.00099999999998</v>
      </c>
      <c r="DQ502">
        <v>30.683800000000002</v>
      </c>
      <c r="DR502">
        <v>31.474499999999999</v>
      </c>
      <c r="DS502">
        <v>30.0002</v>
      </c>
      <c r="DT502">
        <v>31.3932</v>
      </c>
      <c r="DU502">
        <v>31.399799999999999</v>
      </c>
      <c r="DV502">
        <v>21.137899999999998</v>
      </c>
      <c r="DW502">
        <v>12.148</v>
      </c>
      <c r="DX502">
        <v>100</v>
      </c>
      <c r="DY502">
        <v>30.672499999999999</v>
      </c>
      <c r="DZ502">
        <v>400</v>
      </c>
      <c r="EA502">
        <v>35.183399999999999</v>
      </c>
      <c r="EB502">
        <v>99.995999999999995</v>
      </c>
      <c r="EC502">
        <v>100.517</v>
      </c>
    </row>
    <row r="503" spans="1:133" x14ac:dyDescent="0.35">
      <c r="A503">
        <v>487</v>
      </c>
      <c r="B503">
        <v>1581447865.0999999</v>
      </c>
      <c r="C503">
        <v>2444.5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1581447856.4709699</v>
      </c>
      <c r="O503">
        <f t="shared" si="301"/>
        <v>5.7241314298414107E-5</v>
      </c>
      <c r="P503">
        <f t="shared" si="302"/>
        <v>-0.26094959690305086</v>
      </c>
      <c r="Q503">
        <f t="shared" si="303"/>
        <v>400.386129032258</v>
      </c>
      <c r="R503">
        <f t="shared" si="304"/>
        <v>469.95530711137968</v>
      </c>
      <c r="S503">
        <f t="shared" si="305"/>
        <v>46.796779759509015</v>
      </c>
      <c r="T503">
        <f t="shared" si="306"/>
        <v>39.86928377137</v>
      </c>
      <c r="U503">
        <f t="shared" si="307"/>
        <v>5.4348427891728569E-3</v>
      </c>
      <c r="V503">
        <f t="shared" si="308"/>
        <v>2.2506607720188008</v>
      </c>
      <c r="W503">
        <f t="shared" si="309"/>
        <v>5.4275622642770754E-3</v>
      </c>
      <c r="X503">
        <f t="shared" si="310"/>
        <v>3.3928797144618418E-3</v>
      </c>
      <c r="Y503">
        <f t="shared" si="311"/>
        <v>0</v>
      </c>
      <c r="Z503">
        <f t="shared" si="312"/>
        <v>31.328676137504036</v>
      </c>
      <c r="AA503">
        <f t="shared" si="313"/>
        <v>31.010158064516101</v>
      </c>
      <c r="AB503">
        <f t="shared" si="314"/>
        <v>4.5139919055960398</v>
      </c>
      <c r="AC503">
        <f t="shared" si="315"/>
        <v>76.19373158628116</v>
      </c>
      <c r="AD503">
        <f t="shared" si="316"/>
        <v>3.5061024320709877</v>
      </c>
      <c r="AE503">
        <f t="shared" si="317"/>
        <v>4.6015628307962659</v>
      </c>
      <c r="AF503">
        <f t="shared" si="318"/>
        <v>1.0078894735250521</v>
      </c>
      <c r="AG503">
        <f t="shared" si="319"/>
        <v>-2.5243419605600623</v>
      </c>
      <c r="AH503">
        <f t="shared" si="320"/>
        <v>40.942836887963082</v>
      </c>
      <c r="AI503">
        <f t="shared" si="321"/>
        <v>4.0922896833782927</v>
      </c>
      <c r="AJ503">
        <f t="shared" si="322"/>
        <v>42.510784610781315</v>
      </c>
      <c r="AK503">
        <v>-4.1201538621110402E-2</v>
      </c>
      <c r="AL503">
        <v>4.6252336555220798E-2</v>
      </c>
      <c r="AM503">
        <v>3.4564021430474501</v>
      </c>
      <c r="AN503">
        <v>9</v>
      </c>
      <c r="AO503">
        <v>2</v>
      </c>
      <c r="AP503">
        <f t="shared" si="323"/>
        <v>1</v>
      </c>
      <c r="AQ503">
        <f t="shared" si="324"/>
        <v>0</v>
      </c>
      <c r="AR503">
        <f t="shared" si="325"/>
        <v>51788.36572540499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-0.26094959690305086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1581447856.4709699</v>
      </c>
      <c r="BY503">
        <v>400.386129032258</v>
      </c>
      <c r="BZ503">
        <v>400.02909677419399</v>
      </c>
      <c r="CA503">
        <v>35.209932258064498</v>
      </c>
      <c r="CB503">
        <v>35.127096774193603</v>
      </c>
      <c r="CC503">
        <v>400.01590322580603</v>
      </c>
      <c r="CD503">
        <v>99.377116129032302</v>
      </c>
      <c r="CE503">
        <v>0.19996929032258101</v>
      </c>
      <c r="CF503">
        <v>31.347587096774198</v>
      </c>
      <c r="CG503">
        <v>31.010158064516101</v>
      </c>
      <c r="CH503">
        <v>999.9</v>
      </c>
      <c r="CI503">
        <v>0</v>
      </c>
      <c r="CJ503">
        <v>0</v>
      </c>
      <c r="CK503">
        <v>9998.2287096774198</v>
      </c>
      <c r="CL503">
        <v>0</v>
      </c>
      <c r="CM503">
        <v>2.0227577419354801</v>
      </c>
      <c r="CN503">
        <v>0</v>
      </c>
      <c r="CO503">
        <v>0</v>
      </c>
      <c r="CP503">
        <v>0</v>
      </c>
      <c r="CQ503">
        <v>0</v>
      </c>
      <c r="CR503">
        <v>3.3741935483871002</v>
      </c>
      <c r="CS503">
        <v>0</v>
      </c>
      <c r="CT503">
        <v>162.22903225806499</v>
      </c>
      <c r="CU503">
        <v>-0.71612903225806401</v>
      </c>
      <c r="CV503">
        <v>40</v>
      </c>
      <c r="CW503">
        <v>45.180999999999997</v>
      </c>
      <c r="CX503">
        <v>42.75</v>
      </c>
      <c r="CY503">
        <v>43.811999999999998</v>
      </c>
      <c r="CZ503">
        <v>41.061999999999998</v>
      </c>
      <c r="DA503">
        <v>0</v>
      </c>
      <c r="DB503">
        <v>0</v>
      </c>
      <c r="DC503">
        <v>0</v>
      </c>
      <c r="DD503">
        <v>1581447865.4000001</v>
      </c>
      <c r="DE503">
        <v>4.3461538461538503</v>
      </c>
      <c r="DF503">
        <v>-16.2256410967817</v>
      </c>
      <c r="DG503">
        <v>20.259829375097201</v>
      </c>
      <c r="DH503">
        <v>164.29230769230799</v>
      </c>
      <c r="DI503">
        <v>15</v>
      </c>
      <c r="DJ503">
        <v>100</v>
      </c>
      <c r="DK503">
        <v>100</v>
      </c>
      <c r="DL503">
        <v>3.2160000000000002</v>
      </c>
      <c r="DM503">
        <v>0.59799999999999998</v>
      </c>
      <c r="DN503">
        <v>2</v>
      </c>
      <c r="DO503">
        <v>387.20600000000002</v>
      </c>
      <c r="DP503">
        <v>605.27599999999995</v>
      </c>
      <c r="DQ503">
        <v>30.674600000000002</v>
      </c>
      <c r="DR503">
        <v>31.474499999999999</v>
      </c>
      <c r="DS503">
        <v>30.0001</v>
      </c>
      <c r="DT503">
        <v>31.390499999999999</v>
      </c>
      <c r="DU503">
        <v>31.399799999999999</v>
      </c>
      <c r="DV503">
        <v>21.1401</v>
      </c>
      <c r="DW503">
        <v>12.148</v>
      </c>
      <c r="DX503">
        <v>100</v>
      </c>
      <c r="DY503">
        <v>30.658999999999999</v>
      </c>
      <c r="DZ503">
        <v>400</v>
      </c>
      <c r="EA503">
        <v>35.183399999999999</v>
      </c>
      <c r="EB503">
        <v>99.995199999999997</v>
      </c>
      <c r="EC503">
        <v>100.51600000000001</v>
      </c>
    </row>
    <row r="504" spans="1:133" x14ac:dyDescent="0.35">
      <c r="A504">
        <v>488</v>
      </c>
      <c r="B504">
        <v>1581447870.0999999</v>
      </c>
      <c r="C504">
        <v>2449.5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1581447861.4709699</v>
      </c>
      <c r="O504">
        <f t="shared" si="301"/>
        <v>5.8441418632753847E-5</v>
      </c>
      <c r="P504">
        <f t="shared" si="302"/>
        <v>-0.276574127648054</v>
      </c>
      <c r="Q504">
        <f t="shared" si="303"/>
        <v>400.38306451612902</v>
      </c>
      <c r="R504">
        <f t="shared" si="304"/>
        <v>472.87887396248334</v>
      </c>
      <c r="S504">
        <f t="shared" si="305"/>
        <v>47.087827095444865</v>
      </c>
      <c r="T504">
        <f t="shared" si="306"/>
        <v>39.868916866384644</v>
      </c>
      <c r="U504">
        <f t="shared" si="307"/>
        <v>5.5473808550165933E-3</v>
      </c>
      <c r="V504">
        <f t="shared" si="308"/>
        <v>2.250357932941752</v>
      </c>
      <c r="W504">
        <f t="shared" si="309"/>
        <v>5.5397949040378747E-3</v>
      </c>
      <c r="X504">
        <f t="shared" si="310"/>
        <v>3.4630525033656273E-3</v>
      </c>
      <c r="Y504">
        <f t="shared" si="311"/>
        <v>0</v>
      </c>
      <c r="Z504">
        <f t="shared" si="312"/>
        <v>31.329464411522231</v>
      </c>
      <c r="AA504">
        <f t="shared" si="313"/>
        <v>31.010987096774201</v>
      </c>
      <c r="AB504">
        <f t="shared" si="314"/>
        <v>4.5142052677361475</v>
      </c>
      <c r="AC504">
        <f t="shared" si="315"/>
        <v>76.187108615420229</v>
      </c>
      <c r="AD504">
        <f t="shared" si="316"/>
        <v>3.5060343646889169</v>
      </c>
      <c r="AE504">
        <f t="shared" si="317"/>
        <v>4.6018735038059937</v>
      </c>
      <c r="AF504">
        <f t="shared" si="318"/>
        <v>1.0081709030472306</v>
      </c>
      <c r="AG504">
        <f t="shared" si="319"/>
        <v>-2.5772665617044446</v>
      </c>
      <c r="AH504">
        <f t="shared" si="320"/>
        <v>40.980768650231269</v>
      </c>
      <c r="AI504">
        <f t="shared" si="321"/>
        <v>4.0966729693314301</v>
      </c>
      <c r="AJ504">
        <f t="shared" si="322"/>
        <v>42.500175057858257</v>
      </c>
      <c r="AK504">
        <v>-4.1193384087153798E-2</v>
      </c>
      <c r="AL504">
        <v>4.6243182376478099E-2</v>
      </c>
      <c r="AM504">
        <v>3.4558606658204201</v>
      </c>
      <c r="AN504">
        <v>9</v>
      </c>
      <c r="AO504">
        <v>2</v>
      </c>
      <c r="AP504">
        <f t="shared" si="323"/>
        <v>1</v>
      </c>
      <c r="AQ504">
        <f t="shared" si="324"/>
        <v>0</v>
      </c>
      <c r="AR504">
        <f t="shared" si="325"/>
        <v>51778.327737859996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-0.276574127648054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1581447861.4709699</v>
      </c>
      <c r="BY504">
        <v>400.38306451612902</v>
      </c>
      <c r="BZ504">
        <v>400.00332258064498</v>
      </c>
      <c r="CA504">
        <v>35.209303225806501</v>
      </c>
      <c r="CB504">
        <v>35.124732258064498</v>
      </c>
      <c r="CC504">
        <v>400.021935483871</v>
      </c>
      <c r="CD504">
        <v>99.376909677419405</v>
      </c>
      <c r="CE504">
        <v>0.20002151612903199</v>
      </c>
      <c r="CF504">
        <v>31.348774193548401</v>
      </c>
      <c r="CG504">
        <v>31.010987096774201</v>
      </c>
      <c r="CH504">
        <v>999.9</v>
      </c>
      <c r="CI504">
        <v>0</v>
      </c>
      <c r="CJ504">
        <v>0</v>
      </c>
      <c r="CK504">
        <v>9996.2706451612903</v>
      </c>
      <c r="CL504">
        <v>0</v>
      </c>
      <c r="CM504">
        <v>2.0496832258064499</v>
      </c>
      <c r="CN504">
        <v>0</v>
      </c>
      <c r="CO504">
        <v>0</v>
      </c>
      <c r="CP504">
        <v>0</v>
      </c>
      <c r="CQ504">
        <v>0</v>
      </c>
      <c r="CR504">
        <v>2.23548387096774</v>
      </c>
      <c r="CS504">
        <v>0</v>
      </c>
      <c r="CT504">
        <v>166.06774193548401</v>
      </c>
      <c r="CU504">
        <v>-0.68064516129032204</v>
      </c>
      <c r="CV504">
        <v>40</v>
      </c>
      <c r="CW504">
        <v>45.180999999999997</v>
      </c>
      <c r="CX504">
        <v>42.75</v>
      </c>
      <c r="CY504">
        <v>43.811999999999998</v>
      </c>
      <c r="CZ504">
        <v>41.061999999999998</v>
      </c>
      <c r="DA504">
        <v>0</v>
      </c>
      <c r="DB504">
        <v>0</v>
      </c>
      <c r="DC504">
        <v>0</v>
      </c>
      <c r="DD504">
        <v>1581447870.2</v>
      </c>
      <c r="DE504">
        <v>3.16923076923077</v>
      </c>
      <c r="DF504">
        <v>-47.494017232274203</v>
      </c>
      <c r="DG504">
        <v>34.341880801833703</v>
      </c>
      <c r="DH504">
        <v>166.342307692308</v>
      </c>
      <c r="DI504">
        <v>15</v>
      </c>
      <c r="DJ504">
        <v>100</v>
      </c>
      <c r="DK504">
        <v>100</v>
      </c>
      <c r="DL504">
        <v>3.2160000000000002</v>
      </c>
      <c r="DM504">
        <v>0.59799999999999998</v>
      </c>
      <c r="DN504">
        <v>2</v>
      </c>
      <c r="DO504">
        <v>387.29700000000003</v>
      </c>
      <c r="DP504">
        <v>604.92999999999995</v>
      </c>
      <c r="DQ504">
        <v>30.659800000000001</v>
      </c>
      <c r="DR504">
        <v>31.474499999999999</v>
      </c>
      <c r="DS504">
        <v>30.0001</v>
      </c>
      <c r="DT504">
        <v>31.390499999999999</v>
      </c>
      <c r="DU504">
        <v>31.396999999999998</v>
      </c>
      <c r="DV504">
        <v>21.142800000000001</v>
      </c>
      <c r="DW504">
        <v>12.148</v>
      </c>
      <c r="DX504">
        <v>100</v>
      </c>
      <c r="DY504">
        <v>30.648099999999999</v>
      </c>
      <c r="DZ504">
        <v>400</v>
      </c>
      <c r="EA504">
        <v>35.183399999999999</v>
      </c>
      <c r="EB504">
        <v>99.994500000000002</v>
      </c>
      <c r="EC504">
        <v>100.514</v>
      </c>
    </row>
    <row r="505" spans="1:133" x14ac:dyDescent="0.35">
      <c r="A505">
        <v>489</v>
      </c>
      <c r="B505">
        <v>1581447875.0999999</v>
      </c>
      <c r="C505">
        <v>2454.5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1581447866.4709699</v>
      </c>
      <c r="O505">
        <f t="shared" si="301"/>
        <v>5.9171435181543219E-5</v>
      </c>
      <c r="P505">
        <f t="shared" si="302"/>
        <v>-0.26268811531485914</v>
      </c>
      <c r="Q505">
        <f t="shared" si="303"/>
        <v>400.35790322580601</v>
      </c>
      <c r="R505">
        <f t="shared" si="304"/>
        <v>467.98346265380508</v>
      </c>
      <c r="S505">
        <f t="shared" si="305"/>
        <v>46.600417279300729</v>
      </c>
      <c r="T505">
        <f t="shared" si="306"/>
        <v>39.866462899331182</v>
      </c>
      <c r="U505">
        <f t="shared" si="307"/>
        <v>5.613947576711598E-3</v>
      </c>
      <c r="V505">
        <f t="shared" si="308"/>
        <v>2.2493010942491978</v>
      </c>
      <c r="W505">
        <f t="shared" si="309"/>
        <v>5.6061749685050698E-3</v>
      </c>
      <c r="X505">
        <f t="shared" si="310"/>
        <v>3.5045567814324941E-3</v>
      </c>
      <c r="Y505">
        <f t="shared" si="311"/>
        <v>0</v>
      </c>
      <c r="Z505">
        <f t="shared" si="312"/>
        <v>31.329714864009468</v>
      </c>
      <c r="AA505">
        <f t="shared" si="313"/>
        <v>31.012006451612901</v>
      </c>
      <c r="AB505">
        <f t="shared" si="314"/>
        <v>4.5144676238867083</v>
      </c>
      <c r="AC505">
        <f t="shared" si="315"/>
        <v>76.17959631864403</v>
      </c>
      <c r="AD505">
        <f t="shared" si="316"/>
        <v>3.505788346599898</v>
      </c>
      <c r="AE505">
        <f t="shared" si="317"/>
        <v>4.602004363393954</v>
      </c>
      <c r="AF505">
        <f t="shared" si="318"/>
        <v>1.0086792772868103</v>
      </c>
      <c r="AG505">
        <f t="shared" si="319"/>
        <v>-2.6094602915060561</v>
      </c>
      <c r="AH505">
        <f t="shared" si="320"/>
        <v>40.898543583798379</v>
      </c>
      <c r="AI505">
        <f t="shared" si="321"/>
        <v>4.0904048904410084</v>
      </c>
      <c r="AJ505">
        <f t="shared" si="322"/>
        <v>42.379488182733333</v>
      </c>
      <c r="AK505">
        <v>-4.1164934414175999E-2</v>
      </c>
      <c r="AL505">
        <v>4.62112451262323E-2</v>
      </c>
      <c r="AM505">
        <v>3.4539712624021401</v>
      </c>
      <c r="AN505">
        <v>9</v>
      </c>
      <c r="AO505">
        <v>2</v>
      </c>
      <c r="AP505">
        <f t="shared" si="323"/>
        <v>1</v>
      </c>
      <c r="AQ505">
        <f t="shared" si="324"/>
        <v>0</v>
      </c>
      <c r="AR505">
        <f t="shared" si="325"/>
        <v>51743.940782964462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-0.26268811531485914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1581447866.4709699</v>
      </c>
      <c r="BY505">
        <v>400.35790322580601</v>
      </c>
      <c r="BZ505">
        <v>399.99941935483901</v>
      </c>
      <c r="CA505">
        <v>35.2067870967742</v>
      </c>
      <c r="CB505">
        <v>35.121158064516102</v>
      </c>
      <c r="CC505">
        <v>400.01525806451599</v>
      </c>
      <c r="CD505">
        <v>99.377058064516106</v>
      </c>
      <c r="CE505">
        <v>0.200001806451613</v>
      </c>
      <c r="CF505">
        <v>31.3492741935484</v>
      </c>
      <c r="CG505">
        <v>31.012006451612901</v>
      </c>
      <c r="CH505">
        <v>999.9</v>
      </c>
      <c r="CI505">
        <v>0</v>
      </c>
      <c r="CJ505">
        <v>0</v>
      </c>
      <c r="CK505">
        <v>9989.35193548387</v>
      </c>
      <c r="CL505">
        <v>0</v>
      </c>
      <c r="CM505">
        <v>2.11765903225806</v>
      </c>
      <c r="CN505">
        <v>0</v>
      </c>
      <c r="CO505">
        <v>0</v>
      </c>
      <c r="CP505">
        <v>0</v>
      </c>
      <c r="CQ505">
        <v>0</v>
      </c>
      <c r="CR505">
        <v>1.6806451612903199</v>
      </c>
      <c r="CS505">
        <v>0</v>
      </c>
      <c r="CT505">
        <v>170.78387096774199</v>
      </c>
      <c r="CU505">
        <v>-0.74838709677419302</v>
      </c>
      <c r="CV505">
        <v>40</v>
      </c>
      <c r="CW505">
        <v>45.180999999999997</v>
      </c>
      <c r="CX505">
        <v>42.75</v>
      </c>
      <c r="CY505">
        <v>43.811999999999998</v>
      </c>
      <c r="CZ505">
        <v>41.061999999999998</v>
      </c>
      <c r="DA505">
        <v>0</v>
      </c>
      <c r="DB505">
        <v>0</v>
      </c>
      <c r="DC505">
        <v>0</v>
      </c>
      <c r="DD505">
        <v>1581447875</v>
      </c>
      <c r="DE505">
        <v>2.2384615384615398</v>
      </c>
      <c r="DF505">
        <v>18.242735177360998</v>
      </c>
      <c r="DG505">
        <v>37.637606841851301</v>
      </c>
      <c r="DH505">
        <v>169.973076923077</v>
      </c>
      <c r="DI505">
        <v>15</v>
      </c>
      <c r="DJ505">
        <v>100</v>
      </c>
      <c r="DK505">
        <v>100</v>
      </c>
      <c r="DL505">
        <v>3.2160000000000002</v>
      </c>
      <c r="DM505">
        <v>0.59799999999999998</v>
      </c>
      <c r="DN505">
        <v>2</v>
      </c>
      <c r="DO505">
        <v>387.17099999999999</v>
      </c>
      <c r="DP505">
        <v>605.09900000000005</v>
      </c>
      <c r="DQ505">
        <v>30.647400000000001</v>
      </c>
      <c r="DR505">
        <v>31.474499999999999</v>
      </c>
      <c r="DS505">
        <v>30</v>
      </c>
      <c r="DT505">
        <v>31.388999999999999</v>
      </c>
      <c r="DU505">
        <v>31.396999999999998</v>
      </c>
      <c r="DV505">
        <v>21.138999999999999</v>
      </c>
      <c r="DW505">
        <v>12.148</v>
      </c>
      <c r="DX505">
        <v>100</v>
      </c>
      <c r="DY505">
        <v>30.6355</v>
      </c>
      <c r="DZ505">
        <v>400</v>
      </c>
      <c r="EA505">
        <v>35.188800000000001</v>
      </c>
      <c r="EB505">
        <v>99.993600000000001</v>
      </c>
      <c r="EC505">
        <v>100.512</v>
      </c>
    </row>
    <row r="506" spans="1:133" x14ac:dyDescent="0.35">
      <c r="A506">
        <v>490</v>
      </c>
      <c r="B506">
        <v>1581447880.0999999</v>
      </c>
      <c r="C506">
        <v>2459.5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1581447871.4709699</v>
      </c>
      <c r="O506">
        <f t="shared" si="301"/>
        <v>5.8360814722549506E-5</v>
      </c>
      <c r="P506">
        <f t="shared" si="302"/>
        <v>-0.25816473256903394</v>
      </c>
      <c r="Q506">
        <f t="shared" si="303"/>
        <v>400.35490322580603</v>
      </c>
      <c r="R506">
        <f t="shared" si="304"/>
        <v>467.73343473521044</v>
      </c>
      <c r="S506">
        <f t="shared" si="305"/>
        <v>46.575499985950181</v>
      </c>
      <c r="T506">
        <f t="shared" si="306"/>
        <v>39.866146836658693</v>
      </c>
      <c r="U506">
        <f t="shared" si="307"/>
        <v>5.5354315906861375E-3</v>
      </c>
      <c r="V506">
        <f t="shared" si="308"/>
        <v>2.2519703635213286</v>
      </c>
      <c r="W506">
        <f t="shared" si="309"/>
        <v>5.5278836616110098E-3</v>
      </c>
      <c r="X506">
        <f t="shared" si="310"/>
        <v>3.4556045675952678E-3</v>
      </c>
      <c r="Y506">
        <f t="shared" si="311"/>
        <v>0</v>
      </c>
      <c r="Z506">
        <f t="shared" si="312"/>
        <v>31.32980682615629</v>
      </c>
      <c r="AA506">
        <f t="shared" si="313"/>
        <v>31.011629032258099</v>
      </c>
      <c r="AB506">
        <f t="shared" si="314"/>
        <v>4.5143704841434396</v>
      </c>
      <c r="AC506">
        <f t="shared" si="315"/>
        <v>76.172388720775757</v>
      </c>
      <c r="AD506">
        <f t="shared" si="316"/>
        <v>3.5054174238768296</v>
      </c>
      <c r="AE506">
        <f t="shared" si="317"/>
        <v>4.6019528634274529</v>
      </c>
      <c r="AF506">
        <f t="shared" si="318"/>
        <v>1.0089530602666099</v>
      </c>
      <c r="AG506">
        <f t="shared" si="319"/>
        <v>-2.5737119292644333</v>
      </c>
      <c r="AH506">
        <f t="shared" si="320"/>
        <v>40.969010124338951</v>
      </c>
      <c r="AI506">
        <f t="shared" si="321"/>
        <v>4.0925841797247369</v>
      </c>
      <c r="AJ506">
        <f t="shared" si="322"/>
        <v>42.487882374799256</v>
      </c>
      <c r="AK506">
        <v>-4.12368133678747E-2</v>
      </c>
      <c r="AL506">
        <v>4.6291935548701299E-2</v>
      </c>
      <c r="AM506">
        <v>3.4587440314726101</v>
      </c>
      <c r="AN506">
        <v>9</v>
      </c>
      <c r="AO506">
        <v>2</v>
      </c>
      <c r="AP506">
        <f t="shared" si="323"/>
        <v>1</v>
      </c>
      <c r="AQ506">
        <f t="shared" si="324"/>
        <v>0</v>
      </c>
      <c r="AR506">
        <f t="shared" si="325"/>
        <v>51830.634791976627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-0.25816473256903394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1581447871.4709699</v>
      </c>
      <c r="BY506">
        <v>400.35490322580603</v>
      </c>
      <c r="BZ506">
        <v>400.00270967741898</v>
      </c>
      <c r="CA506">
        <v>35.203077419354798</v>
      </c>
      <c r="CB506">
        <v>35.1186193548387</v>
      </c>
      <c r="CC506">
        <v>400.00680645161299</v>
      </c>
      <c r="CD506">
        <v>99.377109677419398</v>
      </c>
      <c r="CE506">
        <v>0.19990690322580601</v>
      </c>
      <c r="CF506">
        <v>31.349077419354799</v>
      </c>
      <c r="CG506">
        <v>31.011629032258099</v>
      </c>
      <c r="CH506">
        <v>999.9</v>
      </c>
      <c r="CI506">
        <v>0</v>
      </c>
      <c r="CJ506">
        <v>0</v>
      </c>
      <c r="CK506">
        <v>10006.7893548387</v>
      </c>
      <c r="CL506">
        <v>0</v>
      </c>
      <c r="CM506">
        <v>2.17355935483871</v>
      </c>
      <c r="CN506">
        <v>0</v>
      </c>
      <c r="CO506">
        <v>0</v>
      </c>
      <c r="CP506">
        <v>0</v>
      </c>
      <c r="CQ506">
        <v>0</v>
      </c>
      <c r="CR506">
        <v>2.5258064516129002</v>
      </c>
      <c r="CS506">
        <v>0</v>
      </c>
      <c r="CT506">
        <v>172.56774193548401</v>
      </c>
      <c r="CU506">
        <v>-0.880645161290322</v>
      </c>
      <c r="CV506">
        <v>40</v>
      </c>
      <c r="CW506">
        <v>45.186999999999998</v>
      </c>
      <c r="CX506">
        <v>42.75</v>
      </c>
      <c r="CY506">
        <v>43.811999999999998</v>
      </c>
      <c r="CZ506">
        <v>41.061999999999998</v>
      </c>
      <c r="DA506">
        <v>0</v>
      </c>
      <c r="DB506">
        <v>0</v>
      </c>
      <c r="DC506">
        <v>0</v>
      </c>
      <c r="DD506">
        <v>1581447880.4000001</v>
      </c>
      <c r="DE506">
        <v>3.6192307692307701</v>
      </c>
      <c r="DF506">
        <v>32.413675452024897</v>
      </c>
      <c r="DG506">
        <v>8.09572609845012</v>
      </c>
      <c r="DH506">
        <v>173.35384615384601</v>
      </c>
      <c r="DI506">
        <v>15</v>
      </c>
      <c r="DJ506">
        <v>100</v>
      </c>
      <c r="DK506">
        <v>100</v>
      </c>
      <c r="DL506">
        <v>3.2160000000000002</v>
      </c>
      <c r="DM506">
        <v>0.59799999999999998</v>
      </c>
      <c r="DN506">
        <v>2</v>
      </c>
      <c r="DO506">
        <v>387.01900000000001</v>
      </c>
      <c r="DP506">
        <v>605.15599999999995</v>
      </c>
      <c r="DQ506">
        <v>30.635200000000001</v>
      </c>
      <c r="DR506">
        <v>31.471699999999998</v>
      </c>
      <c r="DS506">
        <v>30.0001</v>
      </c>
      <c r="DT506">
        <v>31.387699999999999</v>
      </c>
      <c r="DU506">
        <v>31.3964</v>
      </c>
      <c r="DV506">
        <v>21.138000000000002</v>
      </c>
      <c r="DW506">
        <v>12.148</v>
      </c>
      <c r="DX506">
        <v>100</v>
      </c>
      <c r="DY506">
        <v>30.624199999999998</v>
      </c>
      <c r="DZ506">
        <v>400</v>
      </c>
      <c r="EA506">
        <v>35.186999999999998</v>
      </c>
      <c r="EB506">
        <v>99.9953</v>
      </c>
      <c r="EC506">
        <v>100.512</v>
      </c>
    </row>
    <row r="507" spans="1:133" x14ac:dyDescent="0.35">
      <c r="A507">
        <v>491</v>
      </c>
      <c r="B507">
        <v>1581447885.0999999</v>
      </c>
      <c r="C507">
        <v>2464.5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1581447876.4709699</v>
      </c>
      <c r="O507">
        <f t="shared" si="301"/>
        <v>5.6342734231854546E-5</v>
      </c>
      <c r="P507">
        <f t="shared" si="302"/>
        <v>-0.26521435251737085</v>
      </c>
      <c r="Q507">
        <f t="shared" si="303"/>
        <v>400.37067741935499</v>
      </c>
      <c r="R507">
        <f t="shared" si="304"/>
        <v>472.50724632829548</v>
      </c>
      <c r="S507">
        <f t="shared" si="305"/>
        <v>47.050781347243259</v>
      </c>
      <c r="T507">
        <f t="shared" si="306"/>
        <v>39.867649327048348</v>
      </c>
      <c r="U507">
        <f t="shared" si="307"/>
        <v>5.3431058981104097E-3</v>
      </c>
      <c r="V507">
        <f t="shared" si="308"/>
        <v>2.2512636113601996</v>
      </c>
      <c r="W507">
        <f t="shared" si="309"/>
        <v>5.3360707905389312E-3</v>
      </c>
      <c r="X507">
        <f t="shared" si="310"/>
        <v>3.3356755348848454E-3</v>
      </c>
      <c r="Y507">
        <f t="shared" si="311"/>
        <v>0</v>
      </c>
      <c r="Z507">
        <f t="shared" si="312"/>
        <v>31.329135601793471</v>
      </c>
      <c r="AA507">
        <f t="shared" si="313"/>
        <v>31.010693548387099</v>
      </c>
      <c r="AB507">
        <f t="shared" si="314"/>
        <v>4.5141297182695945</v>
      </c>
      <c r="AC507">
        <f t="shared" si="315"/>
        <v>76.170176856526297</v>
      </c>
      <c r="AD507">
        <f t="shared" si="316"/>
        <v>3.5050500547332857</v>
      </c>
      <c r="AE507">
        <f t="shared" si="317"/>
        <v>4.6016041965287515</v>
      </c>
      <c r="AF507">
        <f t="shared" si="318"/>
        <v>1.0090796635363088</v>
      </c>
      <c r="AG507">
        <f t="shared" si="319"/>
        <v>-2.4847145796247854</v>
      </c>
      <c r="AH507">
        <f t="shared" si="320"/>
        <v>40.907995990326597</v>
      </c>
      <c r="AI507">
        <f t="shared" si="321"/>
        <v>4.0877263745342542</v>
      </c>
      <c r="AJ507">
        <f t="shared" si="322"/>
        <v>42.511007785236067</v>
      </c>
      <c r="AK507">
        <v>-4.1217774204570901E-2</v>
      </c>
      <c r="AL507">
        <v>4.62705624199704E-2</v>
      </c>
      <c r="AM507">
        <v>3.4574801082049298</v>
      </c>
      <c r="AN507">
        <v>9</v>
      </c>
      <c r="AO507">
        <v>2</v>
      </c>
      <c r="AP507">
        <f t="shared" si="323"/>
        <v>1</v>
      </c>
      <c r="AQ507">
        <f t="shared" si="324"/>
        <v>0</v>
      </c>
      <c r="AR507">
        <f t="shared" si="325"/>
        <v>51807.906237637741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-0.26521435251737085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1581447876.4709699</v>
      </c>
      <c r="BY507">
        <v>400.37067741935499</v>
      </c>
      <c r="BZ507">
        <v>400.006709677419</v>
      </c>
      <c r="CA507">
        <v>35.199448387096801</v>
      </c>
      <c r="CB507">
        <v>35.1179129032258</v>
      </c>
      <c r="CC507">
        <v>400.018483870968</v>
      </c>
      <c r="CD507">
        <v>99.376854838709704</v>
      </c>
      <c r="CE507">
        <v>0.19999125806451601</v>
      </c>
      <c r="CF507">
        <v>31.347745161290302</v>
      </c>
      <c r="CG507">
        <v>31.010693548387099</v>
      </c>
      <c r="CH507">
        <v>999.9</v>
      </c>
      <c r="CI507">
        <v>0</v>
      </c>
      <c r="CJ507">
        <v>0</v>
      </c>
      <c r="CK507">
        <v>10002.1948387097</v>
      </c>
      <c r="CL507">
        <v>0</v>
      </c>
      <c r="CM507">
        <v>2.17023129032258</v>
      </c>
      <c r="CN507">
        <v>0</v>
      </c>
      <c r="CO507">
        <v>0</v>
      </c>
      <c r="CP507">
        <v>0</v>
      </c>
      <c r="CQ507">
        <v>0</v>
      </c>
      <c r="CR507">
        <v>2.41290322580645</v>
      </c>
      <c r="CS507">
        <v>0</v>
      </c>
      <c r="CT507">
        <v>178.97741935483899</v>
      </c>
      <c r="CU507">
        <v>-0.55161290322580603</v>
      </c>
      <c r="CV507">
        <v>40</v>
      </c>
      <c r="CW507">
        <v>45.186999999999998</v>
      </c>
      <c r="CX507">
        <v>42.75</v>
      </c>
      <c r="CY507">
        <v>43.811999999999998</v>
      </c>
      <c r="CZ507">
        <v>41.061999999999998</v>
      </c>
      <c r="DA507">
        <v>0</v>
      </c>
      <c r="DB507">
        <v>0</v>
      </c>
      <c r="DC507">
        <v>0</v>
      </c>
      <c r="DD507">
        <v>1581447885.2</v>
      </c>
      <c r="DE507">
        <v>3.4615384615384599</v>
      </c>
      <c r="DF507">
        <v>-36.471794560853603</v>
      </c>
      <c r="DG507">
        <v>78.064956788853095</v>
      </c>
      <c r="DH507">
        <v>178.230769230769</v>
      </c>
      <c r="DI507">
        <v>15</v>
      </c>
      <c r="DJ507">
        <v>100</v>
      </c>
      <c r="DK507">
        <v>100</v>
      </c>
      <c r="DL507">
        <v>3.2160000000000002</v>
      </c>
      <c r="DM507">
        <v>0.59799999999999998</v>
      </c>
      <c r="DN507">
        <v>2</v>
      </c>
      <c r="DO507">
        <v>387.21499999999997</v>
      </c>
      <c r="DP507">
        <v>605.34500000000003</v>
      </c>
      <c r="DQ507">
        <v>30.6235</v>
      </c>
      <c r="DR507">
        <v>31.471699999999998</v>
      </c>
      <c r="DS507">
        <v>30.0002</v>
      </c>
      <c r="DT507">
        <v>31.387699999999999</v>
      </c>
      <c r="DU507">
        <v>31.394300000000001</v>
      </c>
      <c r="DV507">
        <v>21.1435</v>
      </c>
      <c r="DW507">
        <v>11.862299999999999</v>
      </c>
      <c r="DX507">
        <v>100</v>
      </c>
      <c r="DY507">
        <v>30.614999999999998</v>
      </c>
      <c r="DZ507">
        <v>400</v>
      </c>
      <c r="EA507">
        <v>35.193600000000004</v>
      </c>
      <c r="EB507">
        <v>99.992500000000007</v>
      </c>
      <c r="EC507">
        <v>100.514</v>
      </c>
    </row>
    <row r="508" spans="1:133" x14ac:dyDescent="0.35">
      <c r="A508">
        <v>492</v>
      </c>
      <c r="B508">
        <v>1581447890.0999999</v>
      </c>
      <c r="C508">
        <v>2469.5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1581447881.4709699</v>
      </c>
      <c r="O508">
        <f t="shared" si="301"/>
        <v>4.362043361095097E-5</v>
      </c>
      <c r="P508">
        <f t="shared" si="302"/>
        <v>-0.2894950257792816</v>
      </c>
      <c r="Q508">
        <f t="shared" si="303"/>
        <v>400.38896774193501</v>
      </c>
      <c r="R508">
        <f t="shared" si="304"/>
        <v>504.90927815050833</v>
      </c>
      <c r="S508">
        <f t="shared" si="305"/>
        <v>50.277314820637748</v>
      </c>
      <c r="T508">
        <f t="shared" si="306"/>
        <v>39.869503399917214</v>
      </c>
      <c r="U508">
        <f t="shared" si="307"/>
        <v>4.1329490218407925E-3</v>
      </c>
      <c r="V508">
        <f t="shared" si="308"/>
        <v>2.2525417700367631</v>
      </c>
      <c r="W508">
        <f t="shared" si="309"/>
        <v>4.1287408164992863E-3</v>
      </c>
      <c r="X508">
        <f t="shared" si="310"/>
        <v>2.58084073524359E-3</v>
      </c>
      <c r="Y508">
        <f t="shared" si="311"/>
        <v>0</v>
      </c>
      <c r="Z508">
        <f t="shared" si="312"/>
        <v>31.331838637806246</v>
      </c>
      <c r="AA508">
        <f t="shared" si="313"/>
        <v>31.011700000000001</v>
      </c>
      <c r="AB508">
        <f t="shared" si="314"/>
        <v>4.5143887495972006</v>
      </c>
      <c r="AC508">
        <f t="shared" si="315"/>
        <v>76.169372677465034</v>
      </c>
      <c r="AD508">
        <f t="shared" si="316"/>
        <v>3.5047127689116104</v>
      </c>
      <c r="AE508">
        <f t="shared" si="317"/>
        <v>4.6012099689360992</v>
      </c>
      <c r="AF508">
        <f t="shared" si="318"/>
        <v>1.0096759806855902</v>
      </c>
      <c r="AG508">
        <f t="shared" si="319"/>
        <v>-1.9236611222429378</v>
      </c>
      <c r="AH508">
        <f t="shared" si="320"/>
        <v>40.626057038380083</v>
      </c>
      <c r="AI508">
        <f t="shared" si="321"/>
        <v>4.0572401272741665</v>
      </c>
      <c r="AJ508">
        <f t="shared" si="322"/>
        <v>42.759636043411312</v>
      </c>
      <c r="AK508">
        <v>-4.12522104211131E-2</v>
      </c>
      <c r="AL508">
        <v>4.6309220089817402E-2</v>
      </c>
      <c r="AM508">
        <v>3.45976602465793</v>
      </c>
      <c r="AN508">
        <v>9</v>
      </c>
      <c r="AO508">
        <v>2</v>
      </c>
      <c r="AP508">
        <f t="shared" si="323"/>
        <v>1</v>
      </c>
      <c r="AQ508">
        <f t="shared" si="324"/>
        <v>0</v>
      </c>
      <c r="AR508">
        <f t="shared" si="325"/>
        <v>51849.672776635489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-0.2894950257792816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1581447881.4709699</v>
      </c>
      <c r="BY508">
        <v>400.38896774193501</v>
      </c>
      <c r="BZ508">
        <v>399.98093548387101</v>
      </c>
      <c r="CA508">
        <v>35.196032258064498</v>
      </c>
      <c r="CB508">
        <v>35.132906451612897</v>
      </c>
      <c r="CC508">
        <v>400.01232258064499</v>
      </c>
      <c r="CD508">
        <v>99.376967741935502</v>
      </c>
      <c r="CE508">
        <v>0.19996022580645201</v>
      </c>
      <c r="CF508">
        <v>31.346238709677401</v>
      </c>
      <c r="CG508">
        <v>31.011700000000001</v>
      </c>
      <c r="CH508">
        <v>999.9</v>
      </c>
      <c r="CI508">
        <v>0</v>
      </c>
      <c r="CJ508">
        <v>0</v>
      </c>
      <c r="CK508">
        <v>10010.540000000001</v>
      </c>
      <c r="CL508">
        <v>0</v>
      </c>
      <c r="CM508">
        <v>2.1596912903225798</v>
      </c>
      <c r="CN508">
        <v>0</v>
      </c>
      <c r="CO508">
        <v>0</v>
      </c>
      <c r="CP508">
        <v>0</v>
      </c>
      <c r="CQ508">
        <v>0</v>
      </c>
      <c r="CR508">
        <v>3.67741935483871</v>
      </c>
      <c r="CS508">
        <v>0</v>
      </c>
      <c r="CT508">
        <v>183.96774193548401</v>
      </c>
      <c r="CU508">
        <v>-0.47419354838709699</v>
      </c>
      <c r="CV508">
        <v>40</v>
      </c>
      <c r="CW508">
        <v>45.186999999999998</v>
      </c>
      <c r="CX508">
        <v>42.75</v>
      </c>
      <c r="CY508">
        <v>43.811999999999998</v>
      </c>
      <c r="CZ508">
        <v>41.061999999999998</v>
      </c>
      <c r="DA508">
        <v>0</v>
      </c>
      <c r="DB508">
        <v>0</v>
      </c>
      <c r="DC508">
        <v>0</v>
      </c>
      <c r="DD508">
        <v>1581447890</v>
      </c>
      <c r="DE508">
        <v>3.0346153846153801</v>
      </c>
      <c r="DF508">
        <v>-5.3299143638236197</v>
      </c>
      <c r="DG508">
        <v>98.071794672706403</v>
      </c>
      <c r="DH508">
        <v>184.30769230769201</v>
      </c>
      <c r="DI508">
        <v>15</v>
      </c>
      <c r="DJ508">
        <v>100</v>
      </c>
      <c r="DK508">
        <v>100</v>
      </c>
      <c r="DL508">
        <v>3.2160000000000002</v>
      </c>
      <c r="DM508">
        <v>0.59799999999999998</v>
      </c>
      <c r="DN508">
        <v>2</v>
      </c>
      <c r="DO508">
        <v>387.29399999999998</v>
      </c>
      <c r="DP508">
        <v>605.197</v>
      </c>
      <c r="DQ508">
        <v>30.613399999999999</v>
      </c>
      <c r="DR508">
        <v>31.471699999999998</v>
      </c>
      <c r="DS508">
        <v>30.0001</v>
      </c>
      <c r="DT508">
        <v>31.3855</v>
      </c>
      <c r="DU508">
        <v>31.394300000000001</v>
      </c>
      <c r="DV508">
        <v>21.146999999999998</v>
      </c>
      <c r="DW508">
        <v>11.862299999999999</v>
      </c>
      <c r="DX508">
        <v>100</v>
      </c>
      <c r="DY508">
        <v>30.601800000000001</v>
      </c>
      <c r="DZ508">
        <v>400</v>
      </c>
      <c r="EA508">
        <v>35.188699999999997</v>
      </c>
      <c r="EB508">
        <v>99.994699999999995</v>
      </c>
      <c r="EC508">
        <v>100.515</v>
      </c>
    </row>
    <row r="509" spans="1:133" x14ac:dyDescent="0.35">
      <c r="A509">
        <v>493</v>
      </c>
      <c r="B509">
        <v>1581447895.0999999</v>
      </c>
      <c r="C509">
        <v>2474.5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1581447886.4709699</v>
      </c>
      <c r="O509">
        <f t="shared" si="301"/>
        <v>2.7116890467063339E-5</v>
      </c>
      <c r="P509">
        <f t="shared" si="302"/>
        <v>-0.29097695197462914</v>
      </c>
      <c r="Q509">
        <f t="shared" si="303"/>
        <v>400.376967741935</v>
      </c>
      <c r="R509">
        <f t="shared" si="304"/>
        <v>573.40939045755908</v>
      </c>
      <c r="S509">
        <f t="shared" si="305"/>
        <v>57.098951552362401</v>
      </c>
      <c r="T509">
        <f t="shared" si="306"/>
        <v>39.868731597744166</v>
      </c>
      <c r="U509">
        <f t="shared" si="307"/>
        <v>2.5699198771968529E-3</v>
      </c>
      <c r="V509">
        <f t="shared" si="308"/>
        <v>2.2526232243931856</v>
      </c>
      <c r="W509">
        <f t="shared" si="309"/>
        <v>2.5682921525648308E-3</v>
      </c>
      <c r="X509">
        <f t="shared" si="310"/>
        <v>1.605328750579525E-3</v>
      </c>
      <c r="Y509">
        <f t="shared" si="311"/>
        <v>0</v>
      </c>
      <c r="Z509">
        <f t="shared" si="312"/>
        <v>31.335083873936131</v>
      </c>
      <c r="AA509">
        <f t="shared" si="313"/>
        <v>31.009832258064499</v>
      </c>
      <c r="AB509">
        <f t="shared" si="314"/>
        <v>4.5139080575095276</v>
      </c>
      <c r="AC509">
        <f t="shared" si="315"/>
        <v>76.182176817834772</v>
      </c>
      <c r="AD509">
        <f t="shared" si="316"/>
        <v>3.5048627122818776</v>
      </c>
      <c r="AE509">
        <f t="shared" si="317"/>
        <v>4.6006334534948143</v>
      </c>
      <c r="AF509">
        <f t="shared" si="318"/>
        <v>1.00904534522765</v>
      </c>
      <c r="AG509">
        <f t="shared" si="319"/>
        <v>-1.1958548695974933</v>
      </c>
      <c r="AH509">
        <f t="shared" si="320"/>
        <v>40.586783810983142</v>
      </c>
      <c r="AI509">
        <f t="shared" si="321"/>
        <v>4.0530900542641293</v>
      </c>
      <c r="AJ509">
        <f t="shared" si="322"/>
        <v>43.444018995649778</v>
      </c>
      <c r="AK509">
        <v>-4.1254405569179399E-2</v>
      </c>
      <c r="AL509">
        <v>4.6311684335827302E-2</v>
      </c>
      <c r="AM509">
        <v>3.4599117188686801</v>
      </c>
      <c r="AN509">
        <v>9</v>
      </c>
      <c r="AO509">
        <v>2</v>
      </c>
      <c r="AP509">
        <f t="shared" si="323"/>
        <v>1</v>
      </c>
      <c r="AQ509">
        <f t="shared" si="324"/>
        <v>0</v>
      </c>
      <c r="AR509">
        <f t="shared" si="325"/>
        <v>51852.715676870343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-0.29097695197462914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1581447886.4709699</v>
      </c>
      <c r="BY509">
        <v>400.376967741935</v>
      </c>
      <c r="BZ509">
        <v>399.95680645161298</v>
      </c>
      <c r="CA509">
        <v>35.197164516129</v>
      </c>
      <c r="CB509">
        <v>35.157922580645199</v>
      </c>
      <c r="CC509">
        <v>400.01777419354801</v>
      </c>
      <c r="CD509">
        <v>99.377990322580601</v>
      </c>
      <c r="CE509">
        <v>0.199994451612903</v>
      </c>
      <c r="CF509">
        <v>31.344035483871</v>
      </c>
      <c r="CG509">
        <v>31.009832258064499</v>
      </c>
      <c r="CH509">
        <v>999.9</v>
      </c>
      <c r="CI509">
        <v>0</v>
      </c>
      <c r="CJ509">
        <v>0</v>
      </c>
      <c r="CK509">
        <v>10010.9696774194</v>
      </c>
      <c r="CL509">
        <v>0</v>
      </c>
      <c r="CM509">
        <v>2.2119206451612898</v>
      </c>
      <c r="CN509">
        <v>0</v>
      </c>
      <c r="CO509">
        <v>0</v>
      </c>
      <c r="CP509">
        <v>0</v>
      </c>
      <c r="CQ509">
        <v>0</v>
      </c>
      <c r="CR509">
        <v>3.41290322580645</v>
      </c>
      <c r="CS509">
        <v>0</v>
      </c>
      <c r="CT509">
        <v>198.30322580645199</v>
      </c>
      <c r="CU509">
        <v>-0.50645161290322604</v>
      </c>
      <c r="CV509">
        <v>40</v>
      </c>
      <c r="CW509">
        <v>45.186999999999998</v>
      </c>
      <c r="CX509">
        <v>42.75</v>
      </c>
      <c r="CY509">
        <v>43.811999999999998</v>
      </c>
      <c r="CZ509">
        <v>41.061999999999998</v>
      </c>
      <c r="DA509">
        <v>0</v>
      </c>
      <c r="DB509">
        <v>0</v>
      </c>
      <c r="DC509">
        <v>0</v>
      </c>
      <c r="DD509">
        <v>1581447895.4000001</v>
      </c>
      <c r="DE509">
        <v>2.7346153846153798</v>
      </c>
      <c r="DF509">
        <v>18.321367762261499</v>
      </c>
      <c r="DG509">
        <v>264.98119690137798</v>
      </c>
      <c r="DH509">
        <v>202.842307692308</v>
      </c>
      <c r="DI509">
        <v>15</v>
      </c>
      <c r="DJ509">
        <v>100</v>
      </c>
      <c r="DK509">
        <v>100</v>
      </c>
      <c r="DL509">
        <v>3.2160000000000002</v>
      </c>
      <c r="DM509">
        <v>0.59799999999999998</v>
      </c>
      <c r="DN509">
        <v>2</v>
      </c>
      <c r="DO509">
        <v>387.21199999999999</v>
      </c>
      <c r="DP509">
        <v>605.43799999999999</v>
      </c>
      <c r="DQ509">
        <v>30.601099999999999</v>
      </c>
      <c r="DR509">
        <v>31.471599999999999</v>
      </c>
      <c r="DS509">
        <v>30.0001</v>
      </c>
      <c r="DT509">
        <v>31.384899999999998</v>
      </c>
      <c r="DU509">
        <v>31.393000000000001</v>
      </c>
      <c r="DV509">
        <v>21.145</v>
      </c>
      <c r="DW509">
        <v>11.862299999999999</v>
      </c>
      <c r="DX509">
        <v>100</v>
      </c>
      <c r="DY509">
        <v>30.593399999999999</v>
      </c>
      <c r="DZ509">
        <v>400</v>
      </c>
      <c r="EA509">
        <v>35.188600000000001</v>
      </c>
      <c r="EB509">
        <v>99.994699999999995</v>
      </c>
      <c r="EC509">
        <v>100.515</v>
      </c>
    </row>
    <row r="510" spans="1:133" x14ac:dyDescent="0.35">
      <c r="A510">
        <v>494</v>
      </c>
      <c r="B510">
        <v>1581447900.0999999</v>
      </c>
      <c r="C510">
        <v>2479.5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1581447891.4709699</v>
      </c>
      <c r="O510">
        <f t="shared" si="301"/>
        <v>1.3483811290029099E-5</v>
      </c>
      <c r="P510">
        <f t="shared" si="302"/>
        <v>-0.27994716071452835</v>
      </c>
      <c r="Q510">
        <f t="shared" si="303"/>
        <v>400.37067741935499</v>
      </c>
      <c r="R510">
        <f t="shared" si="304"/>
        <v>741.23185422744098</v>
      </c>
      <c r="S510">
        <f t="shared" si="305"/>
        <v>73.810594105518206</v>
      </c>
      <c r="T510">
        <f t="shared" si="306"/>
        <v>39.86822394937672</v>
      </c>
      <c r="U510">
        <f t="shared" si="307"/>
        <v>1.2782873155952035E-3</v>
      </c>
      <c r="V510">
        <f t="shared" si="308"/>
        <v>2.2526184238254974</v>
      </c>
      <c r="W510">
        <f t="shared" si="309"/>
        <v>1.2778844603886662E-3</v>
      </c>
      <c r="X510">
        <f t="shared" si="310"/>
        <v>7.9871397121691065E-4</v>
      </c>
      <c r="Y510">
        <f t="shared" si="311"/>
        <v>0</v>
      </c>
      <c r="Z510">
        <f t="shared" si="312"/>
        <v>31.337526235110477</v>
      </c>
      <c r="AA510">
        <f t="shared" si="313"/>
        <v>31.010141935483901</v>
      </c>
      <c r="AB510">
        <f t="shared" si="314"/>
        <v>4.5139877546687641</v>
      </c>
      <c r="AC510">
        <f t="shared" si="315"/>
        <v>76.206704734120564</v>
      </c>
      <c r="AD510">
        <f t="shared" si="316"/>
        <v>3.5055807981821614</v>
      </c>
      <c r="AE510">
        <f t="shared" si="317"/>
        <v>4.6000949790610521</v>
      </c>
      <c r="AF510">
        <f t="shared" si="318"/>
        <v>1.0084069564866027</v>
      </c>
      <c r="AG510">
        <f t="shared" si="319"/>
        <v>-0.59463607789028328</v>
      </c>
      <c r="AH510">
        <f t="shared" si="320"/>
        <v>40.299151243149616</v>
      </c>
      <c r="AI510">
        <f t="shared" si="321"/>
        <v>4.0243402627134905</v>
      </c>
      <c r="AJ510">
        <f t="shared" si="322"/>
        <v>43.728855427972825</v>
      </c>
      <c r="AK510">
        <v>-4.1254276194644099E-2</v>
      </c>
      <c r="AL510">
        <v>4.6311539101577502E-2</v>
      </c>
      <c r="AM510">
        <v>3.4599031322232201</v>
      </c>
      <c r="AN510">
        <v>9</v>
      </c>
      <c r="AO510">
        <v>2</v>
      </c>
      <c r="AP510">
        <f t="shared" si="323"/>
        <v>1</v>
      </c>
      <c r="AQ510">
        <f t="shared" si="324"/>
        <v>0</v>
      </c>
      <c r="AR510">
        <f t="shared" si="325"/>
        <v>51852.91676959311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-0.27994716071452835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1581447891.4709699</v>
      </c>
      <c r="BY510">
        <v>400.37067741935499</v>
      </c>
      <c r="BZ510">
        <v>399.95887096774197</v>
      </c>
      <c r="CA510">
        <v>35.204270967741898</v>
      </c>
      <c r="CB510">
        <v>35.184758064516103</v>
      </c>
      <c r="CC510">
        <v>400.01603225806502</v>
      </c>
      <c r="CD510">
        <v>99.378287096774201</v>
      </c>
      <c r="CE510">
        <v>0.19999422580645199</v>
      </c>
      <c r="CF510">
        <v>31.341977419354802</v>
      </c>
      <c r="CG510">
        <v>31.010141935483901</v>
      </c>
      <c r="CH510">
        <v>999.9</v>
      </c>
      <c r="CI510">
        <v>0</v>
      </c>
      <c r="CJ510">
        <v>0</v>
      </c>
      <c r="CK510">
        <v>10010.908387096801</v>
      </c>
      <c r="CL510">
        <v>0</v>
      </c>
      <c r="CM510">
        <v>2.4436690322580601</v>
      </c>
      <c r="CN510">
        <v>0</v>
      </c>
      <c r="CO510">
        <v>0</v>
      </c>
      <c r="CP510">
        <v>0</v>
      </c>
      <c r="CQ510">
        <v>0</v>
      </c>
      <c r="CR510">
        <v>3.04193548387097</v>
      </c>
      <c r="CS510">
        <v>0</v>
      </c>
      <c r="CT510">
        <v>230.583870967742</v>
      </c>
      <c r="CU510">
        <v>-0.57741935483870999</v>
      </c>
      <c r="CV510">
        <v>40</v>
      </c>
      <c r="CW510">
        <v>45.186999999999998</v>
      </c>
      <c r="CX510">
        <v>42.75</v>
      </c>
      <c r="CY510">
        <v>43.811999999999998</v>
      </c>
      <c r="CZ510">
        <v>41.061999999999998</v>
      </c>
      <c r="DA510">
        <v>0</v>
      </c>
      <c r="DB510">
        <v>0</v>
      </c>
      <c r="DC510">
        <v>0</v>
      </c>
      <c r="DD510">
        <v>1581447900.2</v>
      </c>
      <c r="DE510">
        <v>3.85</v>
      </c>
      <c r="DF510">
        <v>-0.23589732942477001</v>
      </c>
      <c r="DG510">
        <v>563.20000037271996</v>
      </c>
      <c r="DH510">
        <v>236.815384615385</v>
      </c>
      <c r="DI510">
        <v>15</v>
      </c>
      <c r="DJ510">
        <v>100</v>
      </c>
      <c r="DK510">
        <v>100</v>
      </c>
      <c r="DL510">
        <v>3.2160000000000002</v>
      </c>
      <c r="DM510">
        <v>0.59799999999999998</v>
      </c>
      <c r="DN510">
        <v>2</v>
      </c>
      <c r="DO510">
        <v>387.291</v>
      </c>
      <c r="DP510">
        <v>605.25199999999995</v>
      </c>
      <c r="DQ510">
        <v>30.5914</v>
      </c>
      <c r="DR510">
        <v>31.469000000000001</v>
      </c>
      <c r="DS510">
        <v>30.0001</v>
      </c>
      <c r="DT510">
        <v>31.384799999999998</v>
      </c>
      <c r="DU510">
        <v>31.391500000000001</v>
      </c>
      <c r="DV510">
        <v>21.145600000000002</v>
      </c>
      <c r="DW510">
        <v>11.862299999999999</v>
      </c>
      <c r="DX510">
        <v>100</v>
      </c>
      <c r="DY510">
        <v>30.5838</v>
      </c>
      <c r="DZ510">
        <v>400</v>
      </c>
      <c r="EA510">
        <v>35.188600000000001</v>
      </c>
      <c r="EB510">
        <v>99.996499999999997</v>
      </c>
      <c r="EC510">
        <v>100.515</v>
      </c>
    </row>
    <row r="511" spans="1:133" x14ac:dyDescent="0.35">
      <c r="A511">
        <v>495</v>
      </c>
      <c r="B511">
        <v>1581447905.0999999</v>
      </c>
      <c r="C511">
        <v>2484.5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1581447896.4709699</v>
      </c>
      <c r="O511">
        <f t="shared" si="301"/>
        <v>5.5259843148249548E-6</v>
      </c>
      <c r="P511">
        <f t="shared" si="302"/>
        <v>-0.26312543232425301</v>
      </c>
      <c r="Q511">
        <f t="shared" si="303"/>
        <v>400.37096774193498</v>
      </c>
      <c r="R511">
        <f t="shared" si="304"/>
        <v>1188.8222851968837</v>
      </c>
      <c r="S511">
        <f t="shared" si="305"/>
        <v>118.38063302799506</v>
      </c>
      <c r="T511">
        <f t="shared" si="306"/>
        <v>39.868169698275686</v>
      </c>
      <c r="U511">
        <f t="shared" si="307"/>
        <v>5.25106764957604E-4</v>
      </c>
      <c r="V511">
        <f t="shared" si="308"/>
        <v>2.2521444308948801</v>
      </c>
      <c r="W511">
        <f t="shared" si="309"/>
        <v>5.2503875606049288E-4</v>
      </c>
      <c r="X511">
        <f t="shared" si="310"/>
        <v>3.2815533198034632E-4</v>
      </c>
      <c r="Y511">
        <f t="shared" si="311"/>
        <v>0</v>
      </c>
      <c r="Z511">
        <f t="shared" si="312"/>
        <v>31.338004479307212</v>
      </c>
      <c r="AA511">
        <f t="shared" si="313"/>
        <v>31.004638709677401</v>
      </c>
      <c r="AB511">
        <f t="shared" si="314"/>
        <v>4.5125716523592141</v>
      </c>
      <c r="AC511">
        <f t="shared" si="315"/>
        <v>76.240845802513846</v>
      </c>
      <c r="AD511">
        <f t="shared" si="316"/>
        <v>3.5067228096156446</v>
      </c>
      <c r="AE511">
        <f t="shared" si="317"/>
        <v>4.5995329310735684</v>
      </c>
      <c r="AF511">
        <f t="shared" si="318"/>
        <v>1.0058488427435694</v>
      </c>
      <c r="AG511">
        <f t="shared" si="319"/>
        <v>-0.24369590828378052</v>
      </c>
      <c r="AH511">
        <f t="shared" si="320"/>
        <v>40.698008050049154</v>
      </c>
      <c r="AI511">
        <f t="shared" si="321"/>
        <v>4.0648727657391177</v>
      </c>
      <c r="AJ511">
        <f t="shared" si="322"/>
        <v>44.519184907504489</v>
      </c>
      <c r="AK511">
        <v>-4.1241503391858302E-2</v>
      </c>
      <c r="AL511">
        <v>4.6297200511491499E-2</v>
      </c>
      <c r="AM511">
        <v>3.45905534993283</v>
      </c>
      <c r="AN511">
        <v>9</v>
      </c>
      <c r="AO511">
        <v>2</v>
      </c>
      <c r="AP511">
        <f t="shared" si="323"/>
        <v>1</v>
      </c>
      <c r="AQ511">
        <f t="shared" si="324"/>
        <v>0</v>
      </c>
      <c r="AR511">
        <f t="shared" si="325"/>
        <v>51837.883919059583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-0.26312543232425301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1581447896.4709699</v>
      </c>
      <c r="BY511">
        <v>400.37096774193498</v>
      </c>
      <c r="BZ511">
        <v>399.97961290322598</v>
      </c>
      <c r="CA511">
        <v>35.215812903225803</v>
      </c>
      <c r="CB511">
        <v>35.207816129032302</v>
      </c>
      <c r="CC511">
        <v>400.014967741936</v>
      </c>
      <c r="CD511">
        <v>99.378090322580604</v>
      </c>
      <c r="CE511">
        <v>0.199983290322581</v>
      </c>
      <c r="CF511">
        <v>31.339829032258098</v>
      </c>
      <c r="CG511">
        <v>31.004638709677401</v>
      </c>
      <c r="CH511">
        <v>999.9</v>
      </c>
      <c r="CI511">
        <v>0</v>
      </c>
      <c r="CJ511">
        <v>0</v>
      </c>
      <c r="CK511">
        <v>10007.8287096774</v>
      </c>
      <c r="CL511">
        <v>0</v>
      </c>
      <c r="CM511">
        <v>2.7769764516128999</v>
      </c>
      <c r="CN511">
        <v>0</v>
      </c>
      <c r="CO511">
        <v>0</v>
      </c>
      <c r="CP511">
        <v>0</v>
      </c>
      <c r="CQ511">
        <v>0</v>
      </c>
      <c r="CR511">
        <v>3.87096774193548</v>
      </c>
      <c r="CS511">
        <v>0</v>
      </c>
      <c r="CT511">
        <v>270.04838709677398</v>
      </c>
      <c r="CU511">
        <v>-0.44838709677419403</v>
      </c>
      <c r="CV511">
        <v>40</v>
      </c>
      <c r="CW511">
        <v>45.183</v>
      </c>
      <c r="CX511">
        <v>42.75</v>
      </c>
      <c r="CY511">
        <v>43.811999999999998</v>
      </c>
      <c r="CZ511">
        <v>41.061999999999998</v>
      </c>
      <c r="DA511">
        <v>0</v>
      </c>
      <c r="DB511">
        <v>0</v>
      </c>
      <c r="DC511">
        <v>0</v>
      </c>
      <c r="DD511">
        <v>1581447905</v>
      </c>
      <c r="DE511">
        <v>3.3230769230769202</v>
      </c>
      <c r="DF511">
        <v>-4.9162390730273096</v>
      </c>
      <c r="DG511">
        <v>599.26837461072398</v>
      </c>
      <c r="DH511">
        <v>277.946153846154</v>
      </c>
      <c r="DI511">
        <v>15</v>
      </c>
      <c r="DJ511">
        <v>100</v>
      </c>
      <c r="DK511">
        <v>100</v>
      </c>
      <c r="DL511">
        <v>3.2160000000000002</v>
      </c>
      <c r="DM511">
        <v>0.59799999999999998</v>
      </c>
      <c r="DN511">
        <v>2</v>
      </c>
      <c r="DO511">
        <v>387.15600000000001</v>
      </c>
      <c r="DP511">
        <v>605.303</v>
      </c>
      <c r="DQ511">
        <v>30.583500000000001</v>
      </c>
      <c r="DR511">
        <v>31.469000000000001</v>
      </c>
      <c r="DS511">
        <v>30</v>
      </c>
      <c r="DT511">
        <v>31.382100000000001</v>
      </c>
      <c r="DU511">
        <v>31.3902</v>
      </c>
      <c r="DV511">
        <v>21.146699999999999</v>
      </c>
      <c r="DW511">
        <v>11.862299999999999</v>
      </c>
      <c r="DX511">
        <v>100</v>
      </c>
      <c r="DY511">
        <v>30.6373</v>
      </c>
      <c r="DZ511">
        <v>400</v>
      </c>
      <c r="EA511">
        <v>35.188600000000001</v>
      </c>
      <c r="EB511">
        <v>99.997200000000007</v>
      </c>
      <c r="EC511">
        <v>100.515</v>
      </c>
    </row>
    <row r="512" spans="1:133" x14ac:dyDescent="0.35">
      <c r="A512">
        <v>496</v>
      </c>
      <c r="B512">
        <v>1581447910.0999999</v>
      </c>
      <c r="C512">
        <v>2489.5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1581447901.4709699</v>
      </c>
      <c r="O512">
        <f t="shared" si="301"/>
        <v>9.9085313794932964E-6</v>
      </c>
      <c r="P512">
        <f t="shared" si="302"/>
        <v>-0.25227646236040174</v>
      </c>
      <c r="Q512">
        <f t="shared" si="303"/>
        <v>400.37387096774199</v>
      </c>
      <c r="R512">
        <f t="shared" si="304"/>
        <v>818.11271580089317</v>
      </c>
      <c r="S512">
        <f t="shared" si="305"/>
        <v>81.465865605451881</v>
      </c>
      <c r="T512">
        <f t="shared" si="306"/>
        <v>39.868349842554778</v>
      </c>
      <c r="U512">
        <f t="shared" si="307"/>
        <v>9.4332174889476023E-4</v>
      </c>
      <c r="V512">
        <f t="shared" si="308"/>
        <v>2.2513071365462274</v>
      </c>
      <c r="W512">
        <f t="shared" si="309"/>
        <v>9.4310221414561197E-4</v>
      </c>
      <c r="X512">
        <f t="shared" si="310"/>
        <v>5.8945860342125443E-4</v>
      </c>
      <c r="Y512">
        <f t="shared" si="311"/>
        <v>0</v>
      </c>
      <c r="Z512">
        <f t="shared" si="312"/>
        <v>31.334304737481514</v>
      </c>
      <c r="AA512">
        <f t="shared" si="313"/>
        <v>31.002987096774199</v>
      </c>
      <c r="AB512">
        <f t="shared" si="314"/>
        <v>4.5121467311514172</v>
      </c>
      <c r="AC512">
        <f t="shared" si="315"/>
        <v>76.280170073899399</v>
      </c>
      <c r="AD512">
        <f t="shared" si="316"/>
        <v>3.5080822605316082</v>
      </c>
      <c r="AE512">
        <f t="shared" si="317"/>
        <v>4.5989439419616085</v>
      </c>
      <c r="AF512">
        <f t="shared" si="318"/>
        <v>1.004064470619809</v>
      </c>
      <c r="AG512">
        <f t="shared" si="319"/>
        <v>-0.43696623383565436</v>
      </c>
      <c r="AH512">
        <f t="shared" si="320"/>
        <v>40.610054005298849</v>
      </c>
      <c r="AI512">
        <f t="shared" si="321"/>
        <v>4.0575184241703184</v>
      </c>
      <c r="AJ512">
        <f t="shared" si="322"/>
        <v>44.230606195633513</v>
      </c>
      <c r="AK512">
        <v>-4.12189465710757E-2</v>
      </c>
      <c r="AL512">
        <v>4.6271878504077102E-2</v>
      </c>
      <c r="AM512">
        <v>3.4575579420804901</v>
      </c>
      <c r="AN512">
        <v>9</v>
      </c>
      <c r="AO512">
        <v>2</v>
      </c>
      <c r="AP512">
        <f t="shared" si="323"/>
        <v>1</v>
      </c>
      <c r="AQ512">
        <f t="shared" si="324"/>
        <v>0</v>
      </c>
      <c r="AR512">
        <f t="shared" si="325"/>
        <v>51811.070872760676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-0.25227646236040174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1581447901.4709699</v>
      </c>
      <c r="BY512">
        <v>400.37387096774199</v>
      </c>
      <c r="BZ512">
        <v>400.00141935483902</v>
      </c>
      <c r="CA512">
        <v>35.2295612903226</v>
      </c>
      <c r="CB512">
        <v>35.215222580645197</v>
      </c>
      <c r="CC512">
        <v>400.01332258064502</v>
      </c>
      <c r="CD512">
        <v>99.377812903225802</v>
      </c>
      <c r="CE512">
        <v>0.19998858064516101</v>
      </c>
      <c r="CF512">
        <v>31.337577419354801</v>
      </c>
      <c r="CG512">
        <v>31.002987096774199</v>
      </c>
      <c r="CH512">
        <v>999.9</v>
      </c>
      <c r="CI512">
        <v>0</v>
      </c>
      <c r="CJ512">
        <v>0</v>
      </c>
      <c r="CK512">
        <v>10002.3829032258</v>
      </c>
      <c r="CL512">
        <v>0</v>
      </c>
      <c r="CM512">
        <v>3.12206064516129</v>
      </c>
      <c r="CN512">
        <v>0</v>
      </c>
      <c r="CO512">
        <v>0</v>
      </c>
      <c r="CP512">
        <v>0</v>
      </c>
      <c r="CQ512">
        <v>0</v>
      </c>
      <c r="CR512">
        <v>2.0548387096774201</v>
      </c>
      <c r="CS512">
        <v>0</v>
      </c>
      <c r="CT512">
        <v>302.61935483871002</v>
      </c>
      <c r="CU512">
        <v>-0.31612903225806499</v>
      </c>
      <c r="CV512">
        <v>40</v>
      </c>
      <c r="CW512">
        <v>45.183</v>
      </c>
      <c r="CX512">
        <v>42.75</v>
      </c>
      <c r="CY512">
        <v>43.811999999999998</v>
      </c>
      <c r="CZ512">
        <v>41.061999999999998</v>
      </c>
      <c r="DA512">
        <v>0</v>
      </c>
      <c r="DB512">
        <v>0</v>
      </c>
      <c r="DC512">
        <v>0</v>
      </c>
      <c r="DD512">
        <v>1581447910.4000001</v>
      </c>
      <c r="DE512">
        <v>1.89230769230769</v>
      </c>
      <c r="DF512">
        <v>-24.902564064435399</v>
      </c>
      <c r="DG512">
        <v>117.100853746494</v>
      </c>
      <c r="DH512">
        <v>310.76153846153898</v>
      </c>
      <c r="DI512">
        <v>15</v>
      </c>
      <c r="DJ512">
        <v>100</v>
      </c>
      <c r="DK512">
        <v>100</v>
      </c>
      <c r="DL512">
        <v>3.2160000000000002</v>
      </c>
      <c r="DM512">
        <v>0.59799999999999998</v>
      </c>
      <c r="DN512">
        <v>2</v>
      </c>
      <c r="DO512">
        <v>387.19499999999999</v>
      </c>
      <c r="DP512">
        <v>605.37099999999998</v>
      </c>
      <c r="DQ512">
        <v>30.6234</v>
      </c>
      <c r="DR512">
        <v>31.469000000000001</v>
      </c>
      <c r="DS512">
        <v>29.9999</v>
      </c>
      <c r="DT512">
        <v>31.382100000000001</v>
      </c>
      <c r="DU512">
        <v>31.3887</v>
      </c>
      <c r="DV512">
        <v>21.145800000000001</v>
      </c>
      <c r="DW512">
        <v>11.862299999999999</v>
      </c>
      <c r="DX512">
        <v>100</v>
      </c>
      <c r="DY512">
        <v>30.625399999999999</v>
      </c>
      <c r="DZ512">
        <v>400</v>
      </c>
      <c r="EA512">
        <v>35.188600000000001</v>
      </c>
      <c r="EB512">
        <v>99.9953</v>
      </c>
      <c r="EC512">
        <v>100.514</v>
      </c>
    </row>
    <row r="513" spans="1:133" x14ac:dyDescent="0.35">
      <c r="A513">
        <v>497</v>
      </c>
      <c r="B513">
        <v>1581447915.0999999</v>
      </c>
      <c r="C513">
        <v>2494.5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1581447906.4709699</v>
      </c>
      <c r="O513">
        <f t="shared" si="301"/>
        <v>1.5619892371462857E-5</v>
      </c>
      <c r="P513">
        <f t="shared" si="302"/>
        <v>-0.26030676117816554</v>
      </c>
      <c r="Q513">
        <f t="shared" si="303"/>
        <v>400.37235483871001</v>
      </c>
      <c r="R513">
        <f t="shared" si="304"/>
        <v>670.92663767282147</v>
      </c>
      <c r="S513">
        <f t="shared" si="305"/>
        <v>66.809072751867106</v>
      </c>
      <c r="T513">
        <f t="shared" si="306"/>
        <v>39.868003862591735</v>
      </c>
      <c r="U513">
        <f t="shared" si="307"/>
        <v>1.4903883211775889E-3</v>
      </c>
      <c r="V513">
        <f t="shared" si="308"/>
        <v>2.2505031629200101</v>
      </c>
      <c r="W513">
        <f t="shared" si="309"/>
        <v>1.4898402029858374E-3</v>
      </c>
      <c r="X513">
        <f t="shared" si="310"/>
        <v>9.3119935511165965E-4</v>
      </c>
      <c r="Y513">
        <f t="shared" si="311"/>
        <v>0</v>
      </c>
      <c r="Z513">
        <f t="shared" si="312"/>
        <v>31.33051020031424</v>
      </c>
      <c r="AA513">
        <f t="shared" si="313"/>
        <v>30.9996935483871</v>
      </c>
      <c r="AB513">
        <f t="shared" si="314"/>
        <v>4.5112994825524373</v>
      </c>
      <c r="AC513">
        <f t="shared" si="315"/>
        <v>76.315989046307763</v>
      </c>
      <c r="AD513">
        <f t="shared" si="316"/>
        <v>3.5093490063841091</v>
      </c>
      <c r="AE513">
        <f t="shared" si="317"/>
        <v>4.5984452933639792</v>
      </c>
      <c r="AF513">
        <f t="shared" si="318"/>
        <v>1.0019504761683282</v>
      </c>
      <c r="AG513">
        <f t="shared" si="319"/>
        <v>-0.68883725358151204</v>
      </c>
      <c r="AH513">
        <f t="shared" si="320"/>
        <v>40.763846820541247</v>
      </c>
      <c r="AI513">
        <f t="shared" si="321"/>
        <v>4.0742350352746888</v>
      </c>
      <c r="AJ513">
        <f t="shared" si="322"/>
        <v>44.149244602234425</v>
      </c>
      <c r="AK513">
        <v>-4.1197294564231601E-2</v>
      </c>
      <c r="AL513">
        <v>4.6247572229574603E-2</v>
      </c>
      <c r="AM513">
        <v>3.4561203338549</v>
      </c>
      <c r="AN513">
        <v>9</v>
      </c>
      <c r="AO513">
        <v>2</v>
      </c>
      <c r="AP513">
        <f t="shared" si="323"/>
        <v>1</v>
      </c>
      <c r="AQ513">
        <f t="shared" si="324"/>
        <v>0</v>
      </c>
      <c r="AR513">
        <f t="shared" si="325"/>
        <v>51785.280342866572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-0.26030676117816554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1581447906.4709699</v>
      </c>
      <c r="BY513">
        <v>400.37235483871001</v>
      </c>
      <c r="BZ513">
        <v>399.99129032258099</v>
      </c>
      <c r="CA513">
        <v>35.242454838709698</v>
      </c>
      <c r="CB513">
        <v>35.219851612903199</v>
      </c>
      <c r="CC513">
        <v>400.01570967741901</v>
      </c>
      <c r="CD513">
        <v>99.377300000000005</v>
      </c>
      <c r="CE513">
        <v>0.20001441935483899</v>
      </c>
      <c r="CF513">
        <v>31.335670967741901</v>
      </c>
      <c r="CG513">
        <v>30.9996935483871</v>
      </c>
      <c r="CH513">
        <v>999.9</v>
      </c>
      <c r="CI513">
        <v>0</v>
      </c>
      <c r="CJ513">
        <v>0</v>
      </c>
      <c r="CK513">
        <v>9997.1803225806398</v>
      </c>
      <c r="CL513">
        <v>0</v>
      </c>
      <c r="CM513">
        <v>3.3886725806451601</v>
      </c>
      <c r="CN513">
        <v>0</v>
      </c>
      <c r="CO513">
        <v>0</v>
      </c>
      <c r="CP513">
        <v>0</v>
      </c>
      <c r="CQ513">
        <v>0</v>
      </c>
      <c r="CR513">
        <v>2.4806451612903202</v>
      </c>
      <c r="CS513">
        <v>0</v>
      </c>
      <c r="CT513">
        <v>342.73548387096798</v>
      </c>
      <c r="CU513">
        <v>-0.62903225806451601</v>
      </c>
      <c r="CV513">
        <v>40</v>
      </c>
      <c r="CW513">
        <v>45.183</v>
      </c>
      <c r="CX513">
        <v>42.75</v>
      </c>
      <c r="CY513">
        <v>43.816064516129003</v>
      </c>
      <c r="CZ513">
        <v>41.061999999999998</v>
      </c>
      <c r="DA513">
        <v>0</v>
      </c>
      <c r="DB513">
        <v>0</v>
      </c>
      <c r="DC513">
        <v>0</v>
      </c>
      <c r="DD513">
        <v>1581447915.2</v>
      </c>
      <c r="DE513">
        <v>1.9807692307692299</v>
      </c>
      <c r="DF513">
        <v>-10.041025762173501</v>
      </c>
      <c r="DG513">
        <v>603.76410235020603</v>
      </c>
      <c r="DH513">
        <v>352.573076923077</v>
      </c>
      <c r="DI513">
        <v>15</v>
      </c>
      <c r="DJ513">
        <v>100</v>
      </c>
      <c r="DK513">
        <v>100</v>
      </c>
      <c r="DL513">
        <v>3.2160000000000002</v>
      </c>
      <c r="DM513">
        <v>0.59799999999999998</v>
      </c>
      <c r="DN513">
        <v>2</v>
      </c>
      <c r="DO513">
        <v>387.28300000000002</v>
      </c>
      <c r="DP513">
        <v>605.39200000000005</v>
      </c>
      <c r="DQ513">
        <v>30.630099999999999</v>
      </c>
      <c r="DR513">
        <v>31.467500000000001</v>
      </c>
      <c r="DS513">
        <v>29.9999</v>
      </c>
      <c r="DT513">
        <v>31.381399999999999</v>
      </c>
      <c r="DU513">
        <v>31.3887</v>
      </c>
      <c r="DV513">
        <v>21.145700000000001</v>
      </c>
      <c r="DW513">
        <v>11.862299999999999</v>
      </c>
      <c r="DX513">
        <v>100</v>
      </c>
      <c r="DY513">
        <v>30.6282</v>
      </c>
      <c r="DZ513">
        <v>400</v>
      </c>
      <c r="EA513">
        <v>35.182200000000002</v>
      </c>
      <c r="EB513">
        <v>99.997299999999996</v>
      </c>
      <c r="EC513">
        <v>100.51600000000001</v>
      </c>
    </row>
    <row r="514" spans="1:133" x14ac:dyDescent="0.35">
      <c r="A514">
        <v>498</v>
      </c>
      <c r="B514">
        <v>1581447920.0999999</v>
      </c>
      <c r="C514">
        <v>2499.5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1581447911.4709699</v>
      </c>
      <c r="O514">
        <f t="shared" si="301"/>
        <v>2.1750322016159618E-5</v>
      </c>
      <c r="P514">
        <f t="shared" si="302"/>
        <v>-0.24484543921553925</v>
      </c>
      <c r="Q514">
        <f t="shared" si="303"/>
        <v>400.36493548387102</v>
      </c>
      <c r="R514">
        <f t="shared" si="304"/>
        <v>580.78255056133719</v>
      </c>
      <c r="S514">
        <f t="shared" si="305"/>
        <v>57.833209502583415</v>
      </c>
      <c r="T514">
        <f t="shared" si="306"/>
        <v>39.867570347882967</v>
      </c>
      <c r="U514">
        <f t="shared" si="307"/>
        <v>2.0776516831811764E-3</v>
      </c>
      <c r="V514">
        <f t="shared" si="308"/>
        <v>2.2513295212051396</v>
      </c>
      <c r="W514">
        <f t="shared" si="309"/>
        <v>2.07658706590969E-3</v>
      </c>
      <c r="X514">
        <f t="shared" si="310"/>
        <v>1.2979625200764174E-3</v>
      </c>
      <c r="Y514">
        <f t="shared" si="311"/>
        <v>0</v>
      </c>
      <c r="Z514">
        <f t="shared" si="312"/>
        <v>31.327777439809935</v>
      </c>
      <c r="AA514">
        <f t="shared" si="313"/>
        <v>31.000467741935498</v>
      </c>
      <c r="AB514">
        <f t="shared" si="314"/>
        <v>4.5114986274525739</v>
      </c>
      <c r="AC514">
        <f t="shared" si="315"/>
        <v>76.344585863292124</v>
      </c>
      <c r="AD514">
        <f t="shared" si="316"/>
        <v>3.5105223120875211</v>
      </c>
      <c r="AE514">
        <f t="shared" si="317"/>
        <v>4.5982596832389717</v>
      </c>
      <c r="AF514">
        <f t="shared" si="318"/>
        <v>1.0009763153650528</v>
      </c>
      <c r="AG514">
        <f t="shared" si="319"/>
        <v>-0.95918920091263915</v>
      </c>
      <c r="AH514">
        <f t="shared" si="320"/>
        <v>40.598711949761196</v>
      </c>
      <c r="AI514">
        <f t="shared" si="321"/>
        <v>4.0562421321539013</v>
      </c>
      <c r="AJ514">
        <f t="shared" si="322"/>
        <v>43.695764881002461</v>
      </c>
      <c r="AK514">
        <v>-4.12195495178901E-2</v>
      </c>
      <c r="AL514">
        <v>4.6272555364697203E-2</v>
      </c>
      <c r="AM514">
        <v>3.4575979716609999</v>
      </c>
      <c r="AN514">
        <v>9</v>
      </c>
      <c r="AO514">
        <v>2</v>
      </c>
      <c r="AP514">
        <f t="shared" si="323"/>
        <v>1</v>
      </c>
      <c r="AQ514">
        <f t="shared" si="324"/>
        <v>0</v>
      </c>
      <c r="AR514">
        <f t="shared" si="325"/>
        <v>51812.249181754836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-0.24484543921553925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1581447911.4709699</v>
      </c>
      <c r="BY514">
        <v>400.36493548387102</v>
      </c>
      <c r="BZ514">
        <v>400.01074193548402</v>
      </c>
      <c r="CA514">
        <v>35.253967741935497</v>
      </c>
      <c r="CB514">
        <v>35.222493548387099</v>
      </c>
      <c r="CC514">
        <v>400.01412903225798</v>
      </c>
      <c r="CD514">
        <v>99.378096774193594</v>
      </c>
      <c r="CE514">
        <v>0.19998016129032301</v>
      </c>
      <c r="CF514">
        <v>31.3349612903226</v>
      </c>
      <c r="CG514">
        <v>31.000467741935498</v>
      </c>
      <c r="CH514">
        <v>999.9</v>
      </c>
      <c r="CI514">
        <v>0</v>
      </c>
      <c r="CJ514">
        <v>0</v>
      </c>
      <c r="CK514">
        <v>10002.500645161301</v>
      </c>
      <c r="CL514">
        <v>0</v>
      </c>
      <c r="CM514">
        <v>3.9616661290322601</v>
      </c>
      <c r="CN514">
        <v>0</v>
      </c>
      <c r="CO514">
        <v>0</v>
      </c>
      <c r="CP514">
        <v>0</v>
      </c>
      <c r="CQ514">
        <v>0</v>
      </c>
      <c r="CR514">
        <v>1.0516129032258099</v>
      </c>
      <c r="CS514">
        <v>0</v>
      </c>
      <c r="CT514">
        <v>430.83548387096801</v>
      </c>
      <c r="CU514">
        <v>-0.63870967741935503</v>
      </c>
      <c r="CV514">
        <v>40</v>
      </c>
      <c r="CW514">
        <v>45.183</v>
      </c>
      <c r="CX514">
        <v>42.75</v>
      </c>
      <c r="CY514">
        <v>43.828258064516099</v>
      </c>
      <c r="CZ514">
        <v>41.061999999999998</v>
      </c>
      <c r="DA514">
        <v>0</v>
      </c>
      <c r="DB514">
        <v>0</v>
      </c>
      <c r="DC514">
        <v>0</v>
      </c>
      <c r="DD514">
        <v>1581447920</v>
      </c>
      <c r="DE514">
        <v>1.33076923076923</v>
      </c>
      <c r="DF514">
        <v>9.7504271489739995</v>
      </c>
      <c r="DG514">
        <v>1655.7743560030401</v>
      </c>
      <c r="DH514">
        <v>441.71538461538501</v>
      </c>
      <c r="DI514">
        <v>15</v>
      </c>
      <c r="DJ514">
        <v>100</v>
      </c>
      <c r="DK514">
        <v>100</v>
      </c>
      <c r="DL514">
        <v>3.2160000000000002</v>
      </c>
      <c r="DM514">
        <v>0.59799999999999998</v>
      </c>
      <c r="DN514">
        <v>2</v>
      </c>
      <c r="DO514">
        <v>387.25799999999998</v>
      </c>
      <c r="DP514">
        <v>605.40700000000004</v>
      </c>
      <c r="DQ514">
        <v>30.6309</v>
      </c>
      <c r="DR514">
        <v>31.466200000000001</v>
      </c>
      <c r="DS514">
        <v>29.9999</v>
      </c>
      <c r="DT514">
        <v>31.3794</v>
      </c>
      <c r="DU514">
        <v>31.386099999999999</v>
      </c>
      <c r="DV514">
        <v>21.1417</v>
      </c>
      <c r="DW514">
        <v>11.862299999999999</v>
      </c>
      <c r="DX514">
        <v>100</v>
      </c>
      <c r="DY514">
        <v>30.6282</v>
      </c>
      <c r="DZ514">
        <v>400</v>
      </c>
      <c r="EA514">
        <v>35.178100000000001</v>
      </c>
      <c r="EB514">
        <v>99.996799999999993</v>
      </c>
      <c r="EC514">
        <v>100.517</v>
      </c>
    </row>
    <row r="515" spans="1:133" x14ac:dyDescent="0.35">
      <c r="A515">
        <v>499</v>
      </c>
      <c r="B515">
        <v>1581447925.0999999</v>
      </c>
      <c r="C515">
        <v>2504.5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1581447916.4709699</v>
      </c>
      <c r="O515">
        <f t="shared" si="301"/>
        <v>2.6793299234692955E-5</v>
      </c>
      <c r="P515">
        <f t="shared" si="302"/>
        <v>-0.25232911521048229</v>
      </c>
      <c r="Q515">
        <f t="shared" si="303"/>
        <v>400.36935483871002</v>
      </c>
      <c r="R515">
        <f t="shared" si="304"/>
        <v>550.15831972408512</v>
      </c>
      <c r="S515">
        <f t="shared" si="305"/>
        <v>54.784168680576791</v>
      </c>
      <c r="T515">
        <f t="shared" si="306"/>
        <v>39.868346044494722</v>
      </c>
      <c r="U515">
        <f t="shared" si="307"/>
        <v>2.5606681923709598E-3</v>
      </c>
      <c r="V515">
        <f t="shared" si="308"/>
        <v>2.2506201134262063</v>
      </c>
      <c r="W515">
        <f t="shared" si="309"/>
        <v>2.5590507249198518E-3</v>
      </c>
      <c r="X515">
        <f t="shared" si="310"/>
        <v>1.5995519375283879E-3</v>
      </c>
      <c r="Y515">
        <f t="shared" si="311"/>
        <v>0</v>
      </c>
      <c r="Z515">
        <f t="shared" si="312"/>
        <v>31.326467341335132</v>
      </c>
      <c r="AA515">
        <f t="shared" si="313"/>
        <v>31.003316129032299</v>
      </c>
      <c r="AB515">
        <f t="shared" si="314"/>
        <v>4.5122313806432297</v>
      </c>
      <c r="AC515">
        <f t="shared" si="315"/>
        <v>76.367417787735974</v>
      </c>
      <c r="AD515">
        <f t="shared" si="316"/>
        <v>3.5116436997696114</v>
      </c>
      <c r="AE515">
        <f t="shared" si="317"/>
        <v>4.5983533311683544</v>
      </c>
      <c r="AF515">
        <f t="shared" si="318"/>
        <v>1.0005876808736183</v>
      </c>
      <c r="AG515">
        <f t="shared" si="319"/>
        <v>-1.1815844962499593</v>
      </c>
      <c r="AH515">
        <f t="shared" si="320"/>
        <v>40.283754680882787</v>
      </c>
      <c r="AI515">
        <f t="shared" si="321"/>
        <v>4.02610683424244</v>
      </c>
      <c r="AJ515">
        <f t="shared" si="322"/>
        <v>43.128277018875266</v>
      </c>
      <c r="AK515">
        <v>-4.1200443751348202E-2</v>
      </c>
      <c r="AL515">
        <v>4.6251107467996898E-2</v>
      </c>
      <c r="AM515">
        <v>3.45632944366676</v>
      </c>
      <c r="AN515">
        <v>8</v>
      </c>
      <c r="AO515">
        <v>2</v>
      </c>
      <c r="AP515">
        <f t="shared" si="323"/>
        <v>1</v>
      </c>
      <c r="AQ515">
        <f t="shared" si="324"/>
        <v>0</v>
      </c>
      <c r="AR515">
        <f t="shared" si="325"/>
        <v>51789.171468424545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-0.25232911521048229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1581447916.4709699</v>
      </c>
      <c r="BY515">
        <v>400.36935483871002</v>
      </c>
      <c r="BZ515">
        <v>400.00696774193602</v>
      </c>
      <c r="CA515">
        <v>35.264932258064498</v>
      </c>
      <c r="CB515">
        <v>35.226161290322601</v>
      </c>
      <c r="CC515">
        <v>400.01738709677397</v>
      </c>
      <c r="CD515">
        <v>99.378912903225796</v>
      </c>
      <c r="CE515">
        <v>0.20000232258064499</v>
      </c>
      <c r="CF515">
        <v>31.335319354838699</v>
      </c>
      <c r="CG515">
        <v>31.003316129032299</v>
      </c>
      <c r="CH515">
        <v>999.9</v>
      </c>
      <c r="CI515">
        <v>0</v>
      </c>
      <c r="CJ515">
        <v>0</v>
      </c>
      <c r="CK515">
        <v>9997.7822580645206</v>
      </c>
      <c r="CL515">
        <v>0</v>
      </c>
      <c r="CM515">
        <v>4.5696925806451603</v>
      </c>
      <c r="CN515">
        <v>0</v>
      </c>
      <c r="CO515">
        <v>0</v>
      </c>
      <c r="CP515">
        <v>0</v>
      </c>
      <c r="CQ515">
        <v>0</v>
      </c>
      <c r="CR515">
        <v>1.8193548387096801</v>
      </c>
      <c r="CS515">
        <v>0</v>
      </c>
      <c r="CT515">
        <v>516.44193548387102</v>
      </c>
      <c r="CU515">
        <v>-0.467741935483871</v>
      </c>
      <c r="CV515">
        <v>40.003999999999998</v>
      </c>
      <c r="CW515">
        <v>45.186999999999998</v>
      </c>
      <c r="CX515">
        <v>42.75</v>
      </c>
      <c r="CY515">
        <v>43.838419354838699</v>
      </c>
      <c r="CZ515">
        <v>41.066064516129003</v>
      </c>
      <c r="DA515">
        <v>0</v>
      </c>
      <c r="DB515">
        <v>0</v>
      </c>
      <c r="DC515">
        <v>0</v>
      </c>
      <c r="DD515">
        <v>1581447925.4000001</v>
      </c>
      <c r="DE515">
        <v>2.8038461538461501</v>
      </c>
      <c r="DF515">
        <v>-9.7470087383303898</v>
      </c>
      <c r="DG515">
        <v>1259.43931530032</v>
      </c>
      <c r="DH515">
        <v>547.44615384615395</v>
      </c>
      <c r="DI515">
        <v>15</v>
      </c>
      <c r="DJ515">
        <v>100</v>
      </c>
      <c r="DK515">
        <v>100</v>
      </c>
      <c r="DL515">
        <v>3.2160000000000002</v>
      </c>
      <c r="DM515">
        <v>0.59799999999999998</v>
      </c>
      <c r="DN515">
        <v>2</v>
      </c>
      <c r="DO515">
        <v>387.29700000000003</v>
      </c>
      <c r="DP515">
        <v>605.279</v>
      </c>
      <c r="DQ515">
        <v>30.629799999999999</v>
      </c>
      <c r="DR515">
        <v>31.466200000000001</v>
      </c>
      <c r="DS515">
        <v>30.0001</v>
      </c>
      <c r="DT515">
        <v>31.3794</v>
      </c>
      <c r="DU515">
        <v>31.385999999999999</v>
      </c>
      <c r="DV515">
        <v>21.144400000000001</v>
      </c>
      <c r="DW515">
        <v>11.862299999999999</v>
      </c>
      <c r="DX515">
        <v>100</v>
      </c>
      <c r="DY515">
        <v>30.629100000000001</v>
      </c>
      <c r="DZ515">
        <v>400</v>
      </c>
      <c r="EA515">
        <v>35.164000000000001</v>
      </c>
      <c r="EB515">
        <v>99.998099999999994</v>
      </c>
      <c r="EC515">
        <v>100.514</v>
      </c>
    </row>
    <row r="516" spans="1:133" x14ac:dyDescent="0.35">
      <c r="A516">
        <v>500</v>
      </c>
      <c r="B516">
        <v>1581447930.0999999</v>
      </c>
      <c r="C516">
        <v>2509.5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1581447921.4709699</v>
      </c>
      <c r="O516">
        <f t="shared" si="301"/>
        <v>2.9205654696196333E-5</v>
      </c>
      <c r="P516">
        <f t="shared" si="302"/>
        <v>-0.27239326661454438</v>
      </c>
      <c r="Q516">
        <f t="shared" si="303"/>
        <v>400.38516129032303</v>
      </c>
      <c r="R516">
        <f t="shared" si="304"/>
        <v>548.70530937191756</v>
      </c>
      <c r="S516">
        <f t="shared" si="305"/>
        <v>54.639839365778315</v>
      </c>
      <c r="T516">
        <f t="shared" si="306"/>
        <v>39.870182634803101</v>
      </c>
      <c r="U516">
        <f t="shared" si="307"/>
        <v>2.7905733304705296E-3</v>
      </c>
      <c r="V516">
        <f t="shared" si="308"/>
        <v>2.2496982330634872</v>
      </c>
      <c r="W516">
        <f t="shared" si="309"/>
        <v>2.7886517126675301E-3</v>
      </c>
      <c r="X516">
        <f t="shared" si="310"/>
        <v>1.7430798558231795E-3</v>
      </c>
      <c r="Y516">
        <f t="shared" si="311"/>
        <v>0</v>
      </c>
      <c r="Z516">
        <f t="shared" si="312"/>
        <v>31.327286118272998</v>
      </c>
      <c r="AA516">
        <f t="shared" si="313"/>
        <v>31.0081387096774</v>
      </c>
      <c r="AB516">
        <f t="shared" si="314"/>
        <v>4.5134722353483294</v>
      </c>
      <c r="AC516">
        <f t="shared" si="315"/>
        <v>76.381185721868235</v>
      </c>
      <c r="AD516">
        <f t="shared" si="316"/>
        <v>3.5126003071877858</v>
      </c>
      <c r="AE516">
        <f t="shared" si="317"/>
        <v>4.5987768767801604</v>
      </c>
      <c r="AF516">
        <f t="shared" si="318"/>
        <v>1.0008719281605436</v>
      </c>
      <c r="AG516">
        <f t="shared" si="319"/>
        <v>-1.2879693721022583</v>
      </c>
      <c r="AH516">
        <f t="shared" si="320"/>
        <v>39.878748399134217</v>
      </c>
      <c r="AI516">
        <f t="shared" si="321"/>
        <v>3.9873888904078751</v>
      </c>
      <c r="AJ516">
        <f t="shared" si="322"/>
        <v>42.578167917439835</v>
      </c>
      <c r="AK516">
        <v>-4.1175623814635499E-2</v>
      </c>
      <c r="AL516">
        <v>4.6223244914690903E-2</v>
      </c>
      <c r="AM516">
        <v>3.45468122090222</v>
      </c>
      <c r="AN516">
        <v>9</v>
      </c>
      <c r="AO516">
        <v>2</v>
      </c>
      <c r="AP516">
        <f t="shared" si="323"/>
        <v>1</v>
      </c>
      <c r="AQ516">
        <f t="shared" si="324"/>
        <v>0</v>
      </c>
      <c r="AR516">
        <f t="shared" si="325"/>
        <v>51758.982641096038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-0.27239326661454438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1581447921.4709699</v>
      </c>
      <c r="BY516">
        <v>400.38516129032303</v>
      </c>
      <c r="BZ516">
        <v>399.994129032258</v>
      </c>
      <c r="CA516">
        <v>35.274306451612901</v>
      </c>
      <c r="CB516">
        <v>35.232045161290301</v>
      </c>
      <c r="CC516">
        <v>400.01777419354801</v>
      </c>
      <c r="CD516">
        <v>99.379596774193502</v>
      </c>
      <c r="CE516">
        <v>0.19997432258064499</v>
      </c>
      <c r="CF516">
        <v>31.336938709677401</v>
      </c>
      <c r="CG516">
        <v>31.0081387096774</v>
      </c>
      <c r="CH516">
        <v>999.9</v>
      </c>
      <c r="CI516">
        <v>0</v>
      </c>
      <c r="CJ516">
        <v>0</v>
      </c>
      <c r="CK516">
        <v>9991.6906451612904</v>
      </c>
      <c r="CL516">
        <v>0</v>
      </c>
      <c r="CM516">
        <v>5.0784648387096798</v>
      </c>
      <c r="CN516">
        <v>0</v>
      </c>
      <c r="CO516">
        <v>0</v>
      </c>
      <c r="CP516">
        <v>0</v>
      </c>
      <c r="CQ516">
        <v>0</v>
      </c>
      <c r="CR516">
        <v>2.3419354838709698</v>
      </c>
      <c r="CS516">
        <v>0</v>
      </c>
      <c r="CT516">
        <v>602.09032258064497</v>
      </c>
      <c r="CU516">
        <v>-0.554838709677419</v>
      </c>
      <c r="CV516">
        <v>40.008000000000003</v>
      </c>
      <c r="CW516">
        <v>45.186999999999998</v>
      </c>
      <c r="CX516">
        <v>42.75</v>
      </c>
      <c r="CY516">
        <v>43.848580645161299</v>
      </c>
      <c r="CZ516">
        <v>41.066064516129003</v>
      </c>
      <c r="DA516">
        <v>0</v>
      </c>
      <c r="DB516">
        <v>0</v>
      </c>
      <c r="DC516">
        <v>0</v>
      </c>
      <c r="DD516">
        <v>1581447930.2</v>
      </c>
      <c r="DE516">
        <v>2.6615384615384601</v>
      </c>
      <c r="DF516">
        <v>-0.52649582807571405</v>
      </c>
      <c r="DG516">
        <v>101.343590222741</v>
      </c>
      <c r="DH516">
        <v>619.46538461538501</v>
      </c>
      <c r="DI516">
        <v>15</v>
      </c>
      <c r="DJ516">
        <v>100</v>
      </c>
      <c r="DK516">
        <v>100</v>
      </c>
      <c r="DL516">
        <v>3.2160000000000002</v>
      </c>
      <c r="DM516">
        <v>0.59799999999999998</v>
      </c>
      <c r="DN516">
        <v>2</v>
      </c>
      <c r="DO516">
        <v>387.28500000000003</v>
      </c>
      <c r="DP516">
        <v>605.45600000000002</v>
      </c>
      <c r="DQ516">
        <v>30.629899999999999</v>
      </c>
      <c r="DR516">
        <v>31.466200000000001</v>
      </c>
      <c r="DS516">
        <v>30.0002</v>
      </c>
      <c r="DT516">
        <v>31.377300000000002</v>
      </c>
      <c r="DU516">
        <v>31.384699999999999</v>
      </c>
      <c r="DV516">
        <v>21.146599999999999</v>
      </c>
      <c r="DW516">
        <v>11.862299999999999</v>
      </c>
      <c r="DX516">
        <v>100</v>
      </c>
      <c r="DY516">
        <v>30.613399999999999</v>
      </c>
      <c r="DZ516">
        <v>400</v>
      </c>
      <c r="EA516">
        <v>35.150100000000002</v>
      </c>
      <c r="EB516">
        <v>99.9983</v>
      </c>
      <c r="EC516">
        <v>100.51300000000001</v>
      </c>
    </row>
    <row r="517" spans="1:133" x14ac:dyDescent="0.35">
      <c r="A517">
        <v>501</v>
      </c>
      <c r="B517">
        <v>1581447935.0999999</v>
      </c>
      <c r="C517">
        <v>2514.5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1581447926.4709699</v>
      </c>
      <c r="O517">
        <f t="shared" si="301"/>
        <v>2.9482454313600496E-5</v>
      </c>
      <c r="P517">
        <f t="shared" si="302"/>
        <v>-0.26902093911118691</v>
      </c>
      <c r="Q517">
        <f t="shared" si="303"/>
        <v>400.380258064516</v>
      </c>
      <c r="R517">
        <f t="shared" si="304"/>
        <v>545.41030801617921</v>
      </c>
      <c r="S517">
        <f t="shared" si="305"/>
        <v>54.311721816959093</v>
      </c>
      <c r="T517">
        <f t="shared" si="306"/>
        <v>39.869692371778982</v>
      </c>
      <c r="U517">
        <f t="shared" si="307"/>
        <v>2.8157546232335925E-3</v>
      </c>
      <c r="V517">
        <f t="shared" si="308"/>
        <v>2.2503299320038224</v>
      </c>
      <c r="W517">
        <f t="shared" si="309"/>
        <v>2.8137987306757458E-3</v>
      </c>
      <c r="X517">
        <f t="shared" si="310"/>
        <v>1.7587998185124222E-3</v>
      </c>
      <c r="Y517">
        <f t="shared" si="311"/>
        <v>0</v>
      </c>
      <c r="Z517">
        <f t="shared" si="312"/>
        <v>31.329590690502272</v>
      </c>
      <c r="AA517">
        <f t="shared" si="313"/>
        <v>31.013080645161299</v>
      </c>
      <c r="AB517">
        <f t="shared" si="314"/>
        <v>4.5147441085057975</v>
      </c>
      <c r="AC517">
        <f t="shared" si="315"/>
        <v>76.388761331872445</v>
      </c>
      <c r="AD517">
        <f t="shared" si="316"/>
        <v>3.5134269624392704</v>
      </c>
      <c r="AE517">
        <f t="shared" si="317"/>
        <v>4.599402976538812</v>
      </c>
      <c r="AF517">
        <f t="shared" si="318"/>
        <v>1.0013171460665271</v>
      </c>
      <c r="AG517">
        <f t="shared" si="319"/>
        <v>-1.3001762352297819</v>
      </c>
      <c r="AH517">
        <f t="shared" si="320"/>
        <v>39.580776281802585</v>
      </c>
      <c r="AI517">
        <f t="shared" si="321"/>
        <v>3.9566274644322408</v>
      </c>
      <c r="AJ517">
        <f t="shared" si="322"/>
        <v>42.237227511005045</v>
      </c>
      <c r="AK517">
        <v>-4.1192630157319603E-2</v>
      </c>
      <c r="AL517">
        <v>4.6242336024191297E-2</v>
      </c>
      <c r="AM517">
        <v>3.4558106015221801</v>
      </c>
      <c r="AN517">
        <v>9</v>
      </c>
      <c r="AO517">
        <v>2</v>
      </c>
      <c r="AP517">
        <f t="shared" si="323"/>
        <v>1</v>
      </c>
      <c r="AQ517">
        <f t="shared" si="324"/>
        <v>0</v>
      </c>
      <c r="AR517">
        <f t="shared" si="325"/>
        <v>51779.081832775293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-0.26902093911118691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1581447926.4709699</v>
      </c>
      <c r="BY517">
        <v>400.380258064516</v>
      </c>
      <c r="BZ517">
        <v>399.99445161290299</v>
      </c>
      <c r="CA517">
        <v>35.282609677419401</v>
      </c>
      <c r="CB517">
        <v>35.239948387096803</v>
      </c>
      <c r="CC517">
        <v>400.01935483871</v>
      </c>
      <c r="CD517">
        <v>99.379580645161298</v>
      </c>
      <c r="CE517">
        <v>0.19998545161290299</v>
      </c>
      <c r="CF517">
        <v>31.339332258064498</v>
      </c>
      <c r="CG517">
        <v>31.013080645161299</v>
      </c>
      <c r="CH517">
        <v>999.9</v>
      </c>
      <c r="CI517">
        <v>0</v>
      </c>
      <c r="CJ517">
        <v>0</v>
      </c>
      <c r="CK517">
        <v>9995.8190322580595</v>
      </c>
      <c r="CL517">
        <v>0</v>
      </c>
      <c r="CM517">
        <v>5.3813470967741903</v>
      </c>
      <c r="CN517">
        <v>0</v>
      </c>
      <c r="CO517">
        <v>0</v>
      </c>
      <c r="CP517">
        <v>0</v>
      </c>
      <c r="CQ517">
        <v>0</v>
      </c>
      <c r="CR517">
        <v>1.60645161290323</v>
      </c>
      <c r="CS517">
        <v>0</v>
      </c>
      <c r="CT517">
        <v>629.53225806451599</v>
      </c>
      <c r="CU517">
        <v>-0.14516129032258099</v>
      </c>
      <c r="CV517">
        <v>40.01</v>
      </c>
      <c r="CW517">
        <v>45.186999999999998</v>
      </c>
      <c r="CX517">
        <v>42.75</v>
      </c>
      <c r="CY517">
        <v>43.850612903225802</v>
      </c>
      <c r="CZ517">
        <v>41.066064516129003</v>
      </c>
      <c r="DA517">
        <v>0</v>
      </c>
      <c r="DB517">
        <v>0</v>
      </c>
      <c r="DC517">
        <v>0</v>
      </c>
      <c r="DD517">
        <v>1581447935</v>
      </c>
      <c r="DE517">
        <v>1.18846153846154</v>
      </c>
      <c r="DF517">
        <v>-8.8307692649163396</v>
      </c>
      <c r="DG517">
        <v>123.63076901599599</v>
      </c>
      <c r="DH517">
        <v>630.86153846153798</v>
      </c>
      <c r="DI517">
        <v>15</v>
      </c>
      <c r="DJ517">
        <v>100</v>
      </c>
      <c r="DK517">
        <v>100</v>
      </c>
      <c r="DL517">
        <v>3.2160000000000002</v>
      </c>
      <c r="DM517">
        <v>0.59799999999999998</v>
      </c>
      <c r="DN517">
        <v>2</v>
      </c>
      <c r="DO517">
        <v>387.22800000000001</v>
      </c>
      <c r="DP517">
        <v>605.48199999999997</v>
      </c>
      <c r="DQ517">
        <v>30.616900000000001</v>
      </c>
      <c r="DR517">
        <v>31.466200000000001</v>
      </c>
      <c r="DS517">
        <v>30.0002</v>
      </c>
      <c r="DT517">
        <v>31.3766</v>
      </c>
      <c r="DU517">
        <v>31.383199999999999</v>
      </c>
      <c r="DV517">
        <v>21.144600000000001</v>
      </c>
      <c r="DW517">
        <v>12.1363</v>
      </c>
      <c r="DX517">
        <v>100</v>
      </c>
      <c r="DY517">
        <v>30.5962</v>
      </c>
      <c r="DZ517">
        <v>400</v>
      </c>
      <c r="EA517">
        <v>35.142099999999999</v>
      </c>
      <c r="EB517">
        <v>99.997100000000003</v>
      </c>
      <c r="EC517">
        <v>100.51600000000001</v>
      </c>
    </row>
    <row r="518" spans="1:133" x14ac:dyDescent="0.35">
      <c r="A518">
        <v>502</v>
      </c>
      <c r="B518">
        <v>1581447940.0999999</v>
      </c>
      <c r="C518">
        <v>2519.5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1581447931.4709699</v>
      </c>
      <c r="O518">
        <f t="shared" si="301"/>
        <v>3.0797641947492176E-5</v>
      </c>
      <c r="P518">
        <f t="shared" si="302"/>
        <v>-0.27614743697871874</v>
      </c>
      <c r="Q518">
        <f t="shared" si="303"/>
        <v>400.39425806451601</v>
      </c>
      <c r="R518">
        <f t="shared" si="304"/>
        <v>542.8560717749009</v>
      </c>
      <c r="S518">
        <f t="shared" si="305"/>
        <v>54.056779981973008</v>
      </c>
      <c r="T518">
        <f t="shared" si="306"/>
        <v>39.870649771812282</v>
      </c>
      <c r="U518">
        <f t="shared" si="307"/>
        <v>2.9401278956508446E-3</v>
      </c>
      <c r="V518">
        <f t="shared" si="308"/>
        <v>2.2519446557936318</v>
      </c>
      <c r="W518">
        <f t="shared" si="309"/>
        <v>2.9379970000840984E-3</v>
      </c>
      <c r="X518">
        <f t="shared" si="310"/>
        <v>1.8364394443830066E-3</v>
      </c>
      <c r="Y518">
        <f t="shared" si="311"/>
        <v>0</v>
      </c>
      <c r="Z518">
        <f t="shared" si="312"/>
        <v>31.331595040557179</v>
      </c>
      <c r="AA518">
        <f t="shared" si="313"/>
        <v>31.0176290322581</v>
      </c>
      <c r="AB518">
        <f t="shared" si="314"/>
        <v>4.5159149725930678</v>
      </c>
      <c r="AC518">
        <f t="shared" si="315"/>
        <v>76.39431299039947</v>
      </c>
      <c r="AD518">
        <f t="shared" si="316"/>
        <v>3.5141684036723513</v>
      </c>
      <c r="AE518">
        <f t="shared" si="317"/>
        <v>4.6000392779420363</v>
      </c>
      <c r="AF518">
        <f t="shared" si="318"/>
        <v>1.0017465689207166</v>
      </c>
      <c r="AG518">
        <f t="shared" si="319"/>
        <v>-1.3581760098844049</v>
      </c>
      <c r="AH518">
        <f t="shared" si="320"/>
        <v>39.352264920414783</v>
      </c>
      <c r="AI518">
        <f t="shared" si="321"/>
        <v>3.931099344549045</v>
      </c>
      <c r="AJ518">
        <f t="shared" si="322"/>
        <v>41.925188255079419</v>
      </c>
      <c r="AK518">
        <v>-4.1236120733698998E-2</v>
      </c>
      <c r="AL518">
        <v>4.6291158006161001E-2</v>
      </c>
      <c r="AM518">
        <v>3.45869805416983</v>
      </c>
      <c r="AN518">
        <v>9</v>
      </c>
      <c r="AO518">
        <v>2</v>
      </c>
      <c r="AP518">
        <f t="shared" si="323"/>
        <v>1</v>
      </c>
      <c r="AQ518">
        <f t="shared" si="324"/>
        <v>0</v>
      </c>
      <c r="AR518">
        <f t="shared" si="325"/>
        <v>51831.074814832755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-0.27614743697871874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1581447931.4709699</v>
      </c>
      <c r="BY518">
        <v>400.39425806451601</v>
      </c>
      <c r="BZ518">
        <v>399.998548387097</v>
      </c>
      <c r="CA518">
        <v>35.290441935483898</v>
      </c>
      <c r="CB518">
        <v>35.245877419354798</v>
      </c>
      <c r="CC518">
        <v>400.01483870967701</v>
      </c>
      <c r="CD518">
        <v>99.378487096774194</v>
      </c>
      <c r="CE518">
        <v>0.199988290322581</v>
      </c>
      <c r="CF518">
        <v>31.341764516129</v>
      </c>
      <c r="CG518">
        <v>31.0176290322581</v>
      </c>
      <c r="CH518">
        <v>999.9</v>
      </c>
      <c r="CI518">
        <v>0</v>
      </c>
      <c r="CJ518">
        <v>0</v>
      </c>
      <c r="CK518">
        <v>10006.482580645201</v>
      </c>
      <c r="CL518">
        <v>0</v>
      </c>
      <c r="CM518">
        <v>5.3513490322580601</v>
      </c>
      <c r="CN518">
        <v>0</v>
      </c>
      <c r="CO518">
        <v>0</v>
      </c>
      <c r="CP518">
        <v>0</v>
      </c>
      <c r="CQ518">
        <v>0</v>
      </c>
      <c r="CR518">
        <v>1.71935483870968</v>
      </c>
      <c r="CS518">
        <v>0</v>
      </c>
      <c r="CT518">
        <v>637.25483870967696</v>
      </c>
      <c r="CU518">
        <v>-3.8709677419354903E-2</v>
      </c>
      <c r="CV518">
        <v>40.020000000000003</v>
      </c>
      <c r="CW518">
        <v>45.186999999999998</v>
      </c>
      <c r="CX518">
        <v>42.75</v>
      </c>
      <c r="CY518">
        <v>43.8546774193548</v>
      </c>
      <c r="CZ518">
        <v>41.070129032258102</v>
      </c>
      <c r="DA518">
        <v>0</v>
      </c>
      <c r="DB518">
        <v>0</v>
      </c>
      <c r="DC518">
        <v>0</v>
      </c>
      <c r="DD518">
        <v>1581447940.4000001</v>
      </c>
      <c r="DE518">
        <v>1</v>
      </c>
      <c r="DF518">
        <v>-5.1487179644788998</v>
      </c>
      <c r="DG518">
        <v>209.025640810043</v>
      </c>
      <c r="DH518">
        <v>640.87692307692305</v>
      </c>
      <c r="DI518">
        <v>15</v>
      </c>
      <c r="DJ518">
        <v>100</v>
      </c>
      <c r="DK518">
        <v>100</v>
      </c>
      <c r="DL518">
        <v>3.2160000000000002</v>
      </c>
      <c r="DM518">
        <v>0.59799999999999998</v>
      </c>
      <c r="DN518">
        <v>2</v>
      </c>
      <c r="DO518">
        <v>387.29399999999998</v>
      </c>
      <c r="DP518">
        <v>605.18600000000004</v>
      </c>
      <c r="DQ518">
        <v>30.598600000000001</v>
      </c>
      <c r="DR518">
        <v>31.466200000000001</v>
      </c>
      <c r="DS518">
        <v>30.0001</v>
      </c>
      <c r="DT518">
        <v>31.3766</v>
      </c>
      <c r="DU518">
        <v>31.383199999999999</v>
      </c>
      <c r="DV518">
        <v>21.143999999999998</v>
      </c>
      <c r="DW518">
        <v>12.4085</v>
      </c>
      <c r="DX518">
        <v>100</v>
      </c>
      <c r="DY518">
        <v>30.5763</v>
      </c>
      <c r="DZ518">
        <v>400</v>
      </c>
      <c r="EA518">
        <v>35.121600000000001</v>
      </c>
      <c r="EB518">
        <v>99.997900000000001</v>
      </c>
      <c r="EC518">
        <v>100.51600000000001</v>
      </c>
    </row>
    <row r="519" spans="1:133" x14ac:dyDescent="0.35">
      <c r="A519">
        <v>503</v>
      </c>
      <c r="B519">
        <v>1581447945.0999999</v>
      </c>
      <c r="C519">
        <v>2524.5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1581447936.4709699</v>
      </c>
      <c r="O519">
        <f t="shared" si="301"/>
        <v>3.6446785766813835E-5</v>
      </c>
      <c r="P519">
        <f t="shared" si="302"/>
        <v>-0.26505303634091082</v>
      </c>
      <c r="Q519">
        <f t="shared" si="303"/>
        <v>400.387</v>
      </c>
      <c r="R519">
        <f t="shared" si="304"/>
        <v>514.66060380003569</v>
      </c>
      <c r="S519">
        <f t="shared" si="305"/>
        <v>51.248950505455312</v>
      </c>
      <c r="T519">
        <f t="shared" si="306"/>
        <v>39.869796511567209</v>
      </c>
      <c r="U519">
        <f t="shared" si="307"/>
        <v>3.4802130291778817E-3</v>
      </c>
      <c r="V519">
        <f t="shared" si="308"/>
        <v>2.252507327156013</v>
      </c>
      <c r="W519">
        <f t="shared" si="309"/>
        <v>3.4772285363242712E-3</v>
      </c>
      <c r="X519">
        <f t="shared" si="310"/>
        <v>2.1735357605810043E-3</v>
      </c>
      <c r="Y519">
        <f t="shared" si="311"/>
        <v>0</v>
      </c>
      <c r="Z519">
        <f t="shared" si="312"/>
        <v>31.332087273000628</v>
      </c>
      <c r="AA519">
        <f t="shared" si="313"/>
        <v>31.019470967741899</v>
      </c>
      <c r="AB519">
        <f t="shared" si="314"/>
        <v>4.5163892062648792</v>
      </c>
      <c r="AC519">
        <f t="shared" si="315"/>
        <v>76.396595383719585</v>
      </c>
      <c r="AD519">
        <f t="shared" si="316"/>
        <v>3.514744089988413</v>
      </c>
      <c r="AE519">
        <f t="shared" si="317"/>
        <v>4.6006553987580174</v>
      </c>
      <c r="AF519">
        <f t="shared" si="318"/>
        <v>1.0016451162764661</v>
      </c>
      <c r="AG519">
        <f t="shared" si="319"/>
        <v>-1.6073032523164901</v>
      </c>
      <c r="AH519">
        <f t="shared" si="320"/>
        <v>39.42438300436568</v>
      </c>
      <c r="AI519">
        <f t="shared" si="321"/>
        <v>3.9374012988893163</v>
      </c>
      <c r="AJ519">
        <f t="shared" si="322"/>
        <v>41.754481050938509</v>
      </c>
      <c r="AK519">
        <v>-4.1251282226943402E-2</v>
      </c>
      <c r="AL519">
        <v>4.63081781105475E-2</v>
      </c>
      <c r="AM519">
        <v>3.4597044186626902</v>
      </c>
      <c r="AN519">
        <v>9</v>
      </c>
      <c r="AO519">
        <v>2</v>
      </c>
      <c r="AP519">
        <f t="shared" si="323"/>
        <v>1</v>
      </c>
      <c r="AQ519">
        <f t="shared" si="324"/>
        <v>0</v>
      </c>
      <c r="AR519">
        <f t="shared" si="325"/>
        <v>51848.941257563602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-0.26505303634091082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1581447936.4709699</v>
      </c>
      <c r="BY519">
        <v>400.387</v>
      </c>
      <c r="BZ519">
        <v>400.01132258064501</v>
      </c>
      <c r="CA519">
        <v>35.2963387096774</v>
      </c>
      <c r="CB519">
        <v>35.243600000000001</v>
      </c>
      <c r="CC519">
        <v>400.01374193548401</v>
      </c>
      <c r="CD519">
        <v>99.378183870967703</v>
      </c>
      <c r="CE519">
        <v>0.19996554838709699</v>
      </c>
      <c r="CF519">
        <v>31.3441193548387</v>
      </c>
      <c r="CG519">
        <v>31.019470967741899</v>
      </c>
      <c r="CH519">
        <v>999.9</v>
      </c>
      <c r="CI519">
        <v>0</v>
      </c>
      <c r="CJ519">
        <v>0</v>
      </c>
      <c r="CK519">
        <v>10010.1922580645</v>
      </c>
      <c r="CL519">
        <v>0</v>
      </c>
      <c r="CM519">
        <v>5.4006764516128998</v>
      </c>
      <c r="CN519">
        <v>0</v>
      </c>
      <c r="CO519">
        <v>0</v>
      </c>
      <c r="CP519">
        <v>0</v>
      </c>
      <c r="CQ519">
        <v>0</v>
      </c>
      <c r="CR519">
        <v>1.4903225806451601</v>
      </c>
      <c r="CS519">
        <v>0</v>
      </c>
      <c r="CT519">
        <v>646.83548387096801</v>
      </c>
      <c r="CU519">
        <v>-6.7741935483871002E-2</v>
      </c>
      <c r="CV519">
        <v>40.026000000000003</v>
      </c>
      <c r="CW519">
        <v>45.186999999999998</v>
      </c>
      <c r="CX519">
        <v>42.75</v>
      </c>
      <c r="CY519">
        <v>43.862806451612897</v>
      </c>
      <c r="CZ519">
        <v>41.066064516129003</v>
      </c>
      <c r="DA519">
        <v>0</v>
      </c>
      <c r="DB519">
        <v>0</v>
      </c>
      <c r="DC519">
        <v>0</v>
      </c>
      <c r="DD519">
        <v>1581447945.2</v>
      </c>
      <c r="DE519">
        <v>0.61538461538461497</v>
      </c>
      <c r="DF519">
        <v>11.9111109315803</v>
      </c>
      <c r="DG519">
        <v>-9.1213676491261193</v>
      </c>
      <c r="DH519">
        <v>647.93846153846096</v>
      </c>
      <c r="DI519">
        <v>15</v>
      </c>
      <c r="DJ519">
        <v>100</v>
      </c>
      <c r="DK519">
        <v>100</v>
      </c>
      <c r="DL519">
        <v>3.2160000000000002</v>
      </c>
      <c r="DM519">
        <v>0.59799999999999998</v>
      </c>
      <c r="DN519">
        <v>2</v>
      </c>
      <c r="DO519">
        <v>387.28100000000001</v>
      </c>
      <c r="DP519">
        <v>605.33399999999995</v>
      </c>
      <c r="DQ519">
        <v>30.578700000000001</v>
      </c>
      <c r="DR519">
        <v>31.465499999999999</v>
      </c>
      <c r="DS519">
        <v>30.0001</v>
      </c>
      <c r="DT519">
        <v>31.3766</v>
      </c>
      <c r="DU519">
        <v>31.383199999999999</v>
      </c>
      <c r="DV519">
        <v>21.141999999999999</v>
      </c>
      <c r="DW519">
        <v>12.4085</v>
      </c>
      <c r="DX519">
        <v>100</v>
      </c>
      <c r="DY519">
        <v>30.5547</v>
      </c>
      <c r="DZ519">
        <v>400</v>
      </c>
      <c r="EA519">
        <v>35.115099999999998</v>
      </c>
      <c r="EB519">
        <v>99.998000000000005</v>
      </c>
      <c r="EC519">
        <v>100.517</v>
      </c>
    </row>
    <row r="520" spans="1:133" x14ac:dyDescent="0.35">
      <c r="A520">
        <v>504</v>
      </c>
      <c r="B520">
        <v>1581447950.0999999</v>
      </c>
      <c r="C520">
        <v>2529.5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1581447941.4709699</v>
      </c>
      <c r="O520">
        <f t="shared" si="301"/>
        <v>5.3134440858993324E-5</v>
      </c>
      <c r="P520">
        <f t="shared" si="302"/>
        <v>-0.26709523009793029</v>
      </c>
      <c r="Q520">
        <f t="shared" si="303"/>
        <v>400.39796774193599</v>
      </c>
      <c r="R520">
        <f t="shared" si="304"/>
        <v>477.37554173846212</v>
      </c>
      <c r="S520">
        <f t="shared" si="305"/>
        <v>47.535880839748096</v>
      </c>
      <c r="T520">
        <f t="shared" si="306"/>
        <v>39.870643589624152</v>
      </c>
      <c r="U520">
        <f t="shared" si="307"/>
        <v>5.0723657017915022E-3</v>
      </c>
      <c r="V520">
        <f t="shared" si="308"/>
        <v>2.2510823489418628</v>
      </c>
      <c r="W520">
        <f t="shared" si="309"/>
        <v>5.0660245156057592E-3</v>
      </c>
      <c r="X520">
        <f t="shared" si="310"/>
        <v>3.1668343795219233E-3</v>
      </c>
      <c r="Y520">
        <f t="shared" si="311"/>
        <v>0</v>
      </c>
      <c r="Z520">
        <f t="shared" si="312"/>
        <v>31.328464931670542</v>
      </c>
      <c r="AA520">
        <f t="shared" si="313"/>
        <v>31.023225806451599</v>
      </c>
      <c r="AB520">
        <f t="shared" si="314"/>
        <v>4.5173560796537542</v>
      </c>
      <c r="AC520">
        <f t="shared" si="315"/>
        <v>76.39547359600131</v>
      </c>
      <c r="AD520">
        <f t="shared" si="316"/>
        <v>3.5150716501684087</v>
      </c>
      <c r="AE520">
        <f t="shared" si="317"/>
        <v>4.6011517236701769</v>
      </c>
      <c r="AF520">
        <f t="shared" si="318"/>
        <v>1.0022844294853455</v>
      </c>
      <c r="AG520">
        <f t="shared" si="319"/>
        <v>-2.3432288418816056</v>
      </c>
      <c r="AH520">
        <f t="shared" si="320"/>
        <v>39.17394704022977</v>
      </c>
      <c r="AI520">
        <f t="shared" si="321"/>
        <v>3.9149754105981653</v>
      </c>
      <c r="AJ520">
        <f t="shared" si="322"/>
        <v>40.745693608946333</v>
      </c>
      <c r="AK520">
        <v>-4.1212892057018197E-2</v>
      </c>
      <c r="AL520">
        <v>4.6265081781642903E-2</v>
      </c>
      <c r="AM520">
        <v>3.4571559723046601</v>
      </c>
      <c r="AN520">
        <v>8</v>
      </c>
      <c r="AO520">
        <v>2</v>
      </c>
      <c r="AP520">
        <f t="shared" si="323"/>
        <v>1</v>
      </c>
      <c r="AQ520">
        <f t="shared" si="324"/>
        <v>0</v>
      </c>
      <c r="AR520">
        <f t="shared" si="325"/>
        <v>51802.329282381601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-0.26709523009793029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1581447941.4709699</v>
      </c>
      <c r="BY520">
        <v>400.39796774193599</v>
      </c>
      <c r="BZ520">
        <v>400.029258064516</v>
      </c>
      <c r="CA520">
        <v>35.2998451612903</v>
      </c>
      <c r="CB520">
        <v>35.222961290322601</v>
      </c>
      <c r="CC520">
        <v>400.022548387097</v>
      </c>
      <c r="CD520">
        <v>99.377522580645206</v>
      </c>
      <c r="CE520">
        <v>0.20001477419354799</v>
      </c>
      <c r="CF520">
        <v>31.3460161290323</v>
      </c>
      <c r="CG520">
        <v>31.023225806451599</v>
      </c>
      <c r="CH520">
        <v>999.9</v>
      </c>
      <c r="CI520">
        <v>0</v>
      </c>
      <c r="CJ520">
        <v>0</v>
      </c>
      <c r="CK520">
        <v>10000.942903225799</v>
      </c>
      <c r="CL520">
        <v>0</v>
      </c>
      <c r="CM520">
        <v>5.3662406451612901</v>
      </c>
      <c r="CN520">
        <v>0</v>
      </c>
      <c r="CO520">
        <v>0</v>
      </c>
      <c r="CP520">
        <v>0</v>
      </c>
      <c r="CQ520">
        <v>0</v>
      </c>
      <c r="CR520">
        <v>1.9290322580645201</v>
      </c>
      <c r="CS520">
        <v>0</v>
      </c>
      <c r="CT520">
        <v>626.89677419354803</v>
      </c>
      <c r="CU520">
        <v>9.3548387096774099E-2</v>
      </c>
      <c r="CV520">
        <v>40.042000000000002</v>
      </c>
      <c r="CW520">
        <v>45.191064516129003</v>
      </c>
      <c r="CX520">
        <v>42.758000000000003</v>
      </c>
      <c r="CY520">
        <v>43.868903225806498</v>
      </c>
      <c r="CZ520">
        <v>41.076225806451603</v>
      </c>
      <c r="DA520">
        <v>0</v>
      </c>
      <c r="DB520">
        <v>0</v>
      </c>
      <c r="DC520">
        <v>0</v>
      </c>
      <c r="DD520">
        <v>1581447950</v>
      </c>
      <c r="DE520">
        <v>2.8961538461538501</v>
      </c>
      <c r="DF520">
        <v>3.1350427308760298</v>
      </c>
      <c r="DG520">
        <v>-481.93504196028499</v>
      </c>
      <c r="DH520">
        <v>624.638461538461</v>
      </c>
      <c r="DI520">
        <v>15</v>
      </c>
      <c r="DJ520">
        <v>100</v>
      </c>
      <c r="DK520">
        <v>100</v>
      </c>
      <c r="DL520">
        <v>3.2160000000000002</v>
      </c>
      <c r="DM520">
        <v>0.59799999999999998</v>
      </c>
      <c r="DN520">
        <v>2</v>
      </c>
      <c r="DO520">
        <v>387.36</v>
      </c>
      <c r="DP520">
        <v>605.10199999999998</v>
      </c>
      <c r="DQ520">
        <v>30.5549</v>
      </c>
      <c r="DR520">
        <v>31.466200000000001</v>
      </c>
      <c r="DS520">
        <v>30.0001</v>
      </c>
      <c r="DT520">
        <v>31.374500000000001</v>
      </c>
      <c r="DU520">
        <v>31.383199999999999</v>
      </c>
      <c r="DV520">
        <v>21.141400000000001</v>
      </c>
      <c r="DW520">
        <v>12.4085</v>
      </c>
      <c r="DX520">
        <v>100</v>
      </c>
      <c r="DY520">
        <v>30.524899999999999</v>
      </c>
      <c r="DZ520">
        <v>400</v>
      </c>
      <c r="EA520">
        <v>35.111699999999999</v>
      </c>
      <c r="EB520">
        <v>99.999899999999997</v>
      </c>
      <c r="EC520">
        <v>100.517</v>
      </c>
    </row>
    <row r="521" spans="1:133" x14ac:dyDescent="0.35">
      <c r="A521">
        <v>505</v>
      </c>
      <c r="B521">
        <v>1581447955.0999999</v>
      </c>
      <c r="C521">
        <v>2534.5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1581447946.4709699</v>
      </c>
      <c r="O521">
        <f t="shared" si="301"/>
        <v>6.9408370289716272E-5</v>
      </c>
      <c r="P521">
        <f t="shared" si="302"/>
        <v>-0.27464371911770069</v>
      </c>
      <c r="Q521">
        <f t="shared" si="303"/>
        <v>400.40922580645201</v>
      </c>
      <c r="R521">
        <f t="shared" si="304"/>
        <v>459.65539150619685</v>
      </c>
      <c r="S521">
        <f t="shared" si="305"/>
        <v>45.771345201161552</v>
      </c>
      <c r="T521">
        <f t="shared" si="306"/>
        <v>39.871758788822738</v>
      </c>
      <c r="U521">
        <f t="shared" si="307"/>
        <v>6.620201036052052E-3</v>
      </c>
      <c r="V521">
        <f t="shared" si="308"/>
        <v>2.250070780876146</v>
      </c>
      <c r="W521">
        <f t="shared" si="309"/>
        <v>6.6093989473415262E-3</v>
      </c>
      <c r="X521">
        <f t="shared" si="310"/>
        <v>4.1318433777225091E-3</v>
      </c>
      <c r="Y521">
        <f t="shared" si="311"/>
        <v>0</v>
      </c>
      <c r="Z521">
        <f t="shared" si="312"/>
        <v>31.324170355753186</v>
      </c>
      <c r="AA521">
        <f t="shared" si="313"/>
        <v>31.027116129032301</v>
      </c>
      <c r="AB521">
        <f t="shared" si="314"/>
        <v>4.518358030388133</v>
      </c>
      <c r="AC521">
        <f t="shared" si="315"/>
        <v>76.385447798583556</v>
      </c>
      <c r="AD521">
        <f t="shared" si="316"/>
        <v>3.514828293666822</v>
      </c>
      <c r="AE521">
        <f t="shared" si="317"/>
        <v>4.601437047191073</v>
      </c>
      <c r="AF521">
        <f t="shared" si="318"/>
        <v>1.003529736721311</v>
      </c>
      <c r="AG521">
        <f t="shared" si="319"/>
        <v>-3.0609091297764874</v>
      </c>
      <c r="AH521">
        <f t="shared" si="320"/>
        <v>38.816687173093548</v>
      </c>
      <c r="AI521">
        <f t="shared" si="321"/>
        <v>3.8811108000740528</v>
      </c>
      <c r="AJ521">
        <f t="shared" si="322"/>
        <v>39.636888843391112</v>
      </c>
      <c r="AK521">
        <v>-4.1185652873482401E-2</v>
      </c>
      <c r="AL521">
        <v>4.6234503411840398E-2</v>
      </c>
      <c r="AM521">
        <v>3.4553472638504701</v>
      </c>
      <c r="AN521">
        <v>9</v>
      </c>
      <c r="AO521">
        <v>2</v>
      </c>
      <c r="AP521">
        <f t="shared" si="323"/>
        <v>1</v>
      </c>
      <c r="AQ521">
        <f t="shared" si="324"/>
        <v>0</v>
      </c>
      <c r="AR521">
        <f t="shared" si="325"/>
        <v>51769.302410281642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-0.27464371911770069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1581447946.4709699</v>
      </c>
      <c r="BY521">
        <v>400.40922580645201</v>
      </c>
      <c r="BZ521">
        <v>400.03896774193498</v>
      </c>
      <c r="CA521">
        <v>35.2974064516129</v>
      </c>
      <c r="CB521">
        <v>35.1969741935484</v>
      </c>
      <c r="CC521">
        <v>400.02148387096798</v>
      </c>
      <c r="CD521">
        <v>99.377509677419297</v>
      </c>
      <c r="CE521">
        <v>0.20001306451612899</v>
      </c>
      <c r="CF521">
        <v>31.347106451612898</v>
      </c>
      <c r="CG521">
        <v>31.027116129032301</v>
      </c>
      <c r="CH521">
        <v>999.9</v>
      </c>
      <c r="CI521">
        <v>0</v>
      </c>
      <c r="CJ521">
        <v>0</v>
      </c>
      <c r="CK521">
        <v>9994.3341935483895</v>
      </c>
      <c r="CL521">
        <v>0</v>
      </c>
      <c r="CM521">
        <v>5.1428983870967704</v>
      </c>
      <c r="CN521">
        <v>0</v>
      </c>
      <c r="CO521">
        <v>0</v>
      </c>
      <c r="CP521">
        <v>0</v>
      </c>
      <c r="CQ521">
        <v>0</v>
      </c>
      <c r="CR521">
        <v>1.01935483870968</v>
      </c>
      <c r="CS521">
        <v>0</v>
      </c>
      <c r="CT521">
        <v>573.06451612903197</v>
      </c>
      <c r="CU521">
        <v>-0.47096774193548402</v>
      </c>
      <c r="CV521">
        <v>40.054000000000002</v>
      </c>
      <c r="CW521">
        <v>45.193096774193499</v>
      </c>
      <c r="CX521">
        <v>42.762</v>
      </c>
      <c r="CY521">
        <v>43.872967741935497</v>
      </c>
      <c r="CZ521">
        <v>41.090451612903202</v>
      </c>
      <c r="DA521">
        <v>0</v>
      </c>
      <c r="DB521">
        <v>0</v>
      </c>
      <c r="DC521">
        <v>0</v>
      </c>
      <c r="DD521">
        <v>1581447955.4000001</v>
      </c>
      <c r="DE521">
        <v>1.60769230769231</v>
      </c>
      <c r="DF521">
        <v>-17.948717954780498</v>
      </c>
      <c r="DG521">
        <v>-1187.49743640418</v>
      </c>
      <c r="DH521">
        <v>555.61923076923097</v>
      </c>
      <c r="DI521">
        <v>15</v>
      </c>
      <c r="DJ521">
        <v>100</v>
      </c>
      <c r="DK521">
        <v>100</v>
      </c>
      <c r="DL521">
        <v>3.2160000000000002</v>
      </c>
      <c r="DM521">
        <v>0.59799999999999998</v>
      </c>
      <c r="DN521">
        <v>2</v>
      </c>
      <c r="DO521">
        <v>387.19799999999998</v>
      </c>
      <c r="DP521">
        <v>605.18600000000004</v>
      </c>
      <c r="DQ521">
        <v>30.526499999999999</v>
      </c>
      <c r="DR521">
        <v>31.466200000000001</v>
      </c>
      <c r="DS521">
        <v>30.0002</v>
      </c>
      <c r="DT521">
        <v>31.373899999999999</v>
      </c>
      <c r="DU521">
        <v>31.383199999999999</v>
      </c>
      <c r="DV521">
        <v>21.138300000000001</v>
      </c>
      <c r="DW521">
        <v>12.4085</v>
      </c>
      <c r="DX521">
        <v>100</v>
      </c>
      <c r="DY521">
        <v>30.494</v>
      </c>
      <c r="DZ521">
        <v>400</v>
      </c>
      <c r="EA521">
        <v>35.122500000000002</v>
      </c>
      <c r="EB521">
        <v>99.998699999999999</v>
      </c>
      <c r="EC521">
        <v>100.514</v>
      </c>
    </row>
    <row r="522" spans="1:133" x14ac:dyDescent="0.35">
      <c r="A522">
        <v>506</v>
      </c>
      <c r="B522">
        <v>1581447960.0999999</v>
      </c>
      <c r="C522">
        <v>2539.5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1581447951.4709699</v>
      </c>
      <c r="O522">
        <f t="shared" si="301"/>
        <v>7.7913034206445454E-5</v>
      </c>
      <c r="P522">
        <f t="shared" si="302"/>
        <v>-0.27518275119174396</v>
      </c>
      <c r="Q522">
        <f t="shared" si="303"/>
        <v>400.40590322580698</v>
      </c>
      <c r="R522">
        <f t="shared" si="304"/>
        <v>452.65356935421107</v>
      </c>
      <c r="S522">
        <f t="shared" si="305"/>
        <v>45.074273334203788</v>
      </c>
      <c r="T522">
        <f t="shared" si="306"/>
        <v>39.871562600019679</v>
      </c>
      <c r="U522">
        <f t="shared" si="307"/>
        <v>7.4209616301028321E-3</v>
      </c>
      <c r="V522">
        <f t="shared" si="308"/>
        <v>2.2507681105023765</v>
      </c>
      <c r="W522">
        <f t="shared" si="309"/>
        <v>7.4073954085921529E-3</v>
      </c>
      <c r="X522">
        <f t="shared" si="310"/>
        <v>4.6308389098853823E-3</v>
      </c>
      <c r="Y522">
        <f t="shared" si="311"/>
        <v>0</v>
      </c>
      <c r="Z522">
        <f t="shared" si="312"/>
        <v>31.321915627915324</v>
      </c>
      <c r="AA522">
        <f t="shared" si="313"/>
        <v>31.0300935483871</v>
      </c>
      <c r="AB522">
        <f t="shared" si="314"/>
        <v>4.5191249940879059</v>
      </c>
      <c r="AC522">
        <f t="shared" si="315"/>
        <v>76.364734117993365</v>
      </c>
      <c r="AD522">
        <f t="shared" si="316"/>
        <v>3.5139847590504005</v>
      </c>
      <c r="AE522">
        <f t="shared" si="317"/>
        <v>4.6015805589276857</v>
      </c>
      <c r="AF522">
        <f t="shared" si="318"/>
        <v>1.0051402350375054</v>
      </c>
      <c r="AG522">
        <f t="shared" si="319"/>
        <v>-3.4359648085042447</v>
      </c>
      <c r="AH522">
        <f t="shared" si="320"/>
        <v>38.533969970323106</v>
      </c>
      <c r="AI522">
        <f t="shared" si="321"/>
        <v>3.8517164116623652</v>
      </c>
      <c r="AJ522">
        <f t="shared" si="322"/>
        <v>38.949721573481227</v>
      </c>
      <c r="AK522">
        <v>-4.1204429157876303E-2</v>
      </c>
      <c r="AL522">
        <v>4.6255581435965497E-2</v>
      </c>
      <c r="AM522">
        <v>3.4565940715701302</v>
      </c>
      <c r="AN522">
        <v>8</v>
      </c>
      <c r="AO522">
        <v>2</v>
      </c>
      <c r="AP522">
        <f t="shared" si="323"/>
        <v>1</v>
      </c>
      <c r="AQ522">
        <f t="shared" si="324"/>
        <v>0</v>
      </c>
      <c r="AR522">
        <f t="shared" si="325"/>
        <v>51791.855287883751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-0.27518275119174396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1581447951.4709699</v>
      </c>
      <c r="BY522">
        <v>400.40590322580698</v>
      </c>
      <c r="BZ522">
        <v>400.03993548387098</v>
      </c>
      <c r="CA522">
        <v>35.288816129032298</v>
      </c>
      <c r="CB522">
        <v>35.176074193548402</v>
      </c>
      <c r="CC522">
        <v>400.01216129032298</v>
      </c>
      <c r="CD522">
        <v>99.377877419354803</v>
      </c>
      <c r="CE522">
        <v>0.19998164516128999</v>
      </c>
      <c r="CF522">
        <v>31.347654838709701</v>
      </c>
      <c r="CG522">
        <v>31.0300935483871</v>
      </c>
      <c r="CH522">
        <v>999.9</v>
      </c>
      <c r="CI522">
        <v>0</v>
      </c>
      <c r="CJ522">
        <v>0</v>
      </c>
      <c r="CK522">
        <v>9998.8535483871001</v>
      </c>
      <c r="CL522">
        <v>0</v>
      </c>
      <c r="CM522">
        <v>4.5302638709677403</v>
      </c>
      <c r="CN522">
        <v>0</v>
      </c>
      <c r="CO522">
        <v>0</v>
      </c>
      <c r="CP522">
        <v>0</v>
      </c>
      <c r="CQ522">
        <v>0</v>
      </c>
      <c r="CR522">
        <v>2.0677419354838702</v>
      </c>
      <c r="CS522">
        <v>0</v>
      </c>
      <c r="CT522">
        <v>474.138709677419</v>
      </c>
      <c r="CU522">
        <v>-0.87741935483871003</v>
      </c>
      <c r="CV522">
        <v>40.061999999999998</v>
      </c>
      <c r="CW522">
        <v>45.201225806451603</v>
      </c>
      <c r="CX522">
        <v>42.774000000000001</v>
      </c>
      <c r="CY522">
        <v>43.872967741935497</v>
      </c>
      <c r="CZ522">
        <v>41.102645161290297</v>
      </c>
      <c r="DA522">
        <v>0</v>
      </c>
      <c r="DB522">
        <v>0</v>
      </c>
      <c r="DC522">
        <v>0</v>
      </c>
      <c r="DD522">
        <v>1581447960.2</v>
      </c>
      <c r="DE522">
        <v>1.98461538461538</v>
      </c>
      <c r="DF522">
        <v>-3.1179486253833102</v>
      </c>
      <c r="DG522">
        <v>-1570.2871804711201</v>
      </c>
      <c r="DH522">
        <v>452.00384615384598</v>
      </c>
      <c r="DI522">
        <v>15</v>
      </c>
      <c r="DJ522">
        <v>100</v>
      </c>
      <c r="DK522">
        <v>100</v>
      </c>
      <c r="DL522">
        <v>3.2160000000000002</v>
      </c>
      <c r="DM522">
        <v>0.59799999999999998</v>
      </c>
      <c r="DN522">
        <v>2</v>
      </c>
      <c r="DO522">
        <v>387.38600000000002</v>
      </c>
      <c r="DP522">
        <v>605.08100000000002</v>
      </c>
      <c r="DQ522">
        <v>30.494499999999999</v>
      </c>
      <c r="DR522">
        <v>31.466200000000001</v>
      </c>
      <c r="DS522">
        <v>30.0002</v>
      </c>
      <c r="DT522">
        <v>31.374600000000001</v>
      </c>
      <c r="DU522">
        <v>31.383199999999999</v>
      </c>
      <c r="DV522">
        <v>21.141300000000001</v>
      </c>
      <c r="DW522">
        <v>12.4085</v>
      </c>
      <c r="DX522">
        <v>100</v>
      </c>
      <c r="DY522">
        <v>30.462800000000001</v>
      </c>
      <c r="DZ522">
        <v>400</v>
      </c>
      <c r="EA522">
        <v>35.125599999999999</v>
      </c>
      <c r="EB522">
        <v>99.999499999999998</v>
      </c>
      <c r="EC522">
        <v>100.518</v>
      </c>
    </row>
    <row r="523" spans="1:133" x14ac:dyDescent="0.35">
      <c r="A523">
        <v>507</v>
      </c>
      <c r="B523">
        <v>1581447965.0999999</v>
      </c>
      <c r="C523">
        <v>2544.5</v>
      </c>
      <c r="D523" t="s">
        <v>1252</v>
      </c>
      <c r="E523" t="s">
        <v>1253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1581447956.4709699</v>
      </c>
      <c r="O523">
        <f t="shared" si="301"/>
        <v>7.5600449715651066E-5</v>
      </c>
      <c r="P523">
        <f t="shared" si="302"/>
        <v>-0.28903133396822217</v>
      </c>
      <c r="Q523">
        <f t="shared" si="303"/>
        <v>400.39922580645202</v>
      </c>
      <c r="R523">
        <f t="shared" si="304"/>
        <v>457.58682994555551</v>
      </c>
      <c r="S523">
        <f t="shared" si="305"/>
        <v>45.565274946272858</v>
      </c>
      <c r="T523">
        <f t="shared" si="306"/>
        <v>39.870685994866847</v>
      </c>
      <c r="U523">
        <f t="shared" si="307"/>
        <v>7.1900683051202155E-3</v>
      </c>
      <c r="V523">
        <f t="shared" si="308"/>
        <v>2.2502630797080458</v>
      </c>
      <c r="W523">
        <f t="shared" si="309"/>
        <v>7.1773295053813363E-3</v>
      </c>
      <c r="X523">
        <f t="shared" si="310"/>
        <v>4.4869735670647138E-3</v>
      </c>
      <c r="Y523">
        <f t="shared" si="311"/>
        <v>0</v>
      </c>
      <c r="Z523">
        <f t="shared" si="312"/>
        <v>31.321480939015427</v>
      </c>
      <c r="AA523">
        <f t="shared" si="313"/>
        <v>31.030870967741901</v>
      </c>
      <c r="AB523">
        <f t="shared" si="314"/>
        <v>4.5193252708837583</v>
      </c>
      <c r="AC523">
        <f t="shared" si="315"/>
        <v>76.343221796157167</v>
      </c>
      <c r="AD523">
        <f t="shared" si="316"/>
        <v>3.5127563986945516</v>
      </c>
      <c r="AE523">
        <f t="shared" si="317"/>
        <v>4.6012682148441506</v>
      </c>
      <c r="AF523">
        <f t="shared" si="318"/>
        <v>1.0065688721892068</v>
      </c>
      <c r="AG523">
        <f t="shared" si="319"/>
        <v>-3.3339798324602121</v>
      </c>
      <c r="AH523">
        <f t="shared" si="320"/>
        <v>38.286213375584062</v>
      </c>
      <c r="AI523">
        <f t="shared" si="321"/>
        <v>3.8278025800456454</v>
      </c>
      <c r="AJ523">
        <f t="shared" si="322"/>
        <v>38.780036123169495</v>
      </c>
      <c r="AK523">
        <v>-4.1190830182635099E-2</v>
      </c>
      <c r="AL523">
        <v>4.6240315394921599E-2</v>
      </c>
      <c r="AM523">
        <v>3.4556910739133802</v>
      </c>
      <c r="AN523">
        <v>9</v>
      </c>
      <c r="AO523">
        <v>2</v>
      </c>
      <c r="AP523">
        <f t="shared" si="323"/>
        <v>1</v>
      </c>
      <c r="AQ523">
        <f t="shared" si="324"/>
        <v>0</v>
      </c>
      <c r="AR523">
        <f t="shared" si="325"/>
        <v>51775.651131012426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-0.28903133396822217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1581447956.4709699</v>
      </c>
      <c r="BY523">
        <v>400.39922580645202</v>
      </c>
      <c r="BZ523">
        <v>400.01109677419402</v>
      </c>
      <c r="CA523">
        <v>35.276667741935498</v>
      </c>
      <c r="CB523">
        <v>35.167270967741899</v>
      </c>
      <c r="CC523">
        <v>400.01280645161302</v>
      </c>
      <c r="CD523">
        <v>99.377341935483898</v>
      </c>
      <c r="CE523">
        <v>0.19998845161290299</v>
      </c>
      <c r="CF523">
        <v>31.346461290322601</v>
      </c>
      <c r="CG523">
        <v>31.030870967741901</v>
      </c>
      <c r="CH523">
        <v>999.9</v>
      </c>
      <c r="CI523">
        <v>0</v>
      </c>
      <c r="CJ523">
        <v>0</v>
      </c>
      <c r="CK523">
        <v>9995.6074193548393</v>
      </c>
      <c r="CL523">
        <v>0</v>
      </c>
      <c r="CM523">
        <v>3.8271232258064498</v>
      </c>
      <c r="CN523">
        <v>0</v>
      </c>
      <c r="CO523">
        <v>0</v>
      </c>
      <c r="CP523">
        <v>0</v>
      </c>
      <c r="CQ523">
        <v>0</v>
      </c>
      <c r="CR523">
        <v>2.32258064516129</v>
      </c>
      <c r="CS523">
        <v>0</v>
      </c>
      <c r="CT523">
        <v>372.36774193548399</v>
      </c>
      <c r="CU523">
        <v>-0.98387096774193505</v>
      </c>
      <c r="CV523">
        <v>40.061999999999998</v>
      </c>
      <c r="CW523">
        <v>45.2195161290323</v>
      </c>
      <c r="CX523">
        <v>42.787999999999997</v>
      </c>
      <c r="CY523">
        <v>43.875</v>
      </c>
      <c r="CZ523">
        <v>41.1148387096774</v>
      </c>
      <c r="DA523">
        <v>0</v>
      </c>
      <c r="DB523">
        <v>0</v>
      </c>
      <c r="DC523">
        <v>0</v>
      </c>
      <c r="DD523">
        <v>1581447965</v>
      </c>
      <c r="DE523">
        <v>1.26538461538462</v>
      </c>
      <c r="DF523">
        <v>3.9829057302378801</v>
      </c>
      <c r="DG523">
        <v>-1220.74871646575</v>
      </c>
      <c r="DH523">
        <v>355.27307692307699</v>
      </c>
      <c r="DI523">
        <v>15</v>
      </c>
      <c r="DJ523">
        <v>100</v>
      </c>
      <c r="DK523">
        <v>100</v>
      </c>
      <c r="DL523">
        <v>3.2160000000000002</v>
      </c>
      <c r="DM523">
        <v>0.59799999999999998</v>
      </c>
      <c r="DN523">
        <v>2</v>
      </c>
      <c r="DO523">
        <v>387.30700000000002</v>
      </c>
      <c r="DP523">
        <v>604.91099999999994</v>
      </c>
      <c r="DQ523">
        <v>30.461400000000001</v>
      </c>
      <c r="DR523">
        <v>31.466200000000001</v>
      </c>
      <c r="DS523">
        <v>30.0002</v>
      </c>
      <c r="DT523">
        <v>31.3766</v>
      </c>
      <c r="DU523">
        <v>31.383199999999999</v>
      </c>
      <c r="DV523">
        <v>21.1401</v>
      </c>
      <c r="DW523">
        <v>12.4085</v>
      </c>
      <c r="DX523">
        <v>100</v>
      </c>
      <c r="DY523">
        <v>30.432700000000001</v>
      </c>
      <c r="DZ523">
        <v>400</v>
      </c>
      <c r="EA523">
        <v>35.125399999999999</v>
      </c>
      <c r="EB523">
        <v>99.997500000000002</v>
      </c>
      <c r="EC523">
        <v>100.517</v>
      </c>
    </row>
    <row r="524" spans="1:133" x14ac:dyDescent="0.35">
      <c r="A524">
        <v>508</v>
      </c>
      <c r="B524">
        <v>1581447970.0999999</v>
      </c>
      <c r="C524">
        <v>2549.5</v>
      </c>
      <c r="D524" t="s">
        <v>1254</v>
      </c>
      <c r="E524" t="s">
        <v>1255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1581447961.4709699</v>
      </c>
      <c r="O524">
        <f t="shared" si="301"/>
        <v>6.561434647128848E-5</v>
      </c>
      <c r="P524">
        <f t="shared" si="302"/>
        <v>-0.28100869910084958</v>
      </c>
      <c r="Q524">
        <f t="shared" si="303"/>
        <v>400.38819354838699</v>
      </c>
      <c r="R524">
        <f t="shared" si="304"/>
        <v>465.34180576426678</v>
      </c>
      <c r="S524">
        <f t="shared" si="305"/>
        <v>46.337371585059344</v>
      </c>
      <c r="T524">
        <f t="shared" si="306"/>
        <v>39.869481471262503</v>
      </c>
      <c r="U524">
        <f t="shared" si="307"/>
        <v>6.2306432520022959E-3</v>
      </c>
      <c r="V524">
        <f t="shared" si="308"/>
        <v>2.2501541887248582</v>
      </c>
      <c r="W524">
        <f t="shared" si="309"/>
        <v>6.2210743939478527E-3</v>
      </c>
      <c r="X524">
        <f t="shared" si="310"/>
        <v>3.8890299772481067E-3</v>
      </c>
      <c r="Y524">
        <f t="shared" si="311"/>
        <v>0</v>
      </c>
      <c r="Z524">
        <f t="shared" si="312"/>
        <v>31.321521525202137</v>
      </c>
      <c r="AA524">
        <f t="shared" si="313"/>
        <v>31.031277419354801</v>
      </c>
      <c r="AB524">
        <f t="shared" si="314"/>
        <v>4.5194299829914648</v>
      </c>
      <c r="AC524">
        <f t="shared" si="315"/>
        <v>76.330745174100898</v>
      </c>
      <c r="AD524">
        <f t="shared" si="316"/>
        <v>3.511531580260391</v>
      </c>
      <c r="AE524">
        <f t="shared" si="317"/>
        <v>4.6004156939003096</v>
      </c>
      <c r="AF524">
        <f t="shared" si="318"/>
        <v>1.0078984027310738</v>
      </c>
      <c r="AG524">
        <f t="shared" si="319"/>
        <v>-2.893592679383822</v>
      </c>
      <c r="AH524">
        <f t="shared" si="320"/>
        <v>37.839817095679507</v>
      </c>
      <c r="AI524">
        <f t="shared" si="321"/>
        <v>3.7833023523842377</v>
      </c>
      <c r="AJ524">
        <f t="shared" si="322"/>
        <v>38.729526768679925</v>
      </c>
      <c r="AK524">
        <v>-4.1187898434543402E-2</v>
      </c>
      <c r="AL524">
        <v>4.6237024250853402E-2</v>
      </c>
      <c r="AM524">
        <v>3.4554963868633002</v>
      </c>
      <c r="AN524">
        <v>9</v>
      </c>
      <c r="AO524">
        <v>2</v>
      </c>
      <c r="AP524">
        <f t="shared" si="323"/>
        <v>1</v>
      </c>
      <c r="AQ524">
        <f t="shared" si="324"/>
        <v>0</v>
      </c>
      <c r="AR524">
        <f t="shared" si="325"/>
        <v>51772.665095840573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-0.28100869910084958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1581447961.4709699</v>
      </c>
      <c r="BY524">
        <v>400.38819354838699</v>
      </c>
      <c r="BZ524">
        <v>400.00609677419402</v>
      </c>
      <c r="CA524">
        <v>35.2644612903226</v>
      </c>
      <c r="CB524">
        <v>35.169512903225801</v>
      </c>
      <c r="CC524">
        <v>400.009903225806</v>
      </c>
      <c r="CD524">
        <v>99.377090322580599</v>
      </c>
      <c r="CE524">
        <v>0.19997541935483901</v>
      </c>
      <c r="CF524">
        <v>31.343203225806398</v>
      </c>
      <c r="CG524">
        <v>31.031277419354801</v>
      </c>
      <c r="CH524">
        <v>999.9</v>
      </c>
      <c r="CI524">
        <v>0</v>
      </c>
      <c r="CJ524">
        <v>0</v>
      </c>
      <c r="CK524">
        <v>9994.9212903225798</v>
      </c>
      <c r="CL524">
        <v>0</v>
      </c>
      <c r="CM524">
        <v>3.2006199999999998</v>
      </c>
      <c r="CN524">
        <v>0</v>
      </c>
      <c r="CO524">
        <v>0</v>
      </c>
      <c r="CP524">
        <v>0</v>
      </c>
      <c r="CQ524">
        <v>0</v>
      </c>
      <c r="CR524">
        <v>1.9225806451612899</v>
      </c>
      <c r="CS524">
        <v>0</v>
      </c>
      <c r="CT524">
        <v>289.38387096774198</v>
      </c>
      <c r="CU524">
        <v>-0.95161290322580605</v>
      </c>
      <c r="CV524">
        <v>40.061999999999998</v>
      </c>
      <c r="CW524">
        <v>45.2296774193548</v>
      </c>
      <c r="CX524">
        <v>42.802</v>
      </c>
      <c r="CY524">
        <v>43.875</v>
      </c>
      <c r="CZ524">
        <v>41.122967741935497</v>
      </c>
      <c r="DA524">
        <v>0</v>
      </c>
      <c r="DB524">
        <v>0</v>
      </c>
      <c r="DC524">
        <v>0</v>
      </c>
      <c r="DD524">
        <v>1581447970.4000001</v>
      </c>
      <c r="DE524">
        <v>1.8538461538461499</v>
      </c>
      <c r="DF524">
        <v>4.7589740600293</v>
      </c>
      <c r="DG524">
        <v>-353.18974347756603</v>
      </c>
      <c r="DH524">
        <v>276.54615384615403</v>
      </c>
      <c r="DI524">
        <v>15</v>
      </c>
      <c r="DJ524">
        <v>100</v>
      </c>
      <c r="DK524">
        <v>100</v>
      </c>
      <c r="DL524">
        <v>3.2160000000000002</v>
      </c>
      <c r="DM524">
        <v>0.59799999999999998</v>
      </c>
      <c r="DN524">
        <v>2</v>
      </c>
      <c r="DO524">
        <v>387.24099999999999</v>
      </c>
      <c r="DP524">
        <v>605.12800000000004</v>
      </c>
      <c r="DQ524">
        <v>30.43</v>
      </c>
      <c r="DR524">
        <v>31.469000000000001</v>
      </c>
      <c r="DS524">
        <v>30.0002</v>
      </c>
      <c r="DT524">
        <v>31.3766</v>
      </c>
      <c r="DU524">
        <v>31.383800000000001</v>
      </c>
      <c r="DV524">
        <v>21.14</v>
      </c>
      <c r="DW524">
        <v>12.4085</v>
      </c>
      <c r="DX524">
        <v>100</v>
      </c>
      <c r="DY524">
        <v>30.3996</v>
      </c>
      <c r="DZ524">
        <v>400</v>
      </c>
      <c r="EA524">
        <v>35.125399999999999</v>
      </c>
      <c r="EB524">
        <v>99.999200000000002</v>
      </c>
      <c r="EC524">
        <v>100.51600000000001</v>
      </c>
    </row>
    <row r="525" spans="1:133" x14ac:dyDescent="0.35">
      <c r="A525">
        <v>509</v>
      </c>
      <c r="B525">
        <v>1581447975.0999999</v>
      </c>
      <c r="C525">
        <v>2554.5</v>
      </c>
      <c r="D525" t="s">
        <v>1256</v>
      </c>
      <c r="E525" t="s">
        <v>1257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1581447966.4709699</v>
      </c>
      <c r="O525">
        <f t="shared" si="301"/>
        <v>5.6539561618695352E-5</v>
      </c>
      <c r="P525">
        <f t="shared" si="302"/>
        <v>-0.27866946104554119</v>
      </c>
      <c r="Q525">
        <f t="shared" si="303"/>
        <v>400.38132258064502</v>
      </c>
      <c r="R525">
        <f t="shared" si="304"/>
        <v>476.21142218315271</v>
      </c>
      <c r="S525">
        <f t="shared" si="305"/>
        <v>47.419604674801548</v>
      </c>
      <c r="T525">
        <f t="shared" si="306"/>
        <v>39.868686788126482</v>
      </c>
      <c r="U525">
        <f t="shared" si="307"/>
        <v>5.3630640422020993E-3</v>
      </c>
      <c r="V525">
        <f t="shared" si="308"/>
        <v>2.2513546091140784</v>
      </c>
      <c r="W525">
        <f t="shared" si="309"/>
        <v>5.3559766036042301E-3</v>
      </c>
      <c r="X525">
        <f t="shared" si="310"/>
        <v>3.3481213610803188E-3</v>
      </c>
      <c r="Y525">
        <f t="shared" si="311"/>
        <v>0</v>
      </c>
      <c r="Z525">
        <f t="shared" si="312"/>
        <v>31.319532407982265</v>
      </c>
      <c r="AA525">
        <f t="shared" si="313"/>
        <v>31.030487096774198</v>
      </c>
      <c r="AB525">
        <f t="shared" si="314"/>
        <v>4.519226378055718</v>
      </c>
      <c r="AC525">
        <f t="shared" si="315"/>
        <v>76.328727032703739</v>
      </c>
      <c r="AD525">
        <f t="shared" si="316"/>
        <v>3.5104409584144132</v>
      </c>
      <c r="AE525">
        <f t="shared" si="317"/>
        <v>4.5991084810183365</v>
      </c>
      <c r="AF525">
        <f t="shared" si="318"/>
        <v>1.0087854196413049</v>
      </c>
      <c r="AG525">
        <f t="shared" si="319"/>
        <v>-2.4933946673844649</v>
      </c>
      <c r="AH525">
        <f t="shared" si="320"/>
        <v>37.349445828676103</v>
      </c>
      <c r="AI525">
        <f t="shared" si="321"/>
        <v>3.7321763837138078</v>
      </c>
      <c r="AJ525">
        <f t="shared" si="322"/>
        <v>38.588227545005445</v>
      </c>
      <c r="AK525">
        <v>-4.1220225285132001E-2</v>
      </c>
      <c r="AL525">
        <v>4.6273313972626698E-2</v>
      </c>
      <c r="AM525">
        <v>3.4576428355430702</v>
      </c>
      <c r="AN525">
        <v>9</v>
      </c>
      <c r="AO525">
        <v>2</v>
      </c>
      <c r="AP525">
        <f t="shared" si="323"/>
        <v>1</v>
      </c>
      <c r="AQ525">
        <f t="shared" si="324"/>
        <v>0</v>
      </c>
      <c r="AR525">
        <f t="shared" si="325"/>
        <v>51812.483469540726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-0.27866946104554119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1581447966.4709699</v>
      </c>
      <c r="BY525">
        <v>400.38132258064502</v>
      </c>
      <c r="BZ525">
        <v>399.99729032258102</v>
      </c>
      <c r="CA525">
        <v>35.253606451612903</v>
      </c>
      <c r="CB525">
        <v>35.171790322580598</v>
      </c>
      <c r="CC525">
        <v>400.01651612903203</v>
      </c>
      <c r="CD525">
        <v>99.376790322580703</v>
      </c>
      <c r="CE525">
        <v>0.199999451612903</v>
      </c>
      <c r="CF525">
        <v>31.338206451612901</v>
      </c>
      <c r="CG525">
        <v>31.030487096774198</v>
      </c>
      <c r="CH525">
        <v>999.9</v>
      </c>
      <c r="CI525">
        <v>0</v>
      </c>
      <c r="CJ525">
        <v>0</v>
      </c>
      <c r="CK525">
        <v>10002.7961290323</v>
      </c>
      <c r="CL525">
        <v>0</v>
      </c>
      <c r="CM525">
        <v>2.8945793548387102</v>
      </c>
      <c r="CN525">
        <v>0</v>
      </c>
      <c r="CO525">
        <v>0</v>
      </c>
      <c r="CP525">
        <v>0</v>
      </c>
      <c r="CQ525">
        <v>0</v>
      </c>
      <c r="CR525">
        <v>1.6419354838709701</v>
      </c>
      <c r="CS525">
        <v>0</v>
      </c>
      <c r="CT525">
        <v>267.57096774193502</v>
      </c>
      <c r="CU525">
        <v>-0.674193548387097</v>
      </c>
      <c r="CV525">
        <v>40.061999999999998</v>
      </c>
      <c r="CW525">
        <v>45.243903225806399</v>
      </c>
      <c r="CX525">
        <v>42.808</v>
      </c>
      <c r="CY525">
        <v>43.884999999999998</v>
      </c>
      <c r="CZ525">
        <v>41.125</v>
      </c>
      <c r="DA525">
        <v>0</v>
      </c>
      <c r="DB525">
        <v>0</v>
      </c>
      <c r="DC525">
        <v>0</v>
      </c>
      <c r="DD525">
        <v>1581447975.2</v>
      </c>
      <c r="DE525">
        <v>1.51538461538462</v>
      </c>
      <c r="DF525">
        <v>6.2564102914521298</v>
      </c>
      <c r="DG525">
        <v>-13.213675338753401</v>
      </c>
      <c r="DH525">
        <v>263.51153846153801</v>
      </c>
      <c r="DI525">
        <v>15</v>
      </c>
      <c r="DJ525">
        <v>100</v>
      </c>
      <c r="DK525">
        <v>100</v>
      </c>
      <c r="DL525">
        <v>3.2160000000000002</v>
      </c>
      <c r="DM525">
        <v>0.59799999999999998</v>
      </c>
      <c r="DN525">
        <v>2</v>
      </c>
      <c r="DO525">
        <v>387.17599999999999</v>
      </c>
      <c r="DP525">
        <v>605.06799999999998</v>
      </c>
      <c r="DQ525">
        <v>30.3977</v>
      </c>
      <c r="DR525">
        <v>31.469000000000001</v>
      </c>
      <c r="DS525">
        <v>30.0002</v>
      </c>
      <c r="DT525">
        <v>31.3766</v>
      </c>
      <c r="DU525">
        <v>31.385999999999999</v>
      </c>
      <c r="DV525">
        <v>21.136299999999999</v>
      </c>
      <c r="DW525">
        <v>12.4085</v>
      </c>
      <c r="DX525">
        <v>100</v>
      </c>
      <c r="DY525">
        <v>30.371400000000001</v>
      </c>
      <c r="DZ525">
        <v>400</v>
      </c>
      <c r="EA525">
        <v>35.125399999999999</v>
      </c>
      <c r="EB525">
        <v>99.998800000000003</v>
      </c>
      <c r="EC525">
        <v>100.51300000000001</v>
      </c>
    </row>
    <row r="526" spans="1:133" x14ac:dyDescent="0.35">
      <c r="A526">
        <v>510</v>
      </c>
      <c r="B526">
        <v>1581447980.0999999</v>
      </c>
      <c r="C526">
        <v>2559.5</v>
      </c>
      <c r="D526" t="s">
        <v>1258</v>
      </c>
      <c r="E526" t="s">
        <v>1259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1581447971.4709699</v>
      </c>
      <c r="O526">
        <f t="shared" si="301"/>
        <v>4.9483839307140539E-5</v>
      </c>
      <c r="P526">
        <f t="shared" si="302"/>
        <v>-0.26150051781476924</v>
      </c>
      <c r="Q526">
        <f t="shared" si="303"/>
        <v>400.37961290322602</v>
      </c>
      <c r="R526">
        <f t="shared" si="304"/>
        <v>482.12814497741016</v>
      </c>
      <c r="S526">
        <f t="shared" si="305"/>
        <v>48.008221195409391</v>
      </c>
      <c r="T526">
        <f t="shared" si="306"/>
        <v>39.868058354674723</v>
      </c>
      <c r="U526">
        <f t="shared" si="307"/>
        <v>4.6954421132916367E-3</v>
      </c>
      <c r="V526">
        <f t="shared" si="308"/>
        <v>2.2504115332714076</v>
      </c>
      <c r="W526">
        <f t="shared" si="309"/>
        <v>4.690006166254132E-3</v>
      </c>
      <c r="X526">
        <f t="shared" si="310"/>
        <v>2.9317417168805587E-3</v>
      </c>
      <c r="Y526">
        <f t="shared" si="311"/>
        <v>0</v>
      </c>
      <c r="Z526">
        <f t="shared" si="312"/>
        <v>31.316095190956357</v>
      </c>
      <c r="AA526">
        <f t="shared" si="313"/>
        <v>31.025125806451602</v>
      </c>
      <c r="AB526">
        <f t="shared" si="314"/>
        <v>4.5178453995717698</v>
      </c>
      <c r="AC526">
        <f t="shared" si="315"/>
        <v>76.335014980124242</v>
      </c>
      <c r="AD526">
        <f t="shared" si="316"/>
        <v>3.509579918597026</v>
      </c>
      <c r="AE526">
        <f t="shared" si="317"/>
        <v>4.5976016635495967</v>
      </c>
      <c r="AF526">
        <f t="shared" si="318"/>
        <v>1.0082654809747438</v>
      </c>
      <c r="AG526">
        <f t="shared" si="319"/>
        <v>-2.1822373134448978</v>
      </c>
      <c r="AH526">
        <f t="shared" si="320"/>
        <v>37.28527074662636</v>
      </c>
      <c r="AI526">
        <f t="shared" si="321"/>
        <v>3.7271205462362267</v>
      </c>
      <c r="AJ526">
        <f t="shared" si="322"/>
        <v>38.830153979417688</v>
      </c>
      <c r="AK526">
        <v>-4.1194827308468102E-2</v>
      </c>
      <c r="AL526">
        <v>4.62448025188366E-2</v>
      </c>
      <c r="AM526">
        <v>3.4559565012632398</v>
      </c>
      <c r="AN526">
        <v>9</v>
      </c>
      <c r="AO526">
        <v>2</v>
      </c>
      <c r="AP526">
        <f t="shared" si="323"/>
        <v>1</v>
      </c>
      <c r="AQ526">
        <f t="shared" si="324"/>
        <v>0</v>
      </c>
      <c r="AR526">
        <f t="shared" si="325"/>
        <v>51782.8194127713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-0.26150051781476924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1581447971.4709699</v>
      </c>
      <c r="BY526">
        <v>400.37961290322602</v>
      </c>
      <c r="BZ526">
        <v>400.01709677419399</v>
      </c>
      <c r="CA526">
        <v>35.245364516129001</v>
      </c>
      <c r="CB526">
        <v>35.1737580645161</v>
      </c>
      <c r="CC526">
        <v>400.01783870967699</v>
      </c>
      <c r="CD526">
        <v>99.375654838709707</v>
      </c>
      <c r="CE526">
        <v>0.19999054838709701</v>
      </c>
      <c r="CF526">
        <v>31.332445161290298</v>
      </c>
      <c r="CG526">
        <v>31.025125806451602</v>
      </c>
      <c r="CH526">
        <v>999.9</v>
      </c>
      <c r="CI526">
        <v>0</v>
      </c>
      <c r="CJ526">
        <v>0</v>
      </c>
      <c r="CK526">
        <v>9996.7470967741901</v>
      </c>
      <c r="CL526">
        <v>0</v>
      </c>
      <c r="CM526">
        <v>2.9208651612903198</v>
      </c>
      <c r="CN526">
        <v>0</v>
      </c>
      <c r="CO526">
        <v>0</v>
      </c>
      <c r="CP526">
        <v>0</v>
      </c>
      <c r="CQ526">
        <v>0</v>
      </c>
      <c r="CR526">
        <v>2.3903225806451598</v>
      </c>
      <c r="CS526">
        <v>0</v>
      </c>
      <c r="CT526">
        <v>263.22903225806402</v>
      </c>
      <c r="CU526">
        <v>-0.89354838709677398</v>
      </c>
      <c r="CV526">
        <v>40.061999999999998</v>
      </c>
      <c r="CW526">
        <v>45.243903225806399</v>
      </c>
      <c r="CX526">
        <v>42.811999999999998</v>
      </c>
      <c r="CY526">
        <v>43.889000000000003</v>
      </c>
      <c r="CZ526">
        <v>41.125</v>
      </c>
      <c r="DA526">
        <v>0</v>
      </c>
      <c r="DB526">
        <v>0</v>
      </c>
      <c r="DC526">
        <v>0</v>
      </c>
      <c r="DD526">
        <v>1581447980</v>
      </c>
      <c r="DE526">
        <v>2.4461538461538499</v>
      </c>
      <c r="DF526">
        <v>4.8341881302514498</v>
      </c>
      <c r="DG526">
        <v>151.61367495280399</v>
      </c>
      <c r="DH526">
        <v>264.54230769230799</v>
      </c>
      <c r="DI526">
        <v>15</v>
      </c>
      <c r="DJ526">
        <v>100</v>
      </c>
      <c r="DK526">
        <v>100</v>
      </c>
      <c r="DL526">
        <v>3.2160000000000002</v>
      </c>
      <c r="DM526">
        <v>0.59799999999999998</v>
      </c>
      <c r="DN526">
        <v>2</v>
      </c>
      <c r="DO526">
        <v>387.22800000000001</v>
      </c>
      <c r="DP526">
        <v>604.899</v>
      </c>
      <c r="DQ526">
        <v>30.367599999999999</v>
      </c>
      <c r="DR526">
        <v>31.471699999999998</v>
      </c>
      <c r="DS526">
        <v>30.0001</v>
      </c>
      <c r="DT526">
        <v>31.3766</v>
      </c>
      <c r="DU526">
        <v>31.385999999999999</v>
      </c>
      <c r="DV526">
        <v>21.137499999999999</v>
      </c>
      <c r="DW526">
        <v>12.4085</v>
      </c>
      <c r="DX526">
        <v>100</v>
      </c>
      <c r="DY526">
        <v>30.357099999999999</v>
      </c>
      <c r="DZ526">
        <v>400</v>
      </c>
      <c r="EA526">
        <v>35.125399999999999</v>
      </c>
      <c r="EB526">
        <v>100</v>
      </c>
      <c r="EC526">
        <v>100.512</v>
      </c>
    </row>
    <row r="527" spans="1:133" x14ac:dyDescent="0.35">
      <c r="A527">
        <v>511</v>
      </c>
      <c r="B527">
        <v>1581447985.0999999</v>
      </c>
      <c r="C527">
        <v>2564.5</v>
      </c>
      <c r="D527" t="s">
        <v>1260</v>
      </c>
      <c r="E527" t="s">
        <v>1261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1581447976.4709699</v>
      </c>
      <c r="O527">
        <f t="shared" si="301"/>
        <v>4.3580158304455983E-5</v>
      </c>
      <c r="P527">
        <f t="shared" si="302"/>
        <v>-0.27345825315092248</v>
      </c>
      <c r="Q527">
        <f t="shared" si="303"/>
        <v>400.40009677419403</v>
      </c>
      <c r="R527">
        <f t="shared" si="304"/>
        <v>498.65762998852802</v>
      </c>
      <c r="S527">
        <f t="shared" si="305"/>
        <v>49.653943226872016</v>
      </c>
      <c r="T527">
        <f t="shared" si="306"/>
        <v>39.869927737227798</v>
      </c>
      <c r="U527">
        <f t="shared" si="307"/>
        <v>4.1375292368301059E-3</v>
      </c>
      <c r="V527">
        <f t="shared" si="308"/>
        <v>2.2513737992349903</v>
      </c>
      <c r="W527">
        <f t="shared" si="309"/>
        <v>4.1333095186608026E-3</v>
      </c>
      <c r="X527">
        <f t="shared" si="310"/>
        <v>2.5836972068957434E-3</v>
      </c>
      <c r="Y527">
        <f t="shared" si="311"/>
        <v>0</v>
      </c>
      <c r="Z527">
        <f t="shared" si="312"/>
        <v>31.312028764207341</v>
      </c>
      <c r="AA527">
        <f t="shared" si="313"/>
        <v>31.019835483870999</v>
      </c>
      <c r="AB527">
        <f t="shared" si="314"/>
        <v>4.5164830615024973</v>
      </c>
      <c r="AC527">
        <f t="shared" si="315"/>
        <v>76.346494630322439</v>
      </c>
      <c r="AD527">
        <f t="shared" si="316"/>
        <v>3.5089054818857699</v>
      </c>
      <c r="AE527">
        <f t="shared" si="317"/>
        <v>4.5960269674151384</v>
      </c>
      <c r="AF527">
        <f t="shared" si="318"/>
        <v>1.0075775796167274</v>
      </c>
      <c r="AG527">
        <f t="shared" si="319"/>
        <v>-1.9218849812265089</v>
      </c>
      <c r="AH527">
        <f t="shared" si="320"/>
        <v>37.212335160688056</v>
      </c>
      <c r="AI527">
        <f t="shared" si="321"/>
        <v>3.7180324045105535</v>
      </c>
      <c r="AJ527">
        <f t="shared" si="322"/>
        <v>39.008482583972103</v>
      </c>
      <c r="AK527">
        <v>-4.12207421943174E-2</v>
      </c>
      <c r="AL527">
        <v>4.6273894248471101E-2</v>
      </c>
      <c r="AM527">
        <v>3.4576771527395902</v>
      </c>
      <c r="AN527">
        <v>8</v>
      </c>
      <c r="AO527">
        <v>2</v>
      </c>
      <c r="AP527">
        <f t="shared" si="323"/>
        <v>1</v>
      </c>
      <c r="AQ527">
        <f t="shared" si="324"/>
        <v>0</v>
      </c>
      <c r="AR527">
        <f t="shared" si="325"/>
        <v>51815.079950979045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-0.27345825315092248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1581447976.4709699</v>
      </c>
      <c r="BY527">
        <v>400.40009677419403</v>
      </c>
      <c r="BZ527">
        <v>400.01609677419401</v>
      </c>
      <c r="CA527">
        <v>35.238741935483901</v>
      </c>
      <c r="CB527">
        <v>35.175677419354798</v>
      </c>
      <c r="CC527">
        <v>400.01367741935502</v>
      </c>
      <c r="CD527">
        <v>99.375248387096804</v>
      </c>
      <c r="CE527">
        <v>0.19997164516129001</v>
      </c>
      <c r="CF527">
        <v>31.3264225806452</v>
      </c>
      <c r="CG527">
        <v>31.019835483870999</v>
      </c>
      <c r="CH527">
        <v>999.9</v>
      </c>
      <c r="CI527">
        <v>0</v>
      </c>
      <c r="CJ527">
        <v>0</v>
      </c>
      <c r="CK527">
        <v>10003.0767741935</v>
      </c>
      <c r="CL527">
        <v>0</v>
      </c>
      <c r="CM527">
        <v>3.0119264516128998</v>
      </c>
      <c r="CN527">
        <v>0</v>
      </c>
      <c r="CO527">
        <v>0</v>
      </c>
      <c r="CP527">
        <v>0</v>
      </c>
      <c r="CQ527">
        <v>0</v>
      </c>
      <c r="CR527">
        <v>2.1548387096774202</v>
      </c>
      <c r="CS527">
        <v>0</v>
      </c>
      <c r="CT527">
        <v>261.72903225806499</v>
      </c>
      <c r="CU527">
        <v>-0.93870967741935496</v>
      </c>
      <c r="CV527">
        <v>40.061999999999998</v>
      </c>
      <c r="CW527">
        <v>45.245935483871001</v>
      </c>
      <c r="CX527">
        <v>42.811999999999998</v>
      </c>
      <c r="CY527">
        <v>43.906999999999996</v>
      </c>
      <c r="CZ527">
        <v>41.125</v>
      </c>
      <c r="DA527">
        <v>0</v>
      </c>
      <c r="DB527">
        <v>0</v>
      </c>
      <c r="DC527">
        <v>0</v>
      </c>
      <c r="DD527">
        <v>1581447985.4000001</v>
      </c>
      <c r="DE527">
        <v>2.8230769230769202</v>
      </c>
      <c r="DF527">
        <v>7.2000001116867303</v>
      </c>
      <c r="DG527">
        <v>-111.473504381659</v>
      </c>
      <c r="DH527">
        <v>264.10000000000002</v>
      </c>
      <c r="DI527">
        <v>15</v>
      </c>
      <c r="DJ527">
        <v>100</v>
      </c>
      <c r="DK527">
        <v>100</v>
      </c>
      <c r="DL527">
        <v>3.2160000000000002</v>
      </c>
      <c r="DM527">
        <v>0.59799999999999998</v>
      </c>
      <c r="DN527">
        <v>2</v>
      </c>
      <c r="DO527">
        <v>387.27</v>
      </c>
      <c r="DP527">
        <v>604.90300000000002</v>
      </c>
      <c r="DQ527">
        <v>30.351199999999999</v>
      </c>
      <c r="DR527">
        <v>31.471699999999998</v>
      </c>
      <c r="DS527">
        <v>30.0001</v>
      </c>
      <c r="DT527">
        <v>31.3794</v>
      </c>
      <c r="DU527">
        <v>31.386500000000002</v>
      </c>
      <c r="DV527">
        <v>21.137799999999999</v>
      </c>
      <c r="DW527">
        <v>12.4085</v>
      </c>
      <c r="DX527">
        <v>100</v>
      </c>
      <c r="DY527">
        <v>30.3444</v>
      </c>
      <c r="DZ527">
        <v>400</v>
      </c>
      <c r="EA527">
        <v>35.125399999999999</v>
      </c>
      <c r="EB527">
        <v>100</v>
      </c>
      <c r="EC527">
        <v>100.512</v>
      </c>
    </row>
    <row r="528" spans="1:133" x14ac:dyDescent="0.35">
      <c r="A528">
        <v>512</v>
      </c>
      <c r="B528">
        <v>1581447990.0999999</v>
      </c>
      <c r="C528">
        <v>2569.5</v>
      </c>
      <c r="D528" t="s">
        <v>1262</v>
      </c>
      <c r="E528" t="s">
        <v>1263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1581447981.4709699</v>
      </c>
      <c r="O528">
        <f t="shared" si="301"/>
        <v>3.9358515217804304E-5</v>
      </c>
      <c r="P528">
        <f t="shared" si="302"/>
        <v>-0.27757853493560536</v>
      </c>
      <c r="Q528">
        <f t="shared" si="303"/>
        <v>400.39709677419398</v>
      </c>
      <c r="R528">
        <f t="shared" si="304"/>
        <v>511.49983303512965</v>
      </c>
      <c r="S528">
        <f t="shared" si="305"/>
        <v>50.93281393840185</v>
      </c>
      <c r="T528">
        <f t="shared" si="306"/>
        <v>39.869711609613944</v>
      </c>
      <c r="U528">
        <f t="shared" si="307"/>
        <v>3.7419558162549932E-3</v>
      </c>
      <c r="V528">
        <f t="shared" si="308"/>
        <v>2.2501402645969342</v>
      </c>
      <c r="W528">
        <f t="shared" si="309"/>
        <v>3.7385021360955514E-3</v>
      </c>
      <c r="X528">
        <f t="shared" si="310"/>
        <v>2.3368738617863308E-3</v>
      </c>
      <c r="Y528">
        <f t="shared" si="311"/>
        <v>0</v>
      </c>
      <c r="Z528">
        <f t="shared" si="312"/>
        <v>31.306635902076398</v>
      </c>
      <c r="AA528">
        <f t="shared" si="313"/>
        <v>31.0119677419355</v>
      </c>
      <c r="AB528">
        <f t="shared" si="314"/>
        <v>4.5144576607523321</v>
      </c>
      <c r="AC528">
        <f t="shared" si="315"/>
        <v>76.364310514107586</v>
      </c>
      <c r="AD528">
        <f t="shared" si="316"/>
        <v>3.5083708682513803</v>
      </c>
      <c r="AE528">
        <f t="shared" si="317"/>
        <v>4.5942546257957009</v>
      </c>
      <c r="AF528">
        <f t="shared" si="318"/>
        <v>1.0060867925009518</v>
      </c>
      <c r="AG528">
        <f t="shared" si="319"/>
        <v>-1.7357105211051698</v>
      </c>
      <c r="AH528">
        <f t="shared" si="320"/>
        <v>37.323821641122244</v>
      </c>
      <c r="AI528">
        <f t="shared" si="321"/>
        <v>3.7309462879082207</v>
      </c>
      <c r="AJ528">
        <f t="shared" si="322"/>
        <v>39.319057407925293</v>
      </c>
      <c r="AK528">
        <v>-4.1187523554762302E-2</v>
      </c>
      <c r="AL528">
        <v>4.6236603415457801E-2</v>
      </c>
      <c r="AM528">
        <v>3.4554714920756302</v>
      </c>
      <c r="AN528">
        <v>9</v>
      </c>
      <c r="AO528">
        <v>2</v>
      </c>
      <c r="AP528">
        <f t="shared" si="323"/>
        <v>1</v>
      </c>
      <c r="AQ528">
        <f t="shared" si="324"/>
        <v>0</v>
      </c>
      <c r="AR528">
        <f t="shared" si="325"/>
        <v>51776.185679275717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-0.27757853493560536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1581447981.4709699</v>
      </c>
      <c r="BY528">
        <v>400.39709677419398</v>
      </c>
      <c r="BZ528">
        <v>400.004387096774</v>
      </c>
      <c r="CA528">
        <v>35.2333</v>
      </c>
      <c r="CB528">
        <v>35.1763451612903</v>
      </c>
      <c r="CC528">
        <v>400.019935483871</v>
      </c>
      <c r="CD528">
        <v>99.375406451612903</v>
      </c>
      <c r="CE528">
        <v>0.20001987096774199</v>
      </c>
      <c r="CF528">
        <v>31.319641935483901</v>
      </c>
      <c r="CG528">
        <v>31.0119677419355</v>
      </c>
      <c r="CH528">
        <v>999.9</v>
      </c>
      <c r="CI528">
        <v>0</v>
      </c>
      <c r="CJ528">
        <v>0</v>
      </c>
      <c r="CK528">
        <v>9994.9996774193605</v>
      </c>
      <c r="CL528">
        <v>0</v>
      </c>
      <c r="CM528">
        <v>3.0506293548387098</v>
      </c>
      <c r="CN528">
        <v>0</v>
      </c>
      <c r="CO528">
        <v>0</v>
      </c>
      <c r="CP528">
        <v>0</v>
      </c>
      <c r="CQ528">
        <v>0</v>
      </c>
      <c r="CR528">
        <v>4.2709677419354799</v>
      </c>
      <c r="CS528">
        <v>0</v>
      </c>
      <c r="CT528">
        <v>259.65483870967699</v>
      </c>
      <c r="CU528">
        <v>-0.96129032258064495</v>
      </c>
      <c r="CV528">
        <v>40.061999999999998</v>
      </c>
      <c r="CW528">
        <v>45.245935483871001</v>
      </c>
      <c r="CX528">
        <v>42.811999999999998</v>
      </c>
      <c r="CY528">
        <v>43.918999999999997</v>
      </c>
      <c r="CZ528">
        <v>41.125</v>
      </c>
      <c r="DA528">
        <v>0</v>
      </c>
      <c r="DB528">
        <v>0</v>
      </c>
      <c r="DC528">
        <v>0</v>
      </c>
      <c r="DD528">
        <v>1581447990.2</v>
      </c>
      <c r="DE528">
        <v>4.1192307692307697</v>
      </c>
      <c r="DF528">
        <v>5.8974356906981003</v>
      </c>
      <c r="DG528">
        <v>-172.53333323530299</v>
      </c>
      <c r="DH528">
        <v>258.62307692307701</v>
      </c>
      <c r="DI528">
        <v>15</v>
      </c>
      <c r="DJ528">
        <v>100</v>
      </c>
      <c r="DK528">
        <v>100</v>
      </c>
      <c r="DL528">
        <v>3.2160000000000002</v>
      </c>
      <c r="DM528">
        <v>0.59799999999999998</v>
      </c>
      <c r="DN528">
        <v>2</v>
      </c>
      <c r="DO528">
        <v>387.28399999999999</v>
      </c>
      <c r="DP528">
        <v>604.84199999999998</v>
      </c>
      <c r="DQ528">
        <v>30.3386</v>
      </c>
      <c r="DR528">
        <v>31.474499999999999</v>
      </c>
      <c r="DS528">
        <v>30.000299999999999</v>
      </c>
      <c r="DT528">
        <v>31.3794</v>
      </c>
      <c r="DU528">
        <v>31.3887</v>
      </c>
      <c r="DV528">
        <v>21.139099999999999</v>
      </c>
      <c r="DW528">
        <v>12.4085</v>
      </c>
      <c r="DX528">
        <v>100</v>
      </c>
      <c r="DY528">
        <v>30.336400000000001</v>
      </c>
      <c r="DZ528">
        <v>400</v>
      </c>
      <c r="EA528">
        <v>35.125399999999999</v>
      </c>
      <c r="EB528">
        <v>99.996200000000002</v>
      </c>
      <c r="EC528">
        <v>100.51300000000001</v>
      </c>
    </row>
    <row r="529" spans="1:133" x14ac:dyDescent="0.35">
      <c r="A529">
        <v>513</v>
      </c>
      <c r="B529">
        <v>1581447995.0999999</v>
      </c>
      <c r="C529">
        <v>2574.5</v>
      </c>
      <c r="D529" t="s">
        <v>1264</v>
      </c>
      <c r="E529" t="s">
        <v>1265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1581447986.4709699</v>
      </c>
      <c r="O529">
        <f t="shared" ref="O529:O538" si="344">CC529*AP529*(CA529-CB529)/(100*BU529*(1000-AP529*CA529))</f>
        <v>3.7077029305381273E-5</v>
      </c>
      <c r="P529">
        <f t="shared" ref="P529:P538" si="345">CC529*AP529*(BZ529-BY529*(1000-AP529*CB529)/(1000-AP529*CA529))/(100*BU529)</f>
        <v>-0.28700293316575298</v>
      </c>
      <c r="Q529">
        <f t="shared" ref="Q529:Q538" si="346">BY529 - IF(AP529&gt;1, P529*BU529*100/(AR529*CK529), 0)</f>
        <v>400.39093548387098</v>
      </c>
      <c r="R529">
        <f t="shared" ref="R529:R538" si="347">((X529-O529/2)*Q529-P529)/(X529+O529/2)</f>
        <v>522.90899103354184</v>
      </c>
      <c r="S529">
        <f t="shared" ref="S529:S538" si="348">R529*(CD529+CE529)/1000</f>
        <v>52.068978028814414</v>
      </c>
      <c r="T529">
        <f t="shared" ref="T529:T538" si="349">(BY529 - IF(AP529&gt;1, P529*BU529*100/(AR529*CK529), 0))*(CD529+CE529)/1000</f>
        <v>39.86916878487721</v>
      </c>
      <c r="U529">
        <f t="shared" ref="U529:U538" si="350">2/((1/W529-1/V529)+SIGN(W529)*SQRT((1/W529-1/V529)*(1/W529-1/V529) + 4*BV529/((BV529+1)*(BV529+1))*(2*1/W529*1/V529-1/V529*1/V529)))</f>
        <v>3.5271534499831049E-3</v>
      </c>
      <c r="V529">
        <f t="shared" ref="V529:V538" si="351">AM529+AL529*BU529+AK529*BU529*BU529</f>
        <v>2.2508938173443385</v>
      </c>
      <c r="W529">
        <f t="shared" ref="W529:W538" si="352">O529*(1000-(1000*0.61365*EXP(17.502*AA529/(240.97+AA529))/(CD529+CE529)+CA529)/2)/(1000*0.61365*EXP(17.502*AA529/(240.97+AA529))/(CD529+CE529)-CA529)</f>
        <v>3.5240857486024363E-3</v>
      </c>
      <c r="X529">
        <f t="shared" ref="X529:X538" si="353">1/((BV529+1)/(U529/1.6)+1/(V529/1.37)) + BV529/((BV529+1)/(U529/1.6) + BV529/(V529/1.37))</f>
        <v>2.2028289849879762E-3</v>
      </c>
      <c r="Y529">
        <f t="shared" ref="Y529:Y538" si="354">(BR529*BT529)</f>
        <v>0</v>
      </c>
      <c r="Z529">
        <f t="shared" ref="Z529:Z538" si="355">(CF529+(Y529+2*0.95*0.0000000567*(((CF529+$B$7)+273)^4-(CF529+273)^4)-44100*O529)/(1.84*29.3*V529+8*0.95*0.0000000567*(CF529+273)^3))</f>
        <v>31.299390234674313</v>
      </c>
      <c r="AA529">
        <f t="shared" ref="AA529:AA538" si="356">($C$7*CG529+$D$7*CH529+$E$7*Z529)</f>
        <v>31.008012903225801</v>
      </c>
      <c r="AB529">
        <f t="shared" ref="AB529:AB538" si="357">0.61365*EXP(17.502*AA529/(240.97+AA529))</f>
        <v>4.5134398614503199</v>
      </c>
      <c r="AC529">
        <f t="shared" ref="AC529:AC538" si="358">(AD529/AE529*100)</f>
        <v>76.390973199861847</v>
      </c>
      <c r="AD529">
        <f t="shared" ref="AD529:AD538" si="359">CA529*(CD529+CE529)/1000</f>
        <v>3.5079983801311316</v>
      </c>
      <c r="AE529">
        <f t="shared" ref="AE529:AE538" si="360">0.61365*EXP(17.502*CF529/(240.97+CF529))</f>
        <v>4.5921634889414866</v>
      </c>
      <c r="AF529">
        <f t="shared" ref="AF529:AF538" si="361">(AB529-CA529*(CD529+CE529)/1000)</f>
        <v>1.0054414813191883</v>
      </c>
      <c r="AG529">
        <f t="shared" ref="AG529:AG538" si="362">(-O529*44100)</f>
        <v>-1.6350969923673142</v>
      </c>
      <c r="AH529">
        <f t="shared" ref="AH529:AH538" si="363">2*29.3*V529*0.92*(CF529-AA529)</f>
        <v>36.845048536870557</v>
      </c>
      <c r="AI529">
        <f t="shared" ref="AI529:AI538" si="364">2*0.95*0.0000000567*(((CF529+$B$7)+273)^4-(AA529+273)^4)</f>
        <v>3.6816372300988198</v>
      </c>
      <c r="AJ529">
        <f t="shared" ref="AJ529:AJ538" si="365">Y529+AI529+AG529+AH529</f>
        <v>38.891588774602063</v>
      </c>
      <c r="AK529">
        <v>-4.1207814497991102E-2</v>
      </c>
      <c r="AL529">
        <v>4.6259381776816301E-2</v>
      </c>
      <c r="AM529">
        <v>3.4568188486111202</v>
      </c>
      <c r="AN529">
        <v>9</v>
      </c>
      <c r="AO529">
        <v>2</v>
      </c>
      <c r="AP529">
        <f t="shared" ref="AP529:AP538" si="366">IF(AN529*$H$13&gt;=AR529,1,(AR529/(AR529-AN529*$H$13)))</f>
        <v>1</v>
      </c>
      <c r="AQ529">
        <f t="shared" ref="AQ529:AQ538" si="367">(AP529-1)*100</f>
        <v>0</v>
      </c>
      <c r="AR529">
        <f t="shared" ref="AR529:AR538" si="368">MAX(0,($B$13+$C$13*CK529)/(1+$D$13*CK529)*CD529/(CF529+273)*$E$13)</f>
        <v>51802.019067038957</v>
      </c>
      <c r="AS529" t="s">
        <v>240</v>
      </c>
      <c r="AT529">
        <v>0</v>
      </c>
      <c r="AU529">
        <v>0</v>
      </c>
      <c r="AV529">
        <f t="shared" ref="AV529:AV538" si="369">AU529-AT529</f>
        <v>0</v>
      </c>
      <c r="AW529" t="e">
        <f t="shared" ref="AW529:AW538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38" si="371">1-AZ529/BA529</f>
        <v>#DIV/0!</v>
      </c>
      <c r="BC529">
        <v>0.5</v>
      </c>
      <c r="BD529">
        <f t="shared" ref="BD529:BD538" si="372">BR529</f>
        <v>0</v>
      </c>
      <c r="BE529">
        <f t="shared" ref="BE529:BE538" si="373">P529</f>
        <v>-0.28700293316575298</v>
      </c>
      <c r="BF529" t="e">
        <f t="shared" ref="BF529:BF538" si="374">BB529*BC529*BD529</f>
        <v>#DIV/0!</v>
      </c>
      <c r="BG529" t="e">
        <f t="shared" ref="BG529:BG538" si="375">BL529/BA529</f>
        <v>#DIV/0!</v>
      </c>
      <c r="BH529" t="e">
        <f t="shared" ref="BH529:BH538" si="376">(BE529-AX529)/BD529</f>
        <v>#DIV/0!</v>
      </c>
      <c r="BI529" t="e">
        <f t="shared" ref="BI529:BI538" si="377">(AU529-BA529)/BA529</f>
        <v>#DIV/0!</v>
      </c>
      <c r="BJ529" t="s">
        <v>240</v>
      </c>
      <c r="BK529">
        <v>0</v>
      </c>
      <c r="BL529">
        <f t="shared" ref="BL529:BL538" si="378">BA529-BK529</f>
        <v>0</v>
      </c>
      <c r="BM529" t="e">
        <f t="shared" ref="BM529:BM538" si="379">(BA529-AZ529)/(BA529-BK529)</f>
        <v>#DIV/0!</v>
      </c>
      <c r="BN529" t="e">
        <f t="shared" ref="BN529:BN538" si="380">(AU529-BA529)/(AU529-BK529)</f>
        <v>#DIV/0!</v>
      </c>
      <c r="BO529" t="e">
        <f t="shared" ref="BO529:BO538" si="381">(BA529-AZ529)/(BA529-AT529)</f>
        <v>#DIV/0!</v>
      </c>
      <c r="BP529" t="e">
        <f t="shared" ref="BP529:BP538" si="382">(AU529-BA529)/(AU529-AT529)</f>
        <v>#DIV/0!</v>
      </c>
      <c r="BQ529">
        <f t="shared" ref="BQ529:BQ538" si="383">$B$11*CL529+$C$11*CM529+$F$11*CN529</f>
        <v>0</v>
      </c>
      <c r="BR529">
        <f t="shared" ref="BR529:BR538" si="384">BQ529*BS529</f>
        <v>0</v>
      </c>
      <c r="BS529">
        <f t="shared" ref="BS529:BS538" si="385">($B$11*$D$9+$C$11*$D$9+$F$11*((DA529+CS529)/MAX(DA529+CS529+DB529, 0.1)*$I$9+DB529/MAX(DA529+CS529+DB529, 0.1)*$J$9))/($B$11+$C$11+$F$11)</f>
        <v>0</v>
      </c>
      <c r="BT529">
        <f t="shared" ref="BT529:BT538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1581447986.4709699</v>
      </c>
      <c r="BY529">
        <v>400.39093548387098</v>
      </c>
      <c r="BZ529">
        <v>399.982709677419</v>
      </c>
      <c r="CA529">
        <v>35.2294967741935</v>
      </c>
      <c r="CB529">
        <v>35.175841935483902</v>
      </c>
      <c r="CC529">
        <v>400.01041935483897</v>
      </c>
      <c r="CD529">
        <v>99.375635483870994</v>
      </c>
      <c r="CE529">
        <v>0.199967387096774</v>
      </c>
      <c r="CF529">
        <v>31.3116387096774</v>
      </c>
      <c r="CG529">
        <v>31.008012903225801</v>
      </c>
      <c r="CH529">
        <v>999.9</v>
      </c>
      <c r="CI529">
        <v>0</v>
      </c>
      <c r="CJ529">
        <v>0</v>
      </c>
      <c r="CK529">
        <v>9999.9006451612895</v>
      </c>
      <c r="CL529">
        <v>0</v>
      </c>
      <c r="CM529">
        <v>3.0196067741935502</v>
      </c>
      <c r="CN529">
        <v>0</v>
      </c>
      <c r="CO529">
        <v>0</v>
      </c>
      <c r="CP529">
        <v>0</v>
      </c>
      <c r="CQ529">
        <v>0</v>
      </c>
      <c r="CR529">
        <v>4.5548387096774201</v>
      </c>
      <c r="CS529">
        <v>0</v>
      </c>
      <c r="CT529">
        <v>262.316129032258</v>
      </c>
      <c r="CU529">
        <v>-0.554838709677419</v>
      </c>
      <c r="CV529">
        <v>40.061999999999998</v>
      </c>
      <c r="CW529">
        <v>45.25</v>
      </c>
      <c r="CX529">
        <v>42.811999999999998</v>
      </c>
      <c r="CY529">
        <v>43.933</v>
      </c>
      <c r="CZ529">
        <v>41.125</v>
      </c>
      <c r="DA529">
        <v>0</v>
      </c>
      <c r="DB529">
        <v>0</v>
      </c>
      <c r="DC529">
        <v>0</v>
      </c>
      <c r="DD529">
        <v>1581447995</v>
      </c>
      <c r="DE529">
        <v>4.55</v>
      </c>
      <c r="DF529">
        <v>-4.2905983767592204</v>
      </c>
      <c r="DG529">
        <v>242.523076477193</v>
      </c>
      <c r="DH529">
        <v>262.35384615384601</v>
      </c>
      <c r="DI529">
        <v>15</v>
      </c>
      <c r="DJ529">
        <v>100</v>
      </c>
      <c r="DK529">
        <v>100</v>
      </c>
      <c r="DL529">
        <v>3.2160000000000002</v>
      </c>
      <c r="DM529">
        <v>0.59799999999999998</v>
      </c>
      <c r="DN529">
        <v>2</v>
      </c>
      <c r="DO529">
        <v>387.26499999999999</v>
      </c>
      <c r="DP529">
        <v>604.86400000000003</v>
      </c>
      <c r="DQ529">
        <v>30.331399999999999</v>
      </c>
      <c r="DR529">
        <v>31.4772</v>
      </c>
      <c r="DS529">
        <v>30.000399999999999</v>
      </c>
      <c r="DT529">
        <v>31.380800000000001</v>
      </c>
      <c r="DU529">
        <v>31.3887</v>
      </c>
      <c r="DV529">
        <v>21.1403</v>
      </c>
      <c r="DW529">
        <v>12.4085</v>
      </c>
      <c r="DX529">
        <v>100</v>
      </c>
      <c r="DY529">
        <v>30.3338</v>
      </c>
      <c r="DZ529">
        <v>400</v>
      </c>
      <c r="EA529">
        <v>35.125399999999999</v>
      </c>
      <c r="EB529">
        <v>99.996300000000005</v>
      </c>
      <c r="EC529">
        <v>100.51300000000001</v>
      </c>
    </row>
    <row r="530" spans="1:133" x14ac:dyDescent="0.35">
      <c r="A530">
        <v>514</v>
      </c>
      <c r="B530">
        <v>1581448000.0999999</v>
      </c>
      <c r="C530">
        <v>2579.5</v>
      </c>
      <c r="D530" t="s">
        <v>1266</v>
      </c>
      <c r="E530" t="s">
        <v>1267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1581447991.4709699</v>
      </c>
      <c r="O530">
        <f t="shared" si="344"/>
        <v>3.6308595830725984E-5</v>
      </c>
      <c r="P530">
        <f t="shared" si="345"/>
        <v>-0.28091551008926285</v>
      </c>
      <c r="Q530">
        <f t="shared" si="346"/>
        <v>400.38912903225798</v>
      </c>
      <c r="R530">
        <f t="shared" si="347"/>
        <v>522.64388269138669</v>
      </c>
      <c r="S530">
        <f t="shared" si="348"/>
        <v>52.042994162417124</v>
      </c>
      <c r="T530">
        <f t="shared" si="349"/>
        <v>39.869306414948085</v>
      </c>
      <c r="U530">
        <f t="shared" si="350"/>
        <v>3.4596826473624418E-3</v>
      </c>
      <c r="V530">
        <f t="shared" si="351"/>
        <v>2.2505109782642685</v>
      </c>
      <c r="W530">
        <f t="shared" si="352"/>
        <v>3.4567306327208487E-3</v>
      </c>
      <c r="X530">
        <f t="shared" si="353"/>
        <v>2.1607216562330583E-3</v>
      </c>
      <c r="Y530">
        <f t="shared" si="354"/>
        <v>0</v>
      </c>
      <c r="Z530">
        <f t="shared" si="355"/>
        <v>31.290655040036796</v>
      </c>
      <c r="AA530">
        <f t="shared" si="356"/>
        <v>31.0005064516129</v>
      </c>
      <c r="AB530">
        <f t="shared" si="357"/>
        <v>4.5115085848985741</v>
      </c>
      <c r="AC530">
        <f t="shared" si="358"/>
        <v>76.423537652066301</v>
      </c>
      <c r="AD530">
        <f t="shared" si="359"/>
        <v>3.5076999635149626</v>
      </c>
      <c r="AE530">
        <f t="shared" si="360"/>
        <v>4.5898162677112389</v>
      </c>
      <c r="AF530">
        <f t="shared" si="361"/>
        <v>1.0038086213836115</v>
      </c>
      <c r="AG530">
        <f t="shared" si="362"/>
        <v>-1.601209076135016</v>
      </c>
      <c r="AH530">
        <f t="shared" si="363"/>
        <v>36.659135807494415</v>
      </c>
      <c r="AI530">
        <f t="shared" si="364"/>
        <v>3.6633855530873718</v>
      </c>
      <c r="AJ530">
        <f t="shared" si="365"/>
        <v>38.721312284446768</v>
      </c>
      <c r="AK530">
        <v>-4.1197505007455101E-2</v>
      </c>
      <c r="AL530">
        <v>4.6247808470528701E-2</v>
      </c>
      <c r="AM530">
        <v>3.4561343077094802</v>
      </c>
      <c r="AN530">
        <v>8</v>
      </c>
      <c r="AO530">
        <v>2</v>
      </c>
      <c r="AP530">
        <f t="shared" si="366"/>
        <v>1</v>
      </c>
      <c r="AQ530">
        <f t="shared" si="367"/>
        <v>0</v>
      </c>
      <c r="AR530">
        <f t="shared" si="368"/>
        <v>51791.133889891222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-0.28091551008926285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1581447991.4709699</v>
      </c>
      <c r="BY530">
        <v>400.38912903225798</v>
      </c>
      <c r="BZ530">
        <v>399.98958064516103</v>
      </c>
      <c r="CA530">
        <v>35.226219354838697</v>
      </c>
      <c r="CB530">
        <v>35.173677419354803</v>
      </c>
      <c r="CC530">
        <v>400.01854838709698</v>
      </c>
      <c r="CD530">
        <v>99.376390322580605</v>
      </c>
      <c r="CE530">
        <v>0.200005548387097</v>
      </c>
      <c r="CF530">
        <v>31.302651612903201</v>
      </c>
      <c r="CG530">
        <v>31.0005064516129</v>
      </c>
      <c r="CH530">
        <v>999.9</v>
      </c>
      <c r="CI530">
        <v>0</v>
      </c>
      <c r="CJ530">
        <v>0</v>
      </c>
      <c r="CK530">
        <v>9997.3229032258096</v>
      </c>
      <c r="CL530">
        <v>0</v>
      </c>
      <c r="CM530">
        <v>3.0993167741935501</v>
      </c>
      <c r="CN530">
        <v>0</v>
      </c>
      <c r="CO530">
        <v>0</v>
      </c>
      <c r="CP530">
        <v>0</v>
      </c>
      <c r="CQ530">
        <v>0</v>
      </c>
      <c r="CR530">
        <v>3.6193548387096799</v>
      </c>
      <c r="CS530">
        <v>0</v>
      </c>
      <c r="CT530">
        <v>272.64193548387101</v>
      </c>
      <c r="CU530">
        <v>-0.39032258064516101</v>
      </c>
      <c r="CV530">
        <v>40.061999999999998</v>
      </c>
      <c r="CW530">
        <v>45.25</v>
      </c>
      <c r="CX530">
        <v>42.811999999999998</v>
      </c>
      <c r="CY530">
        <v>43.936999999999998</v>
      </c>
      <c r="CZ530">
        <v>41.125</v>
      </c>
      <c r="DA530">
        <v>0</v>
      </c>
      <c r="DB530">
        <v>0</v>
      </c>
      <c r="DC530">
        <v>0</v>
      </c>
      <c r="DD530">
        <v>1581448000.4000001</v>
      </c>
      <c r="DE530">
        <v>3.7730769230769199</v>
      </c>
      <c r="DF530">
        <v>-12.9401707192491</v>
      </c>
      <c r="DG530">
        <v>198.86837523063201</v>
      </c>
      <c r="DH530">
        <v>276.53461538461499</v>
      </c>
      <c r="DI530">
        <v>15</v>
      </c>
      <c r="DJ530">
        <v>100</v>
      </c>
      <c r="DK530">
        <v>100</v>
      </c>
      <c r="DL530">
        <v>3.2160000000000002</v>
      </c>
      <c r="DM530">
        <v>0.59799999999999998</v>
      </c>
      <c r="DN530">
        <v>2</v>
      </c>
      <c r="DO530">
        <v>387.37900000000002</v>
      </c>
      <c r="DP530">
        <v>604.92700000000002</v>
      </c>
      <c r="DQ530">
        <v>30.330300000000001</v>
      </c>
      <c r="DR530">
        <v>31.477900000000002</v>
      </c>
      <c r="DS530">
        <v>30.0001</v>
      </c>
      <c r="DT530">
        <v>31.382100000000001</v>
      </c>
      <c r="DU530">
        <v>31.3887</v>
      </c>
      <c r="DV530">
        <v>21.139900000000001</v>
      </c>
      <c r="DW530">
        <v>12.4085</v>
      </c>
      <c r="DX530">
        <v>100</v>
      </c>
      <c r="DY530">
        <v>30.479299999999999</v>
      </c>
      <c r="DZ530">
        <v>400</v>
      </c>
      <c r="EA530">
        <v>35.125399999999999</v>
      </c>
      <c r="EB530">
        <v>99.995800000000003</v>
      </c>
      <c r="EC530">
        <v>100.51300000000001</v>
      </c>
    </row>
    <row r="531" spans="1:133" x14ac:dyDescent="0.35">
      <c r="A531">
        <v>515</v>
      </c>
      <c r="B531">
        <v>1581448005.0999999</v>
      </c>
      <c r="C531">
        <v>2584.5</v>
      </c>
      <c r="D531" t="s">
        <v>1268</v>
      </c>
      <c r="E531" t="s">
        <v>1269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1581447996.4709699</v>
      </c>
      <c r="O531">
        <f t="shared" si="344"/>
        <v>3.6685060876617073E-5</v>
      </c>
      <c r="P531">
        <f t="shared" si="345"/>
        <v>-0.29054936653148439</v>
      </c>
      <c r="Q531">
        <f t="shared" si="346"/>
        <v>400.39922580645202</v>
      </c>
      <c r="R531">
        <f t="shared" si="347"/>
        <v>525.47247199542403</v>
      </c>
      <c r="S531">
        <f t="shared" si="348"/>
        <v>52.324437734975604</v>
      </c>
      <c r="T531">
        <f t="shared" si="349"/>
        <v>39.870146347123161</v>
      </c>
      <c r="U531">
        <f t="shared" si="350"/>
        <v>3.5021900669106815E-3</v>
      </c>
      <c r="V531">
        <f t="shared" si="351"/>
        <v>2.2517447102117871</v>
      </c>
      <c r="W531">
        <f t="shared" si="352"/>
        <v>3.4991667568148033E-3</v>
      </c>
      <c r="X531">
        <f t="shared" si="353"/>
        <v>2.1872506316759056E-3</v>
      </c>
      <c r="Y531">
        <f t="shared" si="354"/>
        <v>0</v>
      </c>
      <c r="Z531">
        <f t="shared" si="355"/>
        <v>31.28161078759894</v>
      </c>
      <c r="AA531">
        <f t="shared" si="356"/>
        <v>30.9925483870968</v>
      </c>
      <c r="AB531">
        <f t="shared" si="357"/>
        <v>4.5094619024762581</v>
      </c>
      <c r="AC531">
        <f t="shared" si="358"/>
        <v>76.458825198732924</v>
      </c>
      <c r="AD531">
        <f t="shared" si="359"/>
        <v>3.5075379692988951</v>
      </c>
      <c r="AE531">
        <f t="shared" si="360"/>
        <v>4.5874860883384612</v>
      </c>
      <c r="AF531">
        <f t="shared" si="361"/>
        <v>1.0019239331773631</v>
      </c>
      <c r="AG531">
        <f t="shared" si="362"/>
        <v>-1.617811184658813</v>
      </c>
      <c r="AH531">
        <f t="shared" si="363"/>
        <v>36.56175231668378</v>
      </c>
      <c r="AI531">
        <f t="shared" si="364"/>
        <v>3.6513480213800316</v>
      </c>
      <c r="AJ531">
        <f t="shared" si="365"/>
        <v>38.595289153404998</v>
      </c>
      <c r="AK531">
        <v>-4.1230733915528402E-2</v>
      </c>
      <c r="AL531">
        <v>4.62851108308533E-2</v>
      </c>
      <c r="AM531">
        <v>3.4583404661856898</v>
      </c>
      <c r="AN531">
        <v>8</v>
      </c>
      <c r="AO531">
        <v>2</v>
      </c>
      <c r="AP531">
        <f t="shared" si="366"/>
        <v>1</v>
      </c>
      <c r="AQ531">
        <f t="shared" si="367"/>
        <v>0</v>
      </c>
      <c r="AR531">
        <f t="shared" si="368"/>
        <v>51832.709747259687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-0.29054936653148439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1581447996.4709699</v>
      </c>
      <c r="BY531">
        <v>400.39922580645202</v>
      </c>
      <c r="BZ531">
        <v>399.98545161290298</v>
      </c>
      <c r="CA531">
        <v>35.224738709677403</v>
      </c>
      <c r="CB531">
        <v>35.171651612903197</v>
      </c>
      <c r="CC531">
        <v>400.01629032258103</v>
      </c>
      <c r="CD531">
        <v>99.375990322580606</v>
      </c>
      <c r="CE531">
        <v>0.19999229032258101</v>
      </c>
      <c r="CF531">
        <v>31.293725806451601</v>
      </c>
      <c r="CG531">
        <v>30.9925483870968</v>
      </c>
      <c r="CH531">
        <v>999.9</v>
      </c>
      <c r="CI531">
        <v>0</v>
      </c>
      <c r="CJ531">
        <v>0</v>
      </c>
      <c r="CK531">
        <v>10005.4267741935</v>
      </c>
      <c r="CL531">
        <v>0</v>
      </c>
      <c r="CM531">
        <v>3.0686361290322601</v>
      </c>
      <c r="CN531">
        <v>0</v>
      </c>
      <c r="CO531">
        <v>0</v>
      </c>
      <c r="CP531">
        <v>0</v>
      </c>
      <c r="CQ531">
        <v>0</v>
      </c>
      <c r="CR531">
        <v>3.4451612903225799</v>
      </c>
      <c r="CS531">
        <v>0</v>
      </c>
      <c r="CT531">
        <v>267.16129032258101</v>
      </c>
      <c r="CU531">
        <v>-0.309677419354839</v>
      </c>
      <c r="CV531">
        <v>40.061999999999998</v>
      </c>
      <c r="CW531">
        <v>45.25</v>
      </c>
      <c r="CX531">
        <v>42.811999999999998</v>
      </c>
      <c r="CY531">
        <v>43.936999999999998</v>
      </c>
      <c r="CZ531">
        <v>41.125</v>
      </c>
      <c r="DA531">
        <v>0</v>
      </c>
      <c r="DB531">
        <v>0</v>
      </c>
      <c r="DC531">
        <v>0</v>
      </c>
      <c r="DD531">
        <v>1581448005.2</v>
      </c>
      <c r="DE531">
        <v>3.6384615384615402</v>
      </c>
      <c r="DF531">
        <v>19.152136988792002</v>
      </c>
      <c r="DG531">
        <v>-387.38461609816602</v>
      </c>
      <c r="DH531">
        <v>268.76153846153801</v>
      </c>
      <c r="DI531">
        <v>15</v>
      </c>
      <c r="DJ531">
        <v>100</v>
      </c>
      <c r="DK531">
        <v>100</v>
      </c>
      <c r="DL531">
        <v>3.2160000000000002</v>
      </c>
      <c r="DM531">
        <v>0.59799999999999998</v>
      </c>
      <c r="DN531">
        <v>2</v>
      </c>
      <c r="DO531">
        <v>387.37900000000002</v>
      </c>
      <c r="DP531">
        <v>604.95500000000004</v>
      </c>
      <c r="DQ531">
        <v>30.448399999999999</v>
      </c>
      <c r="DR531">
        <v>31.48</v>
      </c>
      <c r="DS531">
        <v>29.9999</v>
      </c>
      <c r="DT531">
        <v>31.382100000000001</v>
      </c>
      <c r="DU531">
        <v>31.391400000000001</v>
      </c>
      <c r="DV531">
        <v>21.138500000000001</v>
      </c>
      <c r="DW531">
        <v>12.4085</v>
      </c>
      <c r="DX531">
        <v>100</v>
      </c>
      <c r="DY531">
        <v>30.490300000000001</v>
      </c>
      <c r="DZ531">
        <v>400</v>
      </c>
      <c r="EA531">
        <v>35.125399999999999</v>
      </c>
      <c r="EB531">
        <v>99.995599999999996</v>
      </c>
      <c r="EC531">
        <v>100.51</v>
      </c>
    </row>
    <row r="532" spans="1:133" x14ac:dyDescent="0.35">
      <c r="A532">
        <v>516</v>
      </c>
      <c r="B532">
        <v>1581448010.0999999</v>
      </c>
      <c r="C532">
        <v>2589.5</v>
      </c>
      <c r="D532" t="s">
        <v>1270</v>
      </c>
      <c r="E532" t="s">
        <v>1271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1581448001.4709699</v>
      </c>
      <c r="O532">
        <f t="shared" si="344"/>
        <v>4.0091302719204568E-5</v>
      </c>
      <c r="P532">
        <f t="shared" si="345"/>
        <v>-0.29477381616889381</v>
      </c>
      <c r="Q532">
        <f t="shared" si="346"/>
        <v>400.41135483871</v>
      </c>
      <c r="R532">
        <f t="shared" si="347"/>
        <v>515.85049418641279</v>
      </c>
      <c r="S532">
        <f t="shared" si="348"/>
        <v>51.365647071077326</v>
      </c>
      <c r="T532">
        <f t="shared" si="349"/>
        <v>39.870831893522727</v>
      </c>
      <c r="U532">
        <f t="shared" si="350"/>
        <v>3.834132929210064E-3</v>
      </c>
      <c r="V532">
        <f t="shared" si="351"/>
        <v>2.2516695252117538</v>
      </c>
      <c r="W532">
        <f t="shared" si="352"/>
        <v>3.8305095505978765E-3</v>
      </c>
      <c r="X532">
        <f t="shared" si="353"/>
        <v>2.3943937225371567E-3</v>
      </c>
      <c r="Y532">
        <f t="shared" si="354"/>
        <v>0</v>
      </c>
      <c r="Z532">
        <f t="shared" si="355"/>
        <v>31.273791867165226</v>
      </c>
      <c r="AA532">
        <f t="shared" si="356"/>
        <v>30.987077419354801</v>
      </c>
      <c r="AB532">
        <f t="shared" si="357"/>
        <v>4.5080553293177674</v>
      </c>
      <c r="AC532">
        <f t="shared" si="358"/>
        <v>76.494189895502885</v>
      </c>
      <c r="AD532">
        <f t="shared" si="359"/>
        <v>3.5078241591557555</v>
      </c>
      <c r="AE532">
        <f t="shared" si="360"/>
        <v>4.5857393403965983</v>
      </c>
      <c r="AF532">
        <f t="shared" si="361"/>
        <v>1.0002311701620119</v>
      </c>
      <c r="AG532">
        <f t="shared" si="362"/>
        <v>-1.7680264499169214</v>
      </c>
      <c r="AH532">
        <f t="shared" si="363"/>
        <v>36.412120013276414</v>
      </c>
      <c r="AI532">
        <f t="shared" si="364"/>
        <v>3.6363077965262098</v>
      </c>
      <c r="AJ532">
        <f t="shared" si="365"/>
        <v>38.280401359885701</v>
      </c>
      <c r="AK532">
        <v>-4.1228708436900803E-2</v>
      </c>
      <c r="AL532">
        <v>4.6282837053652097E-2</v>
      </c>
      <c r="AM532">
        <v>3.45820600661827</v>
      </c>
      <c r="AN532">
        <v>9</v>
      </c>
      <c r="AO532">
        <v>2</v>
      </c>
      <c r="AP532">
        <f t="shared" si="366"/>
        <v>1</v>
      </c>
      <c r="AQ532">
        <f t="shared" si="367"/>
        <v>0</v>
      </c>
      <c r="AR532">
        <f t="shared" si="368"/>
        <v>51831.380378427202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-0.29477381616889381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1581448001.4709699</v>
      </c>
      <c r="BY532">
        <v>400.41135483871</v>
      </c>
      <c r="BZ532">
        <v>399.993290322581</v>
      </c>
      <c r="CA532">
        <v>35.228074193548402</v>
      </c>
      <c r="CB532">
        <v>35.170058064516098</v>
      </c>
      <c r="CC532">
        <v>400.01596774193598</v>
      </c>
      <c r="CD532">
        <v>99.374700000000004</v>
      </c>
      <c r="CE532">
        <v>0.19997841935483901</v>
      </c>
      <c r="CF532">
        <v>31.2870322580645</v>
      </c>
      <c r="CG532">
        <v>30.987077419354801</v>
      </c>
      <c r="CH532">
        <v>999.9</v>
      </c>
      <c r="CI532">
        <v>0</v>
      </c>
      <c r="CJ532">
        <v>0</v>
      </c>
      <c r="CK532">
        <v>10005.0651612903</v>
      </c>
      <c r="CL532">
        <v>0</v>
      </c>
      <c r="CM532">
        <v>2.9572212903225799</v>
      </c>
      <c r="CN532">
        <v>0</v>
      </c>
      <c r="CO532">
        <v>0</v>
      </c>
      <c r="CP532">
        <v>0</v>
      </c>
      <c r="CQ532">
        <v>0</v>
      </c>
      <c r="CR532">
        <v>3.0806451612903198</v>
      </c>
      <c r="CS532">
        <v>0</v>
      </c>
      <c r="CT532">
        <v>252.89032258064501</v>
      </c>
      <c r="CU532">
        <v>-0.57741935483870999</v>
      </c>
      <c r="CV532">
        <v>40.061999999999998</v>
      </c>
      <c r="CW532">
        <v>45.253999999999998</v>
      </c>
      <c r="CX532">
        <v>42.811999999999998</v>
      </c>
      <c r="CY532">
        <v>43.936999999999998</v>
      </c>
      <c r="CZ532">
        <v>41.125</v>
      </c>
      <c r="DA532">
        <v>0</v>
      </c>
      <c r="DB532">
        <v>0</v>
      </c>
      <c r="DC532">
        <v>0</v>
      </c>
      <c r="DD532">
        <v>1581448010</v>
      </c>
      <c r="DE532">
        <v>3.62692307692308</v>
      </c>
      <c r="DF532">
        <v>20.673504330355101</v>
      </c>
      <c r="DG532">
        <v>-541.02564038152798</v>
      </c>
      <c r="DH532">
        <v>245.992307692308</v>
      </c>
      <c r="DI532">
        <v>15</v>
      </c>
      <c r="DJ532">
        <v>100</v>
      </c>
      <c r="DK532">
        <v>100</v>
      </c>
      <c r="DL532">
        <v>3.2160000000000002</v>
      </c>
      <c r="DM532">
        <v>0.59799999999999998</v>
      </c>
      <c r="DN532">
        <v>2</v>
      </c>
      <c r="DO532">
        <v>387.20699999999999</v>
      </c>
      <c r="DP532">
        <v>604.82899999999995</v>
      </c>
      <c r="DQ532">
        <v>30.497699999999998</v>
      </c>
      <c r="DR532">
        <v>31.482800000000001</v>
      </c>
      <c r="DS532">
        <v>30.0002</v>
      </c>
      <c r="DT532">
        <v>31.3842</v>
      </c>
      <c r="DU532">
        <v>31.391500000000001</v>
      </c>
      <c r="DV532">
        <v>21.1388</v>
      </c>
      <c r="DW532">
        <v>12.4085</v>
      </c>
      <c r="DX532">
        <v>100</v>
      </c>
      <c r="DY532">
        <v>30.502099999999999</v>
      </c>
      <c r="DZ532">
        <v>400</v>
      </c>
      <c r="EA532">
        <v>35.125399999999999</v>
      </c>
      <c r="EB532">
        <v>99.997799999999998</v>
      </c>
      <c r="EC532">
        <v>100.51</v>
      </c>
    </row>
    <row r="533" spans="1:133" x14ac:dyDescent="0.35">
      <c r="A533">
        <v>517</v>
      </c>
      <c r="B533">
        <v>1581448015.0999999</v>
      </c>
      <c r="C533">
        <v>2594.5</v>
      </c>
      <c r="D533" t="s">
        <v>1272</v>
      </c>
      <c r="E533" t="s">
        <v>1273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1581448006.4709699</v>
      </c>
      <c r="O533">
        <f t="shared" si="344"/>
        <v>4.4554308737493579E-5</v>
      </c>
      <c r="P533">
        <f t="shared" si="345"/>
        <v>-0.2927110671221777</v>
      </c>
      <c r="Q533">
        <f t="shared" si="346"/>
        <v>400.41596774193602</v>
      </c>
      <c r="R533">
        <f t="shared" si="347"/>
        <v>502.7287374502971</v>
      </c>
      <c r="S533">
        <f t="shared" si="348"/>
        <v>50.058447597327493</v>
      </c>
      <c r="T533">
        <f t="shared" si="349"/>
        <v>39.870809534385479</v>
      </c>
      <c r="U533">
        <f t="shared" si="350"/>
        <v>4.266715632797259E-3</v>
      </c>
      <c r="V533">
        <f t="shared" si="351"/>
        <v>2.2524532878561754</v>
      </c>
      <c r="W533">
        <f t="shared" si="352"/>
        <v>4.2622305980745756E-3</v>
      </c>
      <c r="X533">
        <f t="shared" si="353"/>
        <v>2.6642966844149241E-3</v>
      </c>
      <c r="Y533">
        <f t="shared" si="354"/>
        <v>0</v>
      </c>
      <c r="Z533">
        <f t="shared" si="355"/>
        <v>31.267883819356573</v>
      </c>
      <c r="AA533">
        <f t="shared" si="356"/>
        <v>30.984574193548401</v>
      </c>
      <c r="AB533">
        <f t="shared" si="357"/>
        <v>4.5074118831877934</v>
      </c>
      <c r="AC533">
        <f t="shared" si="358"/>
        <v>76.526900632782599</v>
      </c>
      <c r="AD533">
        <f t="shared" si="359"/>
        <v>3.5084380022425865</v>
      </c>
      <c r="AE533">
        <f t="shared" si="360"/>
        <v>4.5845813344486102</v>
      </c>
      <c r="AF533">
        <f t="shared" si="361"/>
        <v>0.99897388094520689</v>
      </c>
      <c r="AG533">
        <f t="shared" si="362"/>
        <v>-1.9648450153234669</v>
      </c>
      <c r="AH533">
        <f t="shared" si="363"/>
        <v>36.189760313707907</v>
      </c>
      <c r="AI533">
        <f t="shared" si="364"/>
        <v>3.6127205093220365</v>
      </c>
      <c r="AJ533">
        <f t="shared" si="365"/>
        <v>37.837635807706476</v>
      </c>
      <c r="AK533">
        <v>-4.1249825958814601E-2</v>
      </c>
      <c r="AL533">
        <v>4.63065433219969E-2</v>
      </c>
      <c r="AM533">
        <v>3.4596077624415198</v>
      </c>
      <c r="AN533">
        <v>9</v>
      </c>
      <c r="AO533">
        <v>2</v>
      </c>
      <c r="AP533">
        <f t="shared" si="366"/>
        <v>1</v>
      </c>
      <c r="AQ533">
        <f t="shared" si="367"/>
        <v>0</v>
      </c>
      <c r="AR533">
        <f t="shared" si="368"/>
        <v>51857.570073508083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-0.2927110671221777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1581448006.4709699</v>
      </c>
      <c r="BY533">
        <v>400.41596774193602</v>
      </c>
      <c r="BZ533">
        <v>400.00367741935497</v>
      </c>
      <c r="CA533">
        <v>35.234664516129001</v>
      </c>
      <c r="CB533">
        <v>35.170190322580602</v>
      </c>
      <c r="CC533">
        <v>400.01541935483903</v>
      </c>
      <c r="CD533">
        <v>99.373545161290295</v>
      </c>
      <c r="CE533">
        <v>0.199930290322581</v>
      </c>
      <c r="CF533">
        <v>31.282593548387101</v>
      </c>
      <c r="CG533">
        <v>30.984574193548401</v>
      </c>
      <c r="CH533">
        <v>999.9</v>
      </c>
      <c r="CI533">
        <v>0</v>
      </c>
      <c r="CJ533">
        <v>0</v>
      </c>
      <c r="CK533">
        <v>10010.3061290323</v>
      </c>
      <c r="CL533">
        <v>0</v>
      </c>
      <c r="CM533">
        <v>2.7146335483870998</v>
      </c>
      <c r="CN533">
        <v>0</v>
      </c>
      <c r="CO533">
        <v>0</v>
      </c>
      <c r="CP533">
        <v>0</v>
      </c>
      <c r="CQ533">
        <v>0</v>
      </c>
      <c r="CR533">
        <v>2.8548387096774199</v>
      </c>
      <c r="CS533">
        <v>0</v>
      </c>
      <c r="CT533">
        <v>220.322580645161</v>
      </c>
      <c r="CU533">
        <v>-0.706451612903226</v>
      </c>
      <c r="CV533">
        <v>40.064032258064501</v>
      </c>
      <c r="CW533">
        <v>45.253999999999998</v>
      </c>
      <c r="CX533">
        <v>42.795870967741898</v>
      </c>
      <c r="CY533">
        <v>43.933</v>
      </c>
      <c r="CZ533">
        <v>41.125</v>
      </c>
      <c r="DA533">
        <v>0</v>
      </c>
      <c r="DB533">
        <v>0</v>
      </c>
      <c r="DC533">
        <v>0</v>
      </c>
      <c r="DD533">
        <v>1581448015.4000001</v>
      </c>
      <c r="DE533">
        <v>4.1500000000000004</v>
      </c>
      <c r="DF533">
        <v>-10.6974358191863</v>
      </c>
      <c r="DG533">
        <v>-98.365811717870898</v>
      </c>
      <c r="DH533">
        <v>212.73846153846199</v>
      </c>
      <c r="DI533">
        <v>15</v>
      </c>
      <c r="DJ533">
        <v>100</v>
      </c>
      <c r="DK533">
        <v>100</v>
      </c>
      <c r="DL533">
        <v>3.2160000000000002</v>
      </c>
      <c r="DM533">
        <v>0.59799999999999998</v>
      </c>
      <c r="DN533">
        <v>2</v>
      </c>
      <c r="DO533">
        <v>387.30399999999997</v>
      </c>
      <c r="DP533">
        <v>604.745</v>
      </c>
      <c r="DQ533">
        <v>30.514299999999999</v>
      </c>
      <c r="DR533">
        <v>31.484100000000002</v>
      </c>
      <c r="DS533">
        <v>30.000299999999999</v>
      </c>
      <c r="DT533">
        <v>31.384899999999998</v>
      </c>
      <c r="DU533">
        <v>31.391500000000001</v>
      </c>
      <c r="DV533">
        <v>21.140599999999999</v>
      </c>
      <c r="DW533">
        <v>12.4085</v>
      </c>
      <c r="DX533">
        <v>100</v>
      </c>
      <c r="DY533">
        <v>30.5121</v>
      </c>
      <c r="DZ533">
        <v>400</v>
      </c>
      <c r="EA533">
        <v>35.125399999999999</v>
      </c>
      <c r="EB533">
        <v>99.994200000000006</v>
      </c>
      <c r="EC533">
        <v>100.51</v>
      </c>
    </row>
    <row r="534" spans="1:133" x14ac:dyDescent="0.35">
      <c r="A534">
        <v>518</v>
      </c>
      <c r="B534">
        <v>1581448020.0999999</v>
      </c>
      <c r="C534">
        <v>2599.5</v>
      </c>
      <c r="D534" t="s">
        <v>1274</v>
      </c>
      <c r="E534" t="s">
        <v>1275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1581448011.4709699</v>
      </c>
      <c r="O534">
        <f t="shared" si="344"/>
        <v>4.8095357111520943E-5</v>
      </c>
      <c r="P534">
        <f t="shared" si="345"/>
        <v>-0.29578919412722615</v>
      </c>
      <c r="Q534">
        <f t="shared" si="346"/>
        <v>400.41035483871002</v>
      </c>
      <c r="R534">
        <f t="shared" si="347"/>
        <v>495.72513586413731</v>
      </c>
      <c r="S534">
        <f t="shared" si="348"/>
        <v>49.36069261853784</v>
      </c>
      <c r="T534">
        <f t="shared" si="349"/>
        <v>39.869942063801396</v>
      </c>
      <c r="U534">
        <f t="shared" si="350"/>
        <v>4.6079944989279448E-3</v>
      </c>
      <c r="V534">
        <f t="shared" si="351"/>
        <v>2.2510371094899737</v>
      </c>
      <c r="W534">
        <f t="shared" si="352"/>
        <v>4.6027604751749558E-3</v>
      </c>
      <c r="X534">
        <f t="shared" si="353"/>
        <v>2.8771950473372677E-3</v>
      </c>
      <c r="Y534">
        <f t="shared" si="354"/>
        <v>0</v>
      </c>
      <c r="Z534">
        <f t="shared" si="355"/>
        <v>31.265192726341805</v>
      </c>
      <c r="AA534">
        <f t="shared" si="356"/>
        <v>30.9856193548387</v>
      </c>
      <c r="AB534">
        <f t="shared" si="357"/>
        <v>4.5076805288025845</v>
      </c>
      <c r="AC534">
        <f t="shared" si="358"/>
        <v>76.548058891810186</v>
      </c>
      <c r="AD534">
        <f t="shared" si="359"/>
        <v>3.5091059305388712</v>
      </c>
      <c r="AE534">
        <f t="shared" si="360"/>
        <v>4.5841866943987357</v>
      </c>
      <c r="AF534">
        <f t="shared" si="361"/>
        <v>0.99857459826371331</v>
      </c>
      <c r="AG534">
        <f t="shared" si="362"/>
        <v>-2.1210052486180735</v>
      </c>
      <c r="AH534">
        <f t="shared" si="363"/>
        <v>35.856565461487747</v>
      </c>
      <c r="AI534">
        <f t="shared" si="364"/>
        <v>3.5817022589188872</v>
      </c>
      <c r="AJ534">
        <f t="shared" si="365"/>
        <v>37.31726247178856</v>
      </c>
      <c r="AK534">
        <v>-4.1211673626742003E-2</v>
      </c>
      <c r="AL534">
        <v>4.6263713986917601E-2</v>
      </c>
      <c r="AM534">
        <v>3.4570750761311801</v>
      </c>
      <c r="AN534">
        <v>9</v>
      </c>
      <c r="AO534">
        <v>2</v>
      </c>
      <c r="AP534">
        <f t="shared" si="366"/>
        <v>1</v>
      </c>
      <c r="AQ534">
        <f t="shared" si="367"/>
        <v>0</v>
      </c>
      <c r="AR534">
        <f t="shared" si="368"/>
        <v>51811.81173008887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-0.29578919412722615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1581448011.4709699</v>
      </c>
      <c r="BY534">
        <v>400.41035483871002</v>
      </c>
      <c r="BZ534">
        <v>399.995580645161</v>
      </c>
      <c r="CA534">
        <v>35.2416451612903</v>
      </c>
      <c r="CB534">
        <v>35.172048387096801</v>
      </c>
      <c r="CC534">
        <v>400.02196774193499</v>
      </c>
      <c r="CD534">
        <v>99.372677419354801</v>
      </c>
      <c r="CE534">
        <v>0.20002738709677401</v>
      </c>
      <c r="CF534">
        <v>31.2810806451613</v>
      </c>
      <c r="CG534">
        <v>30.9856193548387</v>
      </c>
      <c r="CH534">
        <v>999.9</v>
      </c>
      <c r="CI534">
        <v>0</v>
      </c>
      <c r="CJ534">
        <v>0</v>
      </c>
      <c r="CK534">
        <v>10001.1348387097</v>
      </c>
      <c r="CL534">
        <v>0</v>
      </c>
      <c r="CM534">
        <v>2.4780203225806501</v>
      </c>
      <c r="CN534">
        <v>0</v>
      </c>
      <c r="CO534">
        <v>0</v>
      </c>
      <c r="CP534">
        <v>0</v>
      </c>
      <c r="CQ534">
        <v>0</v>
      </c>
      <c r="CR534">
        <v>4.4645161290322601</v>
      </c>
      <c r="CS534">
        <v>0</v>
      </c>
      <c r="CT534">
        <v>208.70967741935499</v>
      </c>
      <c r="CU534">
        <v>-0.41935483870967699</v>
      </c>
      <c r="CV534">
        <v>40.0580322580645</v>
      </c>
      <c r="CW534">
        <v>45.256</v>
      </c>
      <c r="CX534">
        <v>42.749612903225803</v>
      </c>
      <c r="CY534">
        <v>43.924999999999997</v>
      </c>
      <c r="CZ534">
        <v>41.125</v>
      </c>
      <c r="DA534">
        <v>0</v>
      </c>
      <c r="DB534">
        <v>0</v>
      </c>
      <c r="DC534">
        <v>0</v>
      </c>
      <c r="DD534">
        <v>1581448020.2</v>
      </c>
      <c r="DE534">
        <v>4.4692307692307702</v>
      </c>
      <c r="DF534">
        <v>5.8598293575969196</v>
      </c>
      <c r="DG534">
        <v>-32.994872034232003</v>
      </c>
      <c r="DH534">
        <v>206.60384615384601</v>
      </c>
      <c r="DI534">
        <v>15</v>
      </c>
      <c r="DJ534">
        <v>100</v>
      </c>
      <c r="DK534">
        <v>100</v>
      </c>
      <c r="DL534">
        <v>3.2160000000000002</v>
      </c>
      <c r="DM534">
        <v>0.59799999999999998</v>
      </c>
      <c r="DN534">
        <v>2</v>
      </c>
      <c r="DO534">
        <v>387.27800000000002</v>
      </c>
      <c r="DP534">
        <v>604.72400000000005</v>
      </c>
      <c r="DQ534">
        <v>30.521000000000001</v>
      </c>
      <c r="DR534">
        <v>31.485499999999998</v>
      </c>
      <c r="DS534">
        <v>30.000399999999999</v>
      </c>
      <c r="DT534">
        <v>31.384899999999998</v>
      </c>
      <c r="DU534">
        <v>31.391500000000001</v>
      </c>
      <c r="DV534">
        <v>21.139199999999999</v>
      </c>
      <c r="DW534">
        <v>12.4085</v>
      </c>
      <c r="DX534">
        <v>100</v>
      </c>
      <c r="DY534">
        <v>30.52</v>
      </c>
      <c r="DZ534">
        <v>400</v>
      </c>
      <c r="EA534">
        <v>35.125399999999999</v>
      </c>
      <c r="EB534">
        <v>99.997299999999996</v>
      </c>
      <c r="EC534">
        <v>100.508</v>
      </c>
    </row>
    <row r="535" spans="1:133" x14ac:dyDescent="0.35">
      <c r="A535">
        <v>519</v>
      </c>
      <c r="B535">
        <v>1581448025.0999999</v>
      </c>
      <c r="C535">
        <v>2604.5</v>
      </c>
      <c r="D535" t="s">
        <v>1276</v>
      </c>
      <c r="E535" t="s">
        <v>1277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1581448016.4709699</v>
      </c>
      <c r="O535">
        <f t="shared" si="344"/>
        <v>4.9247315078120107E-5</v>
      </c>
      <c r="P535">
        <f t="shared" si="345"/>
        <v>-0.29299867107040772</v>
      </c>
      <c r="Q535">
        <f t="shared" si="346"/>
        <v>400.41545161290298</v>
      </c>
      <c r="R535">
        <f t="shared" si="347"/>
        <v>492.40666649705605</v>
      </c>
      <c r="S535">
        <f t="shared" si="348"/>
        <v>49.030119039121125</v>
      </c>
      <c r="T535">
        <f t="shared" si="349"/>
        <v>39.870331970417084</v>
      </c>
      <c r="U535">
        <f t="shared" si="350"/>
        <v>4.7184418946764123E-3</v>
      </c>
      <c r="V535">
        <f t="shared" si="351"/>
        <v>2.2496511150469689</v>
      </c>
      <c r="W535">
        <f t="shared" si="352"/>
        <v>4.7129507436631411E-3</v>
      </c>
      <c r="X535">
        <f t="shared" si="353"/>
        <v>2.9460870294197657E-3</v>
      </c>
      <c r="Y535">
        <f t="shared" si="354"/>
        <v>0</v>
      </c>
      <c r="Z535">
        <f t="shared" si="355"/>
        <v>31.263861126037945</v>
      </c>
      <c r="AA535">
        <f t="shared" si="356"/>
        <v>30.987645161290299</v>
      </c>
      <c r="AB535">
        <f t="shared" si="357"/>
        <v>4.508201276683768</v>
      </c>
      <c r="AC535">
        <f t="shared" si="358"/>
        <v>76.563462585907288</v>
      </c>
      <c r="AD535">
        <f t="shared" si="359"/>
        <v>3.5096239570451035</v>
      </c>
      <c r="AE535">
        <f t="shared" si="360"/>
        <v>4.5839410059428332</v>
      </c>
      <c r="AF535">
        <f t="shared" si="361"/>
        <v>0.99857731963866447</v>
      </c>
      <c r="AG535">
        <f t="shared" si="362"/>
        <v>-2.1718065949450969</v>
      </c>
      <c r="AH535">
        <f t="shared" si="363"/>
        <v>35.474550870266469</v>
      </c>
      <c r="AI535">
        <f t="shared" si="364"/>
        <v>3.5457450185525201</v>
      </c>
      <c r="AJ535">
        <f t="shared" si="365"/>
        <v>36.848489293873889</v>
      </c>
      <c r="AK535">
        <v>-4.1174355495498097E-2</v>
      </c>
      <c r="AL535">
        <v>4.6221821115348401E-2</v>
      </c>
      <c r="AM535">
        <v>3.4545969861928101</v>
      </c>
      <c r="AN535">
        <v>9</v>
      </c>
      <c r="AO535">
        <v>2</v>
      </c>
      <c r="AP535">
        <f t="shared" si="366"/>
        <v>1</v>
      </c>
      <c r="AQ535">
        <f t="shared" si="367"/>
        <v>0</v>
      </c>
      <c r="AR535">
        <f t="shared" si="368"/>
        <v>51766.963068657584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-0.29299867107040772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1581448016.4709699</v>
      </c>
      <c r="BY535">
        <v>400.41545161290298</v>
      </c>
      <c r="BZ535">
        <v>400.00554838709701</v>
      </c>
      <c r="CA535">
        <v>35.246951612903203</v>
      </c>
      <c r="CB535">
        <v>35.175687096774197</v>
      </c>
      <c r="CC535">
        <v>400.01532258064498</v>
      </c>
      <c r="CD535">
        <v>99.372438709677397</v>
      </c>
      <c r="CE535">
        <v>0.199972419354839</v>
      </c>
      <c r="CF535">
        <v>31.280138709677399</v>
      </c>
      <c r="CG535">
        <v>30.987645161290299</v>
      </c>
      <c r="CH535">
        <v>999.9</v>
      </c>
      <c r="CI535">
        <v>0</v>
      </c>
      <c r="CJ535">
        <v>0</v>
      </c>
      <c r="CK535">
        <v>9992.1025806451598</v>
      </c>
      <c r="CL535">
        <v>0</v>
      </c>
      <c r="CM535">
        <v>2.39651741935484</v>
      </c>
      <c r="CN535">
        <v>0</v>
      </c>
      <c r="CO535">
        <v>0</v>
      </c>
      <c r="CP535">
        <v>0</v>
      </c>
      <c r="CQ535">
        <v>0</v>
      </c>
      <c r="CR535">
        <v>3.6967741935483902</v>
      </c>
      <c r="CS535">
        <v>0</v>
      </c>
      <c r="CT535">
        <v>204.796774193548</v>
      </c>
      <c r="CU535">
        <v>-0.79677419354838697</v>
      </c>
      <c r="CV535">
        <v>40.0580322580645</v>
      </c>
      <c r="CW535">
        <v>45.26</v>
      </c>
      <c r="CX535">
        <v>42.701258064516097</v>
      </c>
      <c r="CY535">
        <v>43.914999999999999</v>
      </c>
      <c r="CZ535">
        <v>41.120935483871001</v>
      </c>
      <c r="DA535">
        <v>0</v>
      </c>
      <c r="DB535">
        <v>0</v>
      </c>
      <c r="DC535">
        <v>0</v>
      </c>
      <c r="DD535">
        <v>1581448025</v>
      </c>
      <c r="DE535">
        <v>3.6307692307692299</v>
      </c>
      <c r="DF535">
        <v>8.2871796716960997</v>
      </c>
      <c r="DG535">
        <v>-21.729914532820501</v>
      </c>
      <c r="DH535">
        <v>204.14615384615399</v>
      </c>
      <c r="DI535">
        <v>15</v>
      </c>
      <c r="DJ535">
        <v>100</v>
      </c>
      <c r="DK535">
        <v>100</v>
      </c>
      <c r="DL535">
        <v>3.2160000000000002</v>
      </c>
      <c r="DM535">
        <v>0.59799999999999998</v>
      </c>
      <c r="DN535">
        <v>2</v>
      </c>
      <c r="DO535">
        <v>387.267</v>
      </c>
      <c r="DP535">
        <v>604.75099999999998</v>
      </c>
      <c r="DQ535">
        <v>30.525200000000002</v>
      </c>
      <c r="DR535">
        <v>31.488199999999999</v>
      </c>
      <c r="DS535">
        <v>30.000299999999999</v>
      </c>
      <c r="DT535">
        <v>31.387699999999999</v>
      </c>
      <c r="DU535">
        <v>31.394100000000002</v>
      </c>
      <c r="DV535">
        <v>21.138300000000001</v>
      </c>
      <c r="DW535">
        <v>12.4085</v>
      </c>
      <c r="DX535">
        <v>100</v>
      </c>
      <c r="DY535">
        <v>30.5274</v>
      </c>
      <c r="DZ535">
        <v>400</v>
      </c>
      <c r="EA535">
        <v>35.125399999999999</v>
      </c>
      <c r="EB535">
        <v>99.995500000000007</v>
      </c>
      <c r="EC535">
        <v>100.509</v>
      </c>
    </row>
    <row r="536" spans="1:133" x14ac:dyDescent="0.35">
      <c r="A536">
        <v>520</v>
      </c>
      <c r="B536">
        <v>1581448030.0999999</v>
      </c>
      <c r="C536">
        <v>2609.5</v>
      </c>
      <c r="D536" t="s">
        <v>1278</v>
      </c>
      <c r="E536" t="s">
        <v>1279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1581448021.4709699</v>
      </c>
      <c r="O536">
        <f t="shared" si="344"/>
        <v>4.7941769622353146E-5</v>
      </c>
      <c r="P536">
        <f t="shared" si="345"/>
        <v>-0.29753405219036488</v>
      </c>
      <c r="Q536">
        <f t="shared" si="346"/>
        <v>400.42080645161298</v>
      </c>
      <c r="R536">
        <f t="shared" si="347"/>
        <v>496.70850140797847</v>
      </c>
      <c r="S536">
        <f t="shared" si="348"/>
        <v>49.458749586103217</v>
      </c>
      <c r="T536">
        <f t="shared" si="349"/>
        <v>39.871096104089595</v>
      </c>
      <c r="U536">
        <f t="shared" si="350"/>
        <v>4.5911907552631942E-3</v>
      </c>
      <c r="V536">
        <f t="shared" si="351"/>
        <v>2.249970347181327</v>
      </c>
      <c r="W536">
        <f t="shared" si="352"/>
        <v>4.5859923514703377E-3</v>
      </c>
      <c r="X536">
        <f t="shared" si="353"/>
        <v>2.8667117747082803E-3</v>
      </c>
      <c r="Y536">
        <f t="shared" si="354"/>
        <v>0</v>
      </c>
      <c r="Z536">
        <f t="shared" si="355"/>
        <v>31.26401726493917</v>
      </c>
      <c r="AA536">
        <f t="shared" si="356"/>
        <v>30.990100000000002</v>
      </c>
      <c r="AB536">
        <f t="shared" si="357"/>
        <v>4.5088323805638204</v>
      </c>
      <c r="AC536">
        <f t="shared" si="358"/>
        <v>76.568814474735817</v>
      </c>
      <c r="AD536">
        <f t="shared" si="359"/>
        <v>3.5098138807227701</v>
      </c>
      <c r="AE536">
        <f t="shared" si="360"/>
        <v>4.5838686478303083</v>
      </c>
      <c r="AF536">
        <f t="shared" si="361"/>
        <v>0.99901849984105029</v>
      </c>
      <c r="AG536">
        <f t="shared" si="362"/>
        <v>-2.1142320403457737</v>
      </c>
      <c r="AH536">
        <f t="shared" si="363"/>
        <v>35.148160813922836</v>
      </c>
      <c r="AI536">
        <f t="shared" si="364"/>
        <v>3.5126610025927194</v>
      </c>
      <c r="AJ536">
        <f t="shared" si="365"/>
        <v>36.546589776169782</v>
      </c>
      <c r="AK536">
        <v>-4.1182949031259998E-2</v>
      </c>
      <c r="AL536">
        <v>4.62314681120762E-2</v>
      </c>
      <c r="AM536">
        <v>3.4551677036342299</v>
      </c>
      <c r="AN536">
        <v>8</v>
      </c>
      <c r="AO536">
        <v>2</v>
      </c>
      <c r="AP536">
        <f t="shared" si="366"/>
        <v>1</v>
      </c>
      <c r="AQ536">
        <f t="shared" si="367"/>
        <v>0</v>
      </c>
      <c r="AR536">
        <f t="shared" si="368"/>
        <v>51777.385831953805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-0.29753405219036488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1581448021.4709699</v>
      </c>
      <c r="BY536">
        <v>400.42080645161298</v>
      </c>
      <c r="BZ536">
        <v>400.00332258064498</v>
      </c>
      <c r="CA536">
        <v>35.248654838709697</v>
      </c>
      <c r="CB536">
        <v>35.179280645161299</v>
      </c>
      <c r="CC536">
        <v>400.02096774193598</v>
      </c>
      <c r="CD536">
        <v>99.372961290322607</v>
      </c>
      <c r="CE536">
        <v>0.20002658064516099</v>
      </c>
      <c r="CF536">
        <v>31.2798612903226</v>
      </c>
      <c r="CG536">
        <v>30.990100000000002</v>
      </c>
      <c r="CH536">
        <v>999.9</v>
      </c>
      <c r="CI536">
        <v>0</v>
      </c>
      <c r="CJ536">
        <v>0</v>
      </c>
      <c r="CK536">
        <v>9994.1354838709703</v>
      </c>
      <c r="CL536">
        <v>0</v>
      </c>
      <c r="CM536">
        <v>2.36980419354839</v>
      </c>
      <c r="CN536">
        <v>0</v>
      </c>
      <c r="CO536">
        <v>0</v>
      </c>
      <c r="CP536">
        <v>0</v>
      </c>
      <c r="CQ536">
        <v>0</v>
      </c>
      <c r="CR536">
        <v>2.86774193548387</v>
      </c>
      <c r="CS536">
        <v>0</v>
      </c>
      <c r="CT536">
        <v>204.60967741935499</v>
      </c>
      <c r="CU536">
        <v>-0.83225806451612905</v>
      </c>
      <c r="CV536">
        <v>40.055999999999997</v>
      </c>
      <c r="CW536">
        <v>45.256</v>
      </c>
      <c r="CX536">
        <v>42.669032258064497</v>
      </c>
      <c r="CY536">
        <v>43.911000000000001</v>
      </c>
      <c r="CZ536">
        <v>41.120935483871001</v>
      </c>
      <c r="DA536">
        <v>0</v>
      </c>
      <c r="DB536">
        <v>0</v>
      </c>
      <c r="DC536">
        <v>0</v>
      </c>
      <c r="DD536">
        <v>1581448030.4000001</v>
      </c>
      <c r="DE536">
        <v>2.79615384615385</v>
      </c>
      <c r="DF536">
        <v>-34.389743547855801</v>
      </c>
      <c r="DG536">
        <v>20.478632161561102</v>
      </c>
      <c r="DH536">
        <v>204.52307692307701</v>
      </c>
      <c r="DI536">
        <v>15</v>
      </c>
      <c r="DJ536">
        <v>100</v>
      </c>
      <c r="DK536">
        <v>100</v>
      </c>
      <c r="DL536">
        <v>3.2160000000000002</v>
      </c>
      <c r="DM536">
        <v>0.59799999999999998</v>
      </c>
      <c r="DN536">
        <v>2</v>
      </c>
      <c r="DO536">
        <v>387.346</v>
      </c>
      <c r="DP536">
        <v>604.75300000000004</v>
      </c>
      <c r="DQ536">
        <v>30.529800000000002</v>
      </c>
      <c r="DR536">
        <v>31.489599999999999</v>
      </c>
      <c r="DS536">
        <v>30.0001</v>
      </c>
      <c r="DT536">
        <v>31.387699999999999</v>
      </c>
      <c r="DU536">
        <v>31.394300000000001</v>
      </c>
      <c r="DV536">
        <v>21.138300000000001</v>
      </c>
      <c r="DW536">
        <v>12.4085</v>
      </c>
      <c r="DX536">
        <v>100</v>
      </c>
      <c r="DY536">
        <v>30.532</v>
      </c>
      <c r="DZ536">
        <v>400</v>
      </c>
      <c r="EA536">
        <v>35.125399999999999</v>
      </c>
      <c r="EB536">
        <v>99.995900000000006</v>
      </c>
      <c r="EC536">
        <v>100.509</v>
      </c>
    </row>
    <row r="537" spans="1:133" x14ac:dyDescent="0.35">
      <c r="A537">
        <v>521</v>
      </c>
      <c r="B537">
        <v>1581448035.0999999</v>
      </c>
      <c r="C537">
        <v>2614.5</v>
      </c>
      <c r="D537" t="s">
        <v>1280</v>
      </c>
      <c r="E537" t="s">
        <v>1281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238</v>
      </c>
      <c r="M537" t="s">
        <v>239</v>
      </c>
      <c r="N537">
        <v>1581448026.4709699</v>
      </c>
      <c r="O537">
        <f t="shared" si="344"/>
        <v>4.6276611475340138E-5</v>
      </c>
      <c r="P537">
        <f t="shared" si="345"/>
        <v>-0.29570652930292829</v>
      </c>
      <c r="Q537">
        <f t="shared" si="346"/>
        <v>400.42925806451598</v>
      </c>
      <c r="R537">
        <f t="shared" si="347"/>
        <v>499.68245938466561</v>
      </c>
      <c r="S537">
        <f t="shared" si="348"/>
        <v>49.754714618249068</v>
      </c>
      <c r="T537">
        <f t="shared" si="349"/>
        <v>39.871808756968768</v>
      </c>
      <c r="U537">
        <f t="shared" si="350"/>
        <v>4.4353200046478572E-3</v>
      </c>
      <c r="V537">
        <f t="shared" si="351"/>
        <v>2.2490394096503179</v>
      </c>
      <c r="W537">
        <f t="shared" si="352"/>
        <v>4.4304663731583836E-3</v>
      </c>
      <c r="X537">
        <f t="shared" si="353"/>
        <v>2.7694771103642535E-3</v>
      </c>
      <c r="Y537">
        <f t="shared" si="354"/>
        <v>0</v>
      </c>
      <c r="Z537">
        <f t="shared" si="355"/>
        <v>31.263623097469104</v>
      </c>
      <c r="AA537">
        <f t="shared" si="356"/>
        <v>30.987093548387101</v>
      </c>
      <c r="AB537">
        <f t="shared" si="357"/>
        <v>4.508059475492967</v>
      </c>
      <c r="AC537">
        <f t="shared" si="358"/>
        <v>76.574527847048472</v>
      </c>
      <c r="AD537">
        <f t="shared" si="359"/>
        <v>3.5098882950406636</v>
      </c>
      <c r="AE537">
        <f t="shared" si="360"/>
        <v>4.583623815547889</v>
      </c>
      <c r="AF537">
        <f t="shared" si="361"/>
        <v>0.99817118045230346</v>
      </c>
      <c r="AG537">
        <f t="shared" si="362"/>
        <v>-2.0407985660625001</v>
      </c>
      <c r="AH537">
        <f t="shared" si="363"/>
        <v>35.384332219633656</v>
      </c>
      <c r="AI537">
        <f t="shared" si="364"/>
        <v>3.5376585927885342</v>
      </c>
      <c r="AJ537">
        <f t="shared" si="365"/>
        <v>36.881192246359689</v>
      </c>
      <c r="AK537">
        <v>-4.11578918353845E-2</v>
      </c>
      <c r="AL537">
        <v>4.6203339214575E-2</v>
      </c>
      <c r="AM537">
        <v>3.45350348043671</v>
      </c>
      <c r="AN537">
        <v>9</v>
      </c>
      <c r="AO537">
        <v>2</v>
      </c>
      <c r="AP537">
        <f t="shared" si="366"/>
        <v>1</v>
      </c>
      <c r="AQ537">
        <f t="shared" si="367"/>
        <v>0</v>
      </c>
      <c r="AR537">
        <f t="shared" si="368"/>
        <v>51747.316593537224</v>
      </c>
      <c r="AS537" t="s">
        <v>240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240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-0.29570652930292829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240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241</v>
      </c>
      <c r="BX537">
        <v>1581448026.4709699</v>
      </c>
      <c r="BY537">
        <v>400.42925806451598</v>
      </c>
      <c r="BZ537">
        <v>400.01351612903198</v>
      </c>
      <c r="CA537">
        <v>35.249516129032301</v>
      </c>
      <c r="CB537">
        <v>35.182551612903197</v>
      </c>
      <c r="CC537">
        <v>400.02125806451602</v>
      </c>
      <c r="CD537">
        <v>99.372670967741897</v>
      </c>
      <c r="CE537">
        <v>0.19999500000000001</v>
      </c>
      <c r="CF537">
        <v>31.278922580645201</v>
      </c>
      <c r="CG537">
        <v>30.987093548387101</v>
      </c>
      <c r="CH537">
        <v>999.9</v>
      </c>
      <c r="CI537">
        <v>0</v>
      </c>
      <c r="CJ537">
        <v>0</v>
      </c>
      <c r="CK537">
        <v>9988.0838709677391</v>
      </c>
      <c r="CL537">
        <v>0</v>
      </c>
      <c r="CM537">
        <v>2.3539303225806498</v>
      </c>
      <c r="CN537">
        <v>0</v>
      </c>
      <c r="CO537">
        <v>0</v>
      </c>
      <c r="CP537">
        <v>0</v>
      </c>
      <c r="CQ537">
        <v>0</v>
      </c>
      <c r="CR537">
        <v>2.7903225806451601</v>
      </c>
      <c r="CS537">
        <v>0</v>
      </c>
      <c r="CT537">
        <v>207.51935483871</v>
      </c>
      <c r="CU537">
        <v>-0.92903225806451595</v>
      </c>
      <c r="CV537">
        <v>40.061999999999998</v>
      </c>
      <c r="CW537">
        <v>45.262</v>
      </c>
      <c r="CX537">
        <v>42.679064516129003</v>
      </c>
      <c r="CY537">
        <v>43.905000000000001</v>
      </c>
      <c r="CZ537">
        <v>41.124935483870999</v>
      </c>
      <c r="DA537">
        <v>0</v>
      </c>
      <c r="DB537">
        <v>0</v>
      </c>
      <c r="DC537">
        <v>0</v>
      </c>
      <c r="DD537">
        <v>1581448035.2</v>
      </c>
      <c r="DE537">
        <v>2.06538461538462</v>
      </c>
      <c r="DF537">
        <v>-4.5641025532755499</v>
      </c>
      <c r="DG537">
        <v>61.524786178964703</v>
      </c>
      <c r="DH537">
        <v>207.61538461538501</v>
      </c>
      <c r="DI537">
        <v>15</v>
      </c>
      <c r="DJ537">
        <v>100</v>
      </c>
      <c r="DK537">
        <v>100</v>
      </c>
      <c r="DL537">
        <v>3.2160000000000002</v>
      </c>
      <c r="DM537">
        <v>0.59799999999999998</v>
      </c>
      <c r="DN537">
        <v>2</v>
      </c>
      <c r="DO537">
        <v>387.12700000000001</v>
      </c>
      <c r="DP537">
        <v>604.79499999999996</v>
      </c>
      <c r="DQ537">
        <v>30.533300000000001</v>
      </c>
      <c r="DR537">
        <v>31.491</v>
      </c>
      <c r="DS537">
        <v>30.0002</v>
      </c>
      <c r="DT537">
        <v>31.388400000000001</v>
      </c>
      <c r="DU537">
        <v>31.394300000000001</v>
      </c>
      <c r="DV537">
        <v>21.139500000000002</v>
      </c>
      <c r="DW537">
        <v>12.4085</v>
      </c>
      <c r="DX537">
        <v>100</v>
      </c>
      <c r="DY537">
        <v>30.545300000000001</v>
      </c>
      <c r="DZ537">
        <v>400</v>
      </c>
      <c r="EA537">
        <v>35.125399999999999</v>
      </c>
      <c r="EB537">
        <v>99.996499999999997</v>
      </c>
      <c r="EC537">
        <v>100.509</v>
      </c>
    </row>
    <row r="538" spans="1:133" x14ac:dyDescent="0.35">
      <c r="A538">
        <v>522</v>
      </c>
      <c r="B538">
        <v>1581448040.0999999</v>
      </c>
      <c r="C538">
        <v>2619.5</v>
      </c>
      <c r="D538" t="s">
        <v>1282</v>
      </c>
      <c r="E538" t="s">
        <v>1283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238</v>
      </c>
      <c r="M538" t="s">
        <v>239</v>
      </c>
      <c r="N538">
        <v>1581448031.4709699</v>
      </c>
      <c r="O538">
        <f t="shared" si="344"/>
        <v>4.4789669480720923E-5</v>
      </c>
      <c r="P538">
        <f t="shared" si="345"/>
        <v>-0.29274460769942279</v>
      </c>
      <c r="Q538">
        <f t="shared" si="346"/>
        <v>400.41509677419299</v>
      </c>
      <c r="R538">
        <f t="shared" si="347"/>
        <v>501.97692715830175</v>
      </c>
      <c r="S538">
        <f t="shared" si="348"/>
        <v>49.983045940617714</v>
      </c>
      <c r="T538">
        <f t="shared" si="349"/>
        <v>39.870291032459818</v>
      </c>
      <c r="U538">
        <f t="shared" si="350"/>
        <v>4.2974136900493353E-3</v>
      </c>
      <c r="V538">
        <f t="shared" si="351"/>
        <v>2.2503073161623974</v>
      </c>
      <c r="W538">
        <f t="shared" si="352"/>
        <v>4.2928595888382199E-3</v>
      </c>
      <c r="X538">
        <f t="shared" si="353"/>
        <v>2.6834459995620408E-3</v>
      </c>
      <c r="Y538">
        <f t="shared" si="354"/>
        <v>0</v>
      </c>
      <c r="Z538">
        <f t="shared" si="355"/>
        <v>31.26187063606956</v>
      </c>
      <c r="AA538">
        <f t="shared" si="356"/>
        <v>30.982609677419401</v>
      </c>
      <c r="AB538">
        <f t="shared" si="357"/>
        <v>4.5069069666717709</v>
      </c>
      <c r="AC538">
        <f t="shared" si="358"/>
        <v>76.583221300300011</v>
      </c>
      <c r="AD538">
        <f t="shared" si="359"/>
        <v>3.5098370624396837</v>
      </c>
      <c r="AE538">
        <f t="shared" si="360"/>
        <v>4.5830366010288657</v>
      </c>
      <c r="AF538">
        <f t="shared" si="361"/>
        <v>0.99706990423208719</v>
      </c>
      <c r="AG538">
        <f t="shared" si="362"/>
        <v>-1.9752244240997927</v>
      </c>
      <c r="AH538">
        <f t="shared" si="363"/>
        <v>35.67509465467014</v>
      </c>
      <c r="AI538">
        <f t="shared" si="364"/>
        <v>3.5646004388192174</v>
      </c>
      <c r="AJ538">
        <f t="shared" si="365"/>
        <v>37.264470669389567</v>
      </c>
      <c r="AK538">
        <v>-4.1192021228284699E-2</v>
      </c>
      <c r="AL538">
        <v>4.6241652448004503E-2</v>
      </c>
      <c r="AM538">
        <v>3.4557701656926199</v>
      </c>
      <c r="AN538">
        <v>9</v>
      </c>
      <c r="AO538">
        <v>2</v>
      </c>
      <c r="AP538">
        <f t="shared" si="366"/>
        <v>1</v>
      </c>
      <c r="AQ538">
        <f t="shared" si="367"/>
        <v>0</v>
      </c>
      <c r="AR538">
        <f t="shared" si="368"/>
        <v>51788.858283450609</v>
      </c>
      <c r="AS538" t="s">
        <v>240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240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-0.29274460769942279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240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241</v>
      </c>
      <c r="BX538">
        <v>1581448031.4709699</v>
      </c>
      <c r="BY538">
        <v>400.41509677419299</v>
      </c>
      <c r="BZ538">
        <v>400.00290322580599</v>
      </c>
      <c r="CA538">
        <v>35.249096774193497</v>
      </c>
      <c r="CB538">
        <v>35.184283870967697</v>
      </c>
      <c r="CC538">
        <v>400.02103225806502</v>
      </c>
      <c r="CD538">
        <v>99.372412903225793</v>
      </c>
      <c r="CE538">
        <v>0.199984225806452</v>
      </c>
      <c r="CF538">
        <v>31.2766709677419</v>
      </c>
      <c r="CG538">
        <v>30.982609677419401</v>
      </c>
      <c r="CH538">
        <v>999.9</v>
      </c>
      <c r="CI538">
        <v>0</v>
      </c>
      <c r="CJ538">
        <v>0</v>
      </c>
      <c r="CK538">
        <v>9996.3922580645194</v>
      </c>
      <c r="CL538">
        <v>0</v>
      </c>
      <c r="CM538">
        <v>2.3392516129032299</v>
      </c>
      <c r="CN538">
        <v>0</v>
      </c>
      <c r="CO538">
        <v>0</v>
      </c>
      <c r="CP538">
        <v>0</v>
      </c>
      <c r="CQ538">
        <v>0</v>
      </c>
      <c r="CR538">
        <v>2.71612903225807</v>
      </c>
      <c r="CS538">
        <v>0</v>
      </c>
      <c r="CT538">
        <v>213.12258064516101</v>
      </c>
      <c r="CU538">
        <v>-1.0387096774193501</v>
      </c>
      <c r="CV538">
        <v>40.058</v>
      </c>
      <c r="CW538">
        <v>45.271999999999998</v>
      </c>
      <c r="CX538">
        <v>42.674999999999997</v>
      </c>
      <c r="CY538">
        <v>43.908999999999999</v>
      </c>
      <c r="CZ538">
        <v>41.126935483871002</v>
      </c>
      <c r="DA538">
        <v>0</v>
      </c>
      <c r="DB538">
        <v>0</v>
      </c>
      <c r="DC538">
        <v>0</v>
      </c>
      <c r="DD538">
        <v>1581448040</v>
      </c>
      <c r="DE538">
        <v>2.4307692307692301</v>
      </c>
      <c r="DF538">
        <v>11.3230769700092</v>
      </c>
      <c r="DG538">
        <v>106.280341693739</v>
      </c>
      <c r="DH538">
        <v>214.46538461538501</v>
      </c>
      <c r="DI538">
        <v>15</v>
      </c>
      <c r="DJ538">
        <v>100</v>
      </c>
      <c r="DK538">
        <v>100</v>
      </c>
      <c r="DL538">
        <v>3.2160000000000002</v>
      </c>
      <c r="DM538">
        <v>0.59799999999999998</v>
      </c>
      <c r="DN538">
        <v>2</v>
      </c>
      <c r="DO538">
        <v>387.28399999999999</v>
      </c>
      <c r="DP538">
        <v>604.90599999999995</v>
      </c>
      <c r="DQ538">
        <v>30.543299999999999</v>
      </c>
      <c r="DR538">
        <v>31.493099999999998</v>
      </c>
      <c r="DS538">
        <v>30.0001</v>
      </c>
      <c r="DT538">
        <v>31.390499999999999</v>
      </c>
      <c r="DU538">
        <v>31.3948</v>
      </c>
      <c r="DV538">
        <v>21.1401</v>
      </c>
      <c r="DW538">
        <v>12.4085</v>
      </c>
      <c r="DX538">
        <v>100</v>
      </c>
      <c r="DY538">
        <v>30.564699999999998</v>
      </c>
      <c r="DZ538">
        <v>400</v>
      </c>
      <c r="EA538">
        <v>35.125399999999999</v>
      </c>
      <c r="EB538">
        <v>99.992900000000006</v>
      </c>
      <c r="EC538">
        <v>100.50700000000001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2020-02-11T14:07:57Z</dcterms:created>
  <dcterms:modified xsi:type="dcterms:W3CDTF">2020-04-16T20:56:35Z</dcterms:modified>
</cp:coreProperties>
</file>