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amour\Google Drive\2020\GasEx\Resp_curves\Raw_data\Week_6\"/>
    </mc:Choice>
  </mc:AlternateContent>
  <xr:revisionPtr revIDLastSave="0" documentId="13_ncr:1_{D5FD59B5-74A2-42A8-B4FA-1E091991766A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T521" i="1" l="1"/>
  <c r="BS521" i="1"/>
  <c r="BQ521" i="1"/>
  <c r="BR521" i="1" s="1"/>
  <c r="Y521" i="1" s="1"/>
  <c r="BP521" i="1"/>
  <c r="BO521" i="1"/>
  <c r="BN521" i="1"/>
  <c r="BM521" i="1"/>
  <c r="BL521" i="1"/>
  <c r="BI521" i="1"/>
  <c r="BG521" i="1"/>
  <c r="BE521" i="1"/>
  <c r="BD521" i="1"/>
  <c r="BB521" i="1"/>
  <c r="BF521" i="1" s="1"/>
  <c r="AV521" i="1"/>
  <c r="AW521" i="1" s="1"/>
  <c r="AR521" i="1"/>
  <c r="AQ521" i="1"/>
  <c r="AP521" i="1"/>
  <c r="Q521" i="1" s="1"/>
  <c r="AE521" i="1"/>
  <c r="AD521" i="1"/>
  <c r="AC521" i="1" s="1"/>
  <c r="V521" i="1"/>
  <c r="T521" i="1"/>
  <c r="P521" i="1"/>
  <c r="BT520" i="1"/>
  <c r="BS520" i="1"/>
  <c r="BQ520" i="1"/>
  <c r="BR520" i="1" s="1"/>
  <c r="BP520" i="1"/>
  <c r="BO520" i="1"/>
  <c r="BN520" i="1"/>
  <c r="BM520" i="1"/>
  <c r="BL520" i="1"/>
  <c r="BI520" i="1"/>
  <c r="BG520" i="1"/>
  <c r="BB520" i="1"/>
  <c r="AW520" i="1"/>
  <c r="AV520" i="1"/>
  <c r="AR520" i="1"/>
  <c r="AQ520" i="1"/>
  <c r="AP520" i="1"/>
  <c r="AE520" i="1"/>
  <c r="AD520" i="1"/>
  <c r="AC520" i="1" s="1"/>
  <c r="V520" i="1"/>
  <c r="O520" i="1"/>
  <c r="BT519" i="1"/>
  <c r="BS519" i="1"/>
  <c r="BQ519" i="1"/>
  <c r="BP519" i="1"/>
  <c r="BO519" i="1"/>
  <c r="BN519" i="1"/>
  <c r="BM519" i="1"/>
  <c r="BL519" i="1"/>
  <c r="BG519" i="1" s="1"/>
  <c r="BI519" i="1"/>
  <c r="BB519" i="1"/>
  <c r="AW519" i="1"/>
  <c r="AV519" i="1"/>
  <c r="AR519" i="1"/>
  <c r="AQ519" i="1"/>
  <c r="AP519" i="1"/>
  <c r="O519" i="1" s="1"/>
  <c r="AG519" i="1"/>
  <c r="AE519" i="1"/>
  <c r="AD519" i="1"/>
  <c r="AC519" i="1" s="1"/>
  <c r="V519" i="1"/>
  <c r="T519" i="1"/>
  <c r="Q519" i="1"/>
  <c r="P519" i="1"/>
  <c r="BE519" i="1" s="1"/>
  <c r="BT518" i="1"/>
  <c r="BS518" i="1"/>
  <c r="BR518" i="1"/>
  <c r="Y518" i="1" s="1"/>
  <c r="BQ518" i="1"/>
  <c r="BP518" i="1"/>
  <c r="BO518" i="1"/>
  <c r="BN518" i="1"/>
  <c r="BM518" i="1"/>
  <c r="BL518" i="1"/>
  <c r="BG518" i="1" s="1"/>
  <c r="BI518" i="1"/>
  <c r="BD518" i="1"/>
  <c r="BF518" i="1" s="1"/>
  <c r="BB518" i="1"/>
  <c r="AW518" i="1"/>
  <c r="AV518" i="1"/>
  <c r="AR518" i="1"/>
  <c r="AP518" i="1"/>
  <c r="AE518" i="1"/>
  <c r="AD518" i="1"/>
  <c r="AC518" i="1"/>
  <c r="V518" i="1"/>
  <c r="T518" i="1"/>
  <c r="BT517" i="1"/>
  <c r="BS517" i="1"/>
  <c r="BQ517" i="1"/>
  <c r="BR517" i="1" s="1"/>
  <c r="BP517" i="1"/>
  <c r="BO517" i="1"/>
  <c r="BN517" i="1"/>
  <c r="BM517" i="1"/>
  <c r="BL517" i="1"/>
  <c r="BI517" i="1"/>
  <c r="BG517" i="1"/>
  <c r="BB517" i="1"/>
  <c r="AV517" i="1"/>
  <c r="AW517" i="1" s="1"/>
  <c r="AR517" i="1"/>
  <c r="AP517" i="1" s="1"/>
  <c r="AE517" i="1"/>
  <c r="AD517" i="1"/>
  <c r="V517" i="1"/>
  <c r="P517" i="1"/>
  <c r="BE517" i="1" s="1"/>
  <c r="BT516" i="1"/>
  <c r="BS516" i="1"/>
  <c r="BR516" i="1"/>
  <c r="BQ516" i="1"/>
  <c r="BP516" i="1"/>
  <c r="BO516" i="1"/>
  <c r="BN516" i="1"/>
  <c r="BM516" i="1"/>
  <c r="BL516" i="1"/>
  <c r="BG516" i="1" s="1"/>
  <c r="BI516" i="1"/>
  <c r="BD516" i="1"/>
  <c r="BB516" i="1"/>
  <c r="BF516" i="1" s="1"/>
  <c r="AW516" i="1"/>
  <c r="AV516" i="1"/>
  <c r="AR516" i="1"/>
  <c r="AP516" i="1"/>
  <c r="P516" i="1" s="1"/>
  <c r="BE516" i="1" s="1"/>
  <c r="BH516" i="1" s="1"/>
  <c r="AE516" i="1"/>
  <c r="AD516" i="1"/>
  <c r="AC516" i="1"/>
  <c r="Y516" i="1"/>
  <c r="V516" i="1"/>
  <c r="Q516" i="1"/>
  <c r="BT515" i="1"/>
  <c r="BS515" i="1"/>
  <c r="BQ515" i="1"/>
  <c r="BR515" i="1" s="1"/>
  <c r="BP515" i="1"/>
  <c r="BO515" i="1"/>
  <c r="BN515" i="1"/>
  <c r="BM515" i="1"/>
  <c r="BL515" i="1"/>
  <c r="BI515" i="1"/>
  <c r="BG515" i="1"/>
  <c r="BB515" i="1"/>
  <c r="AV515" i="1"/>
  <c r="AW515" i="1" s="1"/>
  <c r="AR515" i="1"/>
  <c r="AQ515" i="1"/>
  <c r="AP515" i="1"/>
  <c r="AE515" i="1"/>
  <c r="AD515" i="1"/>
  <c r="AC515" i="1" s="1"/>
  <c r="V515" i="1"/>
  <c r="T515" i="1"/>
  <c r="BT514" i="1"/>
  <c r="BS514" i="1"/>
  <c r="BR514" i="1"/>
  <c r="BQ514" i="1"/>
  <c r="BP514" i="1"/>
  <c r="BO514" i="1"/>
  <c r="BN514" i="1"/>
  <c r="BM514" i="1"/>
  <c r="BL514" i="1"/>
  <c r="BG514" i="1" s="1"/>
  <c r="BI514" i="1"/>
  <c r="BB514" i="1"/>
  <c r="AV514" i="1"/>
  <c r="AW514" i="1" s="1"/>
  <c r="AR514" i="1"/>
  <c r="AP514" i="1" s="1"/>
  <c r="AE514" i="1"/>
  <c r="AC514" i="1" s="1"/>
  <c r="AD514" i="1"/>
  <c r="V514" i="1"/>
  <c r="BT513" i="1"/>
  <c r="BS513" i="1"/>
  <c r="BQ513" i="1"/>
  <c r="BR513" i="1" s="1"/>
  <c r="Y513" i="1" s="1"/>
  <c r="BP513" i="1"/>
  <c r="BO513" i="1"/>
  <c r="BN513" i="1"/>
  <c r="BM513" i="1"/>
  <c r="BL513" i="1"/>
  <c r="BI513" i="1"/>
  <c r="BG513" i="1"/>
  <c r="BD513" i="1"/>
  <c r="BB513" i="1"/>
  <c r="AV513" i="1"/>
  <c r="AW513" i="1" s="1"/>
  <c r="AR513" i="1"/>
  <c r="AP513" i="1" s="1"/>
  <c r="AE513" i="1"/>
  <c r="AD513" i="1"/>
  <c r="AC513" i="1" s="1"/>
  <c r="V513" i="1"/>
  <c r="T513" i="1"/>
  <c r="BT512" i="1"/>
  <c r="BS512" i="1"/>
  <c r="BQ512" i="1"/>
  <c r="BR512" i="1" s="1"/>
  <c r="BP512" i="1"/>
  <c r="BO512" i="1"/>
  <c r="BN512" i="1"/>
  <c r="BM512" i="1"/>
  <c r="BL512" i="1"/>
  <c r="BI512" i="1"/>
  <c r="BG512" i="1"/>
  <c r="BB512" i="1"/>
  <c r="AW512" i="1"/>
  <c r="AV512" i="1"/>
  <c r="AR512" i="1"/>
  <c r="AP512" i="1" s="1"/>
  <c r="AQ512" i="1"/>
  <c r="AE512" i="1"/>
  <c r="AD512" i="1"/>
  <c r="AC512" i="1" s="1"/>
  <c r="V512" i="1"/>
  <c r="BT511" i="1"/>
  <c r="BS511" i="1"/>
  <c r="BQ511" i="1"/>
  <c r="BR511" i="1" s="1"/>
  <c r="BP511" i="1"/>
  <c r="BO511" i="1"/>
  <c r="BN511" i="1"/>
  <c r="BM511" i="1"/>
  <c r="BL511" i="1"/>
  <c r="BG511" i="1" s="1"/>
  <c r="BI511" i="1"/>
  <c r="BB511" i="1"/>
  <c r="AW511" i="1"/>
  <c r="AV511" i="1"/>
  <c r="AR511" i="1"/>
  <c r="AQ511" i="1"/>
  <c r="AP511" i="1"/>
  <c r="AG511" i="1"/>
  <c r="AE511" i="1"/>
  <c r="AD511" i="1"/>
  <c r="AC511" i="1" s="1"/>
  <c r="V511" i="1"/>
  <c r="T511" i="1"/>
  <c r="Q511" i="1"/>
  <c r="P511" i="1"/>
  <c r="BE511" i="1" s="1"/>
  <c r="O511" i="1"/>
  <c r="BT510" i="1"/>
  <c r="BS510" i="1"/>
  <c r="BR510" i="1"/>
  <c r="Y510" i="1" s="1"/>
  <c r="BQ510" i="1"/>
  <c r="BP510" i="1"/>
  <c r="BO510" i="1"/>
  <c r="BN510" i="1"/>
  <c r="BM510" i="1"/>
  <c r="BL510" i="1"/>
  <c r="BG510" i="1" s="1"/>
  <c r="BI510" i="1"/>
  <c r="BF510" i="1"/>
  <c r="BD510" i="1"/>
  <c r="BB510" i="1"/>
  <c r="AW510" i="1"/>
  <c r="AV510" i="1"/>
  <c r="AR510" i="1"/>
  <c r="AP510" i="1"/>
  <c r="AE510" i="1"/>
  <c r="AD510" i="1"/>
  <c r="AC510" i="1"/>
  <c r="V510" i="1"/>
  <c r="T510" i="1"/>
  <c r="BT509" i="1"/>
  <c r="BS509" i="1"/>
  <c r="BR509" i="1" s="1"/>
  <c r="BQ509" i="1"/>
  <c r="BP509" i="1"/>
  <c r="BO509" i="1"/>
  <c r="BN509" i="1"/>
  <c r="BM509" i="1"/>
  <c r="BL509" i="1"/>
  <c r="BI509" i="1"/>
  <c r="BG509" i="1"/>
  <c r="BB509" i="1"/>
  <c r="AV509" i="1"/>
  <c r="AW509" i="1" s="1"/>
  <c r="AR509" i="1"/>
  <c r="AP509" i="1" s="1"/>
  <c r="AQ509" i="1"/>
  <c r="AE509" i="1"/>
  <c r="AD509" i="1"/>
  <c r="V509" i="1"/>
  <c r="BT508" i="1"/>
  <c r="BS508" i="1"/>
  <c r="BR508" i="1" s="1"/>
  <c r="Y508" i="1" s="1"/>
  <c r="BQ508" i="1"/>
  <c r="BP508" i="1"/>
  <c r="BO508" i="1"/>
  <c r="BN508" i="1"/>
  <c r="BM508" i="1"/>
  <c r="BL508" i="1"/>
  <c r="BG508" i="1" s="1"/>
  <c r="BI508" i="1"/>
  <c r="BD508" i="1"/>
  <c r="BB508" i="1"/>
  <c r="AV508" i="1"/>
  <c r="AW508" i="1" s="1"/>
  <c r="AR508" i="1"/>
  <c r="AP508" i="1" s="1"/>
  <c r="AE508" i="1"/>
  <c r="AC508" i="1" s="1"/>
  <c r="AD508" i="1"/>
  <c r="V508" i="1"/>
  <c r="Q508" i="1"/>
  <c r="P508" i="1"/>
  <c r="BE508" i="1" s="1"/>
  <c r="O508" i="1"/>
  <c r="AG508" i="1" s="1"/>
  <c r="BT507" i="1"/>
  <c r="BS507" i="1"/>
  <c r="BQ507" i="1"/>
  <c r="BR507" i="1" s="1"/>
  <c r="BP507" i="1"/>
  <c r="BO507" i="1"/>
  <c r="BN507" i="1"/>
  <c r="BM507" i="1"/>
  <c r="BL507" i="1"/>
  <c r="BI507" i="1"/>
  <c r="BG507" i="1"/>
  <c r="BB507" i="1"/>
  <c r="AV507" i="1"/>
  <c r="AW507" i="1" s="1"/>
  <c r="AR507" i="1"/>
  <c r="AQ507" i="1"/>
  <c r="AP507" i="1"/>
  <c r="AE507" i="1"/>
  <c r="AD507" i="1"/>
  <c r="AC507" i="1"/>
  <c r="V507" i="1"/>
  <c r="P507" i="1"/>
  <c r="BE507" i="1" s="1"/>
  <c r="BT506" i="1"/>
  <c r="BS506" i="1"/>
  <c r="BR506" i="1"/>
  <c r="BD506" i="1" s="1"/>
  <c r="BF506" i="1" s="1"/>
  <c r="BQ506" i="1"/>
  <c r="BP506" i="1"/>
  <c r="BO506" i="1"/>
  <c r="BN506" i="1"/>
  <c r="BM506" i="1"/>
  <c r="BL506" i="1"/>
  <c r="BI506" i="1"/>
  <c r="BH506" i="1"/>
  <c r="BG506" i="1"/>
  <c r="BB506" i="1"/>
  <c r="AW506" i="1"/>
  <c r="AV506" i="1"/>
  <c r="AR506" i="1"/>
  <c r="AQ506" i="1"/>
  <c r="AP506" i="1"/>
  <c r="AE506" i="1"/>
  <c r="AD506" i="1"/>
  <c r="AC506" i="1" s="1"/>
  <c r="Y506" i="1"/>
  <c r="V506" i="1"/>
  <c r="P506" i="1"/>
  <c r="BE506" i="1" s="1"/>
  <c r="O506" i="1"/>
  <c r="BT505" i="1"/>
  <c r="BS505" i="1"/>
  <c r="BQ505" i="1"/>
  <c r="BP505" i="1"/>
  <c r="BO505" i="1"/>
  <c r="BN505" i="1"/>
  <c r="BM505" i="1"/>
  <c r="BL505" i="1"/>
  <c r="BI505" i="1"/>
  <c r="BG505" i="1"/>
  <c r="BB505" i="1"/>
  <c r="AV505" i="1"/>
  <c r="AW505" i="1" s="1"/>
  <c r="AR505" i="1"/>
  <c r="AP505" i="1" s="1"/>
  <c r="AQ505" i="1"/>
  <c r="AE505" i="1"/>
  <c r="AD505" i="1"/>
  <c r="AC505" i="1" s="1"/>
  <c r="V505" i="1"/>
  <c r="Q505" i="1"/>
  <c r="P505" i="1"/>
  <c r="BE505" i="1" s="1"/>
  <c r="BT504" i="1"/>
  <c r="BS504" i="1"/>
  <c r="BQ504" i="1"/>
  <c r="BR504" i="1" s="1"/>
  <c r="BP504" i="1"/>
  <c r="BO504" i="1"/>
  <c r="BN504" i="1"/>
  <c r="BM504" i="1"/>
  <c r="BL504" i="1"/>
  <c r="BG504" i="1" s="1"/>
  <c r="BI504" i="1"/>
  <c r="BB504" i="1"/>
  <c r="AW504" i="1"/>
  <c r="AV504" i="1"/>
  <c r="AR504" i="1"/>
  <c r="AQ504" i="1"/>
  <c r="AP504" i="1"/>
  <c r="AE504" i="1"/>
  <c r="AD504" i="1"/>
  <c r="AC504" i="1" s="1"/>
  <c r="V504" i="1"/>
  <c r="Q504" i="1"/>
  <c r="O504" i="1"/>
  <c r="BT503" i="1"/>
  <c r="BS503" i="1"/>
  <c r="BR503" i="1" s="1"/>
  <c r="BQ503" i="1"/>
  <c r="BP503" i="1"/>
  <c r="BO503" i="1"/>
  <c r="BN503" i="1"/>
  <c r="BM503" i="1"/>
  <c r="BL503" i="1"/>
  <c r="BG503" i="1" s="1"/>
  <c r="BI503" i="1"/>
  <c r="BB503" i="1"/>
  <c r="AV503" i="1"/>
  <c r="AW503" i="1" s="1"/>
  <c r="AR503" i="1"/>
  <c r="AP503" i="1" s="1"/>
  <c r="AQ503" i="1"/>
  <c r="AE503" i="1"/>
  <c r="AD503" i="1"/>
  <c r="AC503" i="1" s="1"/>
  <c r="V503" i="1"/>
  <c r="T503" i="1"/>
  <c r="O503" i="1"/>
  <c r="BT502" i="1"/>
  <c r="Y502" i="1" s="1"/>
  <c r="BS502" i="1"/>
  <c r="BR502" i="1"/>
  <c r="BQ502" i="1"/>
  <c r="BP502" i="1"/>
  <c r="BO502" i="1"/>
  <c r="BN502" i="1"/>
  <c r="BM502" i="1"/>
  <c r="BL502" i="1"/>
  <c r="BG502" i="1" s="1"/>
  <c r="BI502" i="1"/>
  <c r="BF502" i="1"/>
  <c r="BD502" i="1"/>
  <c r="BB502" i="1"/>
  <c r="AW502" i="1"/>
  <c r="AV502" i="1"/>
  <c r="AR502" i="1"/>
  <c r="AP502" i="1" s="1"/>
  <c r="AE502" i="1"/>
  <c r="AC502" i="1" s="1"/>
  <c r="AD502" i="1"/>
  <c r="V502" i="1"/>
  <c r="BT501" i="1"/>
  <c r="BS501" i="1"/>
  <c r="BR501" i="1" s="1"/>
  <c r="BQ501" i="1"/>
  <c r="BP501" i="1"/>
  <c r="BO501" i="1"/>
  <c r="BN501" i="1"/>
  <c r="BM501" i="1"/>
  <c r="BL501" i="1"/>
  <c r="BI501" i="1"/>
  <c r="BG501" i="1"/>
  <c r="BB501" i="1"/>
  <c r="AV501" i="1"/>
  <c r="AW501" i="1" s="1"/>
  <c r="AR501" i="1"/>
  <c r="AP501" i="1" s="1"/>
  <c r="AE501" i="1"/>
  <c r="AC501" i="1" s="1"/>
  <c r="AD501" i="1"/>
  <c r="V501" i="1"/>
  <c r="BT500" i="1"/>
  <c r="BS500" i="1"/>
  <c r="BR500" i="1"/>
  <c r="BD500" i="1" s="1"/>
  <c r="BQ500" i="1"/>
  <c r="BP500" i="1"/>
  <c r="BO500" i="1"/>
  <c r="BN500" i="1"/>
  <c r="BM500" i="1"/>
  <c r="BL500" i="1"/>
  <c r="BG500" i="1" s="1"/>
  <c r="BI500" i="1"/>
  <c r="BB500" i="1"/>
  <c r="BF500" i="1" s="1"/>
  <c r="AV500" i="1"/>
  <c r="AW500" i="1" s="1"/>
  <c r="AR500" i="1"/>
  <c r="AP500" i="1"/>
  <c r="AE500" i="1"/>
  <c r="AC500" i="1" s="1"/>
  <c r="AD500" i="1"/>
  <c r="Y500" i="1"/>
  <c r="V500" i="1"/>
  <c r="BT499" i="1"/>
  <c r="BS499" i="1"/>
  <c r="BQ499" i="1"/>
  <c r="BP499" i="1"/>
  <c r="BO499" i="1"/>
  <c r="BN499" i="1"/>
  <c r="BM499" i="1"/>
  <c r="BL499" i="1"/>
  <c r="BG499" i="1" s="1"/>
  <c r="BI499" i="1"/>
  <c r="BB499" i="1"/>
  <c r="AV499" i="1"/>
  <c r="AW499" i="1" s="1"/>
  <c r="AR499" i="1"/>
  <c r="AQ499" i="1"/>
  <c r="AP499" i="1"/>
  <c r="O499" i="1" s="1"/>
  <c r="AG499" i="1"/>
  <c r="AE499" i="1"/>
  <c r="AD499" i="1"/>
  <c r="AC499" i="1" s="1"/>
  <c r="V499" i="1"/>
  <c r="T499" i="1"/>
  <c r="Q499" i="1"/>
  <c r="P499" i="1"/>
  <c r="BE499" i="1" s="1"/>
  <c r="BT498" i="1"/>
  <c r="BS498" i="1"/>
  <c r="BR498" i="1" s="1"/>
  <c r="BQ498" i="1"/>
  <c r="BP498" i="1"/>
  <c r="BO498" i="1"/>
  <c r="BN498" i="1"/>
  <c r="BM498" i="1"/>
  <c r="BL498" i="1"/>
  <c r="BG498" i="1" s="1"/>
  <c r="BI498" i="1"/>
  <c r="BB498" i="1"/>
  <c r="AV498" i="1"/>
  <c r="AW498" i="1" s="1"/>
  <c r="AR498" i="1"/>
  <c r="AP498" i="1" s="1"/>
  <c r="AE498" i="1"/>
  <c r="AD498" i="1"/>
  <c r="AC498" i="1" s="1"/>
  <c r="V498" i="1"/>
  <c r="BT497" i="1"/>
  <c r="BS497" i="1"/>
  <c r="BR497" i="1" s="1"/>
  <c r="BD497" i="1" s="1"/>
  <c r="BQ497" i="1"/>
  <c r="BP497" i="1"/>
  <c r="BO497" i="1"/>
  <c r="BN497" i="1"/>
  <c r="BM497" i="1"/>
  <c r="BL497" i="1"/>
  <c r="BG497" i="1" s="1"/>
  <c r="BI497" i="1"/>
  <c r="BB497" i="1"/>
  <c r="AV497" i="1"/>
  <c r="AW497" i="1" s="1"/>
  <c r="AR497" i="1"/>
  <c r="AP497" i="1" s="1"/>
  <c r="AE497" i="1"/>
  <c r="AD497" i="1"/>
  <c r="AC497" i="1"/>
  <c r="Y497" i="1"/>
  <c r="V497" i="1"/>
  <c r="BT496" i="1"/>
  <c r="BS496" i="1"/>
  <c r="BQ496" i="1"/>
  <c r="BP496" i="1"/>
  <c r="BO496" i="1"/>
  <c r="BN496" i="1"/>
  <c r="BM496" i="1"/>
  <c r="BL496" i="1"/>
  <c r="BI496" i="1"/>
  <c r="BG496" i="1"/>
  <c r="BB496" i="1"/>
  <c r="AW496" i="1"/>
  <c r="AV496" i="1"/>
  <c r="AR496" i="1"/>
  <c r="AQ496" i="1"/>
  <c r="AP496" i="1"/>
  <c r="O496" i="1" s="1"/>
  <c r="AG496" i="1"/>
  <c r="AE496" i="1"/>
  <c r="AD496" i="1"/>
  <c r="AC496" i="1" s="1"/>
  <c r="V496" i="1"/>
  <c r="T496" i="1"/>
  <c r="Q496" i="1"/>
  <c r="P496" i="1"/>
  <c r="BE496" i="1" s="1"/>
  <c r="BT495" i="1"/>
  <c r="BS495" i="1"/>
  <c r="BR495" i="1"/>
  <c r="BQ495" i="1"/>
  <c r="BP495" i="1"/>
  <c r="BO495" i="1"/>
  <c r="BN495" i="1"/>
  <c r="BM495" i="1"/>
  <c r="BL495" i="1"/>
  <c r="BG495" i="1" s="1"/>
  <c r="BI495" i="1"/>
  <c r="BD495" i="1"/>
  <c r="BF495" i="1" s="1"/>
  <c r="BB495" i="1"/>
  <c r="AW495" i="1"/>
  <c r="AV495" i="1"/>
  <c r="AR495" i="1"/>
  <c r="AP495" i="1" s="1"/>
  <c r="AE495" i="1"/>
  <c r="AD495" i="1"/>
  <c r="AC495" i="1" s="1"/>
  <c r="Y495" i="1"/>
  <c r="V495" i="1"/>
  <c r="P495" i="1"/>
  <c r="BE495" i="1" s="1"/>
  <c r="BH495" i="1" s="1"/>
  <c r="O495" i="1"/>
  <c r="BT494" i="1"/>
  <c r="BS494" i="1"/>
  <c r="BR494" i="1"/>
  <c r="BQ494" i="1"/>
  <c r="BP494" i="1"/>
  <c r="BO494" i="1"/>
  <c r="BN494" i="1"/>
  <c r="BM494" i="1"/>
  <c r="BL494" i="1"/>
  <c r="BG494" i="1" s="1"/>
  <c r="BI494" i="1"/>
  <c r="BB494" i="1"/>
  <c r="AW494" i="1"/>
  <c r="AV494" i="1"/>
  <c r="AR494" i="1"/>
  <c r="AP494" i="1" s="1"/>
  <c r="AQ494" i="1"/>
  <c r="AE494" i="1"/>
  <c r="AD494" i="1"/>
  <c r="V494" i="1"/>
  <c r="T494" i="1"/>
  <c r="BT493" i="1"/>
  <c r="BS493" i="1"/>
  <c r="BQ493" i="1"/>
  <c r="BR493" i="1" s="1"/>
  <c r="BD493" i="1" s="1"/>
  <c r="BP493" i="1"/>
  <c r="BO493" i="1"/>
  <c r="BN493" i="1"/>
  <c r="BM493" i="1"/>
  <c r="BL493" i="1"/>
  <c r="BI493" i="1"/>
  <c r="BG493" i="1"/>
  <c r="BB493" i="1"/>
  <c r="BF493" i="1" s="1"/>
  <c r="AW493" i="1"/>
  <c r="AV493" i="1"/>
  <c r="AR493" i="1"/>
  <c r="AP493" i="1" s="1"/>
  <c r="AE493" i="1"/>
  <c r="AD493" i="1"/>
  <c r="AC493" i="1"/>
  <c r="Y493" i="1"/>
  <c r="V493" i="1"/>
  <c r="BT492" i="1"/>
  <c r="BS492" i="1"/>
  <c r="BQ492" i="1"/>
  <c r="BR492" i="1" s="1"/>
  <c r="BP492" i="1"/>
  <c r="BO492" i="1"/>
  <c r="BN492" i="1"/>
  <c r="BM492" i="1"/>
  <c r="BL492" i="1"/>
  <c r="BI492" i="1"/>
  <c r="BG492" i="1"/>
  <c r="BB492" i="1"/>
  <c r="AW492" i="1"/>
  <c r="AV492" i="1"/>
  <c r="AR492" i="1"/>
  <c r="AP492" i="1" s="1"/>
  <c r="AE492" i="1"/>
  <c r="AD492" i="1"/>
  <c r="AC492" i="1"/>
  <c r="V492" i="1"/>
  <c r="BT491" i="1"/>
  <c r="BS491" i="1"/>
  <c r="BR491" i="1" s="1"/>
  <c r="BQ491" i="1"/>
  <c r="BP491" i="1"/>
  <c r="BO491" i="1"/>
  <c r="BN491" i="1"/>
  <c r="BM491" i="1"/>
  <c r="BL491" i="1"/>
  <c r="BG491" i="1" s="1"/>
  <c r="BI491" i="1"/>
  <c r="BB491" i="1"/>
  <c r="AV491" i="1"/>
  <c r="AW491" i="1" s="1"/>
  <c r="AR491" i="1"/>
  <c r="AP491" i="1" s="1"/>
  <c r="AE491" i="1"/>
  <c r="AC491" i="1" s="1"/>
  <c r="AD491" i="1"/>
  <c r="V491" i="1"/>
  <c r="T491" i="1"/>
  <c r="O491" i="1"/>
  <c r="BT490" i="1"/>
  <c r="BS490" i="1"/>
  <c r="BQ490" i="1"/>
  <c r="BP490" i="1"/>
  <c r="BO490" i="1"/>
  <c r="BN490" i="1"/>
  <c r="BM490" i="1"/>
  <c r="BL490" i="1"/>
  <c r="BI490" i="1"/>
  <c r="BG490" i="1"/>
  <c r="BB490" i="1"/>
  <c r="AV490" i="1"/>
  <c r="AW490" i="1" s="1"/>
  <c r="AR490" i="1"/>
  <c r="AP490" i="1" s="1"/>
  <c r="AE490" i="1"/>
  <c r="AD490" i="1"/>
  <c r="AC490" i="1" s="1"/>
  <c r="V490" i="1"/>
  <c r="BT489" i="1"/>
  <c r="BS489" i="1"/>
  <c r="BQ489" i="1"/>
  <c r="BR489" i="1" s="1"/>
  <c r="BP489" i="1"/>
  <c r="BO489" i="1"/>
  <c r="BN489" i="1"/>
  <c r="BM489" i="1"/>
  <c r="BL489" i="1"/>
  <c r="BI489" i="1"/>
  <c r="BG489" i="1"/>
  <c r="BB489" i="1"/>
  <c r="AV489" i="1"/>
  <c r="AW489" i="1" s="1"/>
  <c r="AR489" i="1"/>
  <c r="AP489" i="1" s="1"/>
  <c r="AQ489" i="1"/>
  <c r="AE489" i="1"/>
  <c r="AD489" i="1"/>
  <c r="AC489" i="1"/>
  <c r="V489" i="1"/>
  <c r="Q489" i="1"/>
  <c r="BT488" i="1"/>
  <c r="BS488" i="1"/>
  <c r="BQ488" i="1"/>
  <c r="BP488" i="1"/>
  <c r="BO488" i="1"/>
  <c r="BN488" i="1"/>
  <c r="BM488" i="1"/>
  <c r="BL488" i="1"/>
  <c r="BI488" i="1"/>
  <c r="BG488" i="1"/>
  <c r="BB488" i="1"/>
  <c r="AW488" i="1"/>
  <c r="AV488" i="1"/>
  <c r="AR488" i="1"/>
  <c r="AQ488" i="1"/>
  <c r="AP488" i="1"/>
  <c r="AE488" i="1"/>
  <c r="AD488" i="1"/>
  <c r="AC488" i="1" s="1"/>
  <c r="V488" i="1"/>
  <c r="T488" i="1"/>
  <c r="Q488" i="1"/>
  <c r="BT487" i="1"/>
  <c r="BS487" i="1"/>
  <c r="BQ487" i="1"/>
  <c r="BP487" i="1"/>
  <c r="BO487" i="1"/>
  <c r="BN487" i="1"/>
  <c r="BM487" i="1"/>
  <c r="BL487" i="1"/>
  <c r="BI487" i="1"/>
  <c r="BG487" i="1"/>
  <c r="BB487" i="1"/>
  <c r="AV487" i="1"/>
  <c r="AW487" i="1" s="1"/>
  <c r="AR487" i="1"/>
  <c r="AP487" i="1"/>
  <c r="AE487" i="1"/>
  <c r="AD487" i="1"/>
  <c r="V487" i="1"/>
  <c r="T487" i="1"/>
  <c r="BT486" i="1"/>
  <c r="BS486" i="1"/>
  <c r="BQ486" i="1"/>
  <c r="BP486" i="1"/>
  <c r="BO486" i="1"/>
  <c r="BN486" i="1"/>
  <c r="BM486" i="1"/>
  <c r="BL486" i="1"/>
  <c r="BI486" i="1"/>
  <c r="BG486" i="1"/>
  <c r="BB486" i="1"/>
  <c r="AW486" i="1"/>
  <c r="AV486" i="1"/>
  <c r="AR486" i="1"/>
  <c r="AP486" i="1" s="1"/>
  <c r="Q486" i="1" s="1"/>
  <c r="AE486" i="1"/>
  <c r="AD486" i="1"/>
  <c r="AC486" i="1" s="1"/>
  <c r="V486" i="1"/>
  <c r="T486" i="1"/>
  <c r="P486" i="1"/>
  <c r="BE486" i="1" s="1"/>
  <c r="BT485" i="1"/>
  <c r="BS485" i="1"/>
  <c r="BR485" i="1"/>
  <c r="BQ485" i="1"/>
  <c r="BP485" i="1"/>
  <c r="BO485" i="1"/>
  <c r="BN485" i="1"/>
  <c r="BM485" i="1"/>
  <c r="BL485" i="1"/>
  <c r="BI485" i="1"/>
  <c r="BG485" i="1"/>
  <c r="BB485" i="1"/>
  <c r="AW485" i="1"/>
  <c r="AV485" i="1"/>
  <c r="AR485" i="1"/>
  <c r="AP485" i="1" s="1"/>
  <c r="AE485" i="1"/>
  <c r="AD485" i="1"/>
  <c r="AC485" i="1"/>
  <c r="V485" i="1"/>
  <c r="BT484" i="1"/>
  <c r="BS484" i="1"/>
  <c r="BR484" i="1"/>
  <c r="BQ484" i="1"/>
  <c r="BP484" i="1"/>
  <c r="BO484" i="1"/>
  <c r="BN484" i="1"/>
  <c r="BM484" i="1"/>
  <c r="BL484" i="1"/>
  <c r="BI484" i="1"/>
  <c r="BG484" i="1"/>
  <c r="BB484" i="1"/>
  <c r="AV484" i="1"/>
  <c r="AW484" i="1" s="1"/>
  <c r="AR484" i="1"/>
  <c r="AP484" i="1"/>
  <c r="AE484" i="1"/>
  <c r="AD484" i="1"/>
  <c r="AC484" i="1" s="1"/>
  <c r="V484" i="1"/>
  <c r="Q484" i="1"/>
  <c r="P484" i="1"/>
  <c r="BE484" i="1" s="1"/>
  <c r="O484" i="1"/>
  <c r="BT483" i="1"/>
  <c r="BS483" i="1"/>
  <c r="BQ483" i="1"/>
  <c r="BR483" i="1" s="1"/>
  <c r="BP483" i="1"/>
  <c r="BO483" i="1"/>
  <c r="BN483" i="1"/>
  <c r="BM483" i="1"/>
  <c r="BL483" i="1"/>
  <c r="BG483" i="1" s="1"/>
  <c r="BI483" i="1"/>
  <c r="BB483" i="1"/>
  <c r="AW483" i="1"/>
  <c r="AV483" i="1"/>
  <c r="AR483" i="1"/>
  <c r="AP483" i="1"/>
  <c r="AE483" i="1"/>
  <c r="AC483" i="1" s="1"/>
  <c r="AD483" i="1"/>
  <c r="V483" i="1"/>
  <c r="BT482" i="1"/>
  <c r="BS482" i="1"/>
  <c r="BQ482" i="1"/>
  <c r="BR482" i="1" s="1"/>
  <c r="Y482" i="1" s="1"/>
  <c r="BP482" i="1"/>
  <c r="BO482" i="1"/>
  <c r="BN482" i="1"/>
  <c r="BM482" i="1"/>
  <c r="BL482" i="1"/>
  <c r="BI482" i="1"/>
  <c r="BG482" i="1"/>
  <c r="BB482" i="1"/>
  <c r="AV482" i="1"/>
  <c r="AW482" i="1" s="1"/>
  <c r="AR482" i="1"/>
  <c r="AP482" i="1"/>
  <c r="AE482" i="1"/>
  <c r="AD482" i="1"/>
  <c r="AC482" i="1" s="1"/>
  <c r="V482" i="1"/>
  <c r="BT481" i="1"/>
  <c r="BS481" i="1"/>
  <c r="BR481" i="1" s="1"/>
  <c r="Y481" i="1" s="1"/>
  <c r="BQ481" i="1"/>
  <c r="BP481" i="1"/>
  <c r="BO481" i="1"/>
  <c r="BN481" i="1"/>
  <c r="BM481" i="1"/>
  <c r="BL481" i="1"/>
  <c r="BG481" i="1" s="1"/>
  <c r="BI481" i="1"/>
  <c r="BB481" i="1"/>
  <c r="AV481" i="1"/>
  <c r="AW481" i="1" s="1"/>
  <c r="AR481" i="1"/>
  <c r="AP481" i="1" s="1"/>
  <c r="AE481" i="1"/>
  <c r="AD481" i="1"/>
  <c r="AC481" i="1" s="1"/>
  <c r="V481" i="1"/>
  <c r="Q481" i="1"/>
  <c r="BT480" i="1"/>
  <c r="BS480" i="1"/>
  <c r="BQ480" i="1"/>
  <c r="BR480" i="1" s="1"/>
  <c r="BP480" i="1"/>
  <c r="BO480" i="1"/>
  <c r="BN480" i="1"/>
  <c r="BM480" i="1"/>
  <c r="BL480" i="1"/>
  <c r="BI480" i="1"/>
  <c r="BG480" i="1"/>
  <c r="BE480" i="1"/>
  <c r="BB480" i="1"/>
  <c r="AW480" i="1"/>
  <c r="AV480" i="1"/>
  <c r="AR480" i="1"/>
  <c r="AP480" i="1" s="1"/>
  <c r="O480" i="1" s="1"/>
  <c r="AQ480" i="1"/>
  <c r="AG480" i="1"/>
  <c r="AE480" i="1"/>
  <c r="AD480" i="1"/>
  <c r="AC480" i="1" s="1"/>
  <c r="V480" i="1"/>
  <c r="T480" i="1"/>
  <c r="Q480" i="1"/>
  <c r="P480" i="1"/>
  <c r="BT479" i="1"/>
  <c r="Y479" i="1" s="1"/>
  <c r="BS479" i="1"/>
  <c r="BR479" i="1"/>
  <c r="BQ479" i="1"/>
  <c r="BP479" i="1"/>
  <c r="BO479" i="1"/>
  <c r="BN479" i="1"/>
  <c r="BM479" i="1"/>
  <c r="BL479" i="1"/>
  <c r="BG479" i="1" s="1"/>
  <c r="BI479" i="1"/>
  <c r="BD479" i="1"/>
  <c r="BF479" i="1" s="1"/>
  <c r="BB479" i="1"/>
  <c r="AW479" i="1"/>
  <c r="AV479" i="1"/>
  <c r="AR479" i="1"/>
  <c r="AP479" i="1" s="1"/>
  <c r="AE479" i="1"/>
  <c r="AD479" i="1"/>
  <c r="AC479" i="1"/>
  <c r="V479" i="1"/>
  <c r="T479" i="1"/>
  <c r="BT478" i="1"/>
  <c r="BS478" i="1"/>
  <c r="BQ478" i="1"/>
  <c r="BR478" i="1" s="1"/>
  <c r="BP478" i="1"/>
  <c r="BO478" i="1"/>
  <c r="BN478" i="1"/>
  <c r="BM478" i="1"/>
  <c r="BL478" i="1"/>
  <c r="BI478" i="1"/>
  <c r="BG478" i="1"/>
  <c r="BB478" i="1"/>
  <c r="AW478" i="1"/>
  <c r="AV478" i="1"/>
  <c r="AR478" i="1"/>
  <c r="AP478" i="1" s="1"/>
  <c r="AE478" i="1"/>
  <c r="AD478" i="1"/>
  <c r="V478" i="1"/>
  <c r="BT477" i="1"/>
  <c r="BS477" i="1"/>
  <c r="BR477" i="1"/>
  <c r="BQ477" i="1"/>
  <c r="BP477" i="1"/>
  <c r="BO477" i="1"/>
  <c r="BN477" i="1"/>
  <c r="BM477" i="1"/>
  <c r="BL477" i="1"/>
  <c r="BG477" i="1" s="1"/>
  <c r="BI477" i="1"/>
  <c r="BB477" i="1"/>
  <c r="AV477" i="1"/>
  <c r="AW477" i="1" s="1"/>
  <c r="AR477" i="1"/>
  <c r="AP477" i="1" s="1"/>
  <c r="AE477" i="1"/>
  <c r="AD477" i="1"/>
  <c r="AC477" i="1"/>
  <c r="V477" i="1"/>
  <c r="O477" i="1"/>
  <c r="BT476" i="1"/>
  <c r="BS476" i="1"/>
  <c r="BR476" i="1" s="1"/>
  <c r="Y476" i="1" s="1"/>
  <c r="BQ476" i="1"/>
  <c r="BP476" i="1"/>
  <c r="BO476" i="1"/>
  <c r="BN476" i="1"/>
  <c r="BM476" i="1"/>
  <c r="BL476" i="1"/>
  <c r="BI476" i="1"/>
  <c r="BG476" i="1"/>
  <c r="BD476" i="1"/>
  <c r="BB476" i="1"/>
  <c r="AV476" i="1"/>
  <c r="AW476" i="1" s="1"/>
  <c r="AR476" i="1"/>
  <c r="AP476" i="1" s="1"/>
  <c r="AE476" i="1"/>
  <c r="AD476" i="1"/>
  <c r="AA476" i="1"/>
  <c r="Z476" i="1"/>
  <c r="V476" i="1"/>
  <c r="P476" i="1"/>
  <c r="BE476" i="1" s="1"/>
  <c r="O476" i="1"/>
  <c r="AG476" i="1" s="1"/>
  <c r="BT475" i="1"/>
  <c r="BS475" i="1"/>
  <c r="BR475" i="1" s="1"/>
  <c r="BQ475" i="1"/>
  <c r="BP475" i="1"/>
  <c r="BO475" i="1"/>
  <c r="BN475" i="1"/>
  <c r="BM475" i="1"/>
  <c r="BL475" i="1"/>
  <c r="BG475" i="1" s="1"/>
  <c r="BI475" i="1"/>
  <c r="BB475" i="1"/>
  <c r="AV475" i="1"/>
  <c r="AW475" i="1" s="1"/>
  <c r="AR475" i="1"/>
  <c r="AP475" i="1" s="1"/>
  <c r="AE475" i="1"/>
  <c r="AD475" i="1"/>
  <c r="AC475" i="1"/>
  <c r="V475" i="1"/>
  <c r="BT474" i="1"/>
  <c r="BS474" i="1"/>
  <c r="BQ474" i="1"/>
  <c r="BR474" i="1" s="1"/>
  <c r="BD474" i="1" s="1"/>
  <c r="BP474" i="1"/>
  <c r="BO474" i="1"/>
  <c r="BN474" i="1"/>
  <c r="BM474" i="1"/>
  <c r="BL474" i="1"/>
  <c r="BG474" i="1" s="1"/>
  <c r="BI474" i="1"/>
  <c r="BF474" i="1"/>
  <c r="BB474" i="1"/>
  <c r="AV474" i="1"/>
  <c r="AW474" i="1" s="1"/>
  <c r="AR474" i="1"/>
  <c r="AQ474" i="1"/>
  <c r="AP474" i="1"/>
  <c r="AE474" i="1"/>
  <c r="AD474" i="1"/>
  <c r="AC474" i="1"/>
  <c r="Y474" i="1"/>
  <c r="V474" i="1"/>
  <c r="P474" i="1"/>
  <c r="BE474" i="1" s="1"/>
  <c r="BH474" i="1" s="1"/>
  <c r="BT473" i="1"/>
  <c r="BS473" i="1"/>
  <c r="BQ473" i="1"/>
  <c r="BR473" i="1" s="1"/>
  <c r="BP473" i="1"/>
  <c r="BO473" i="1"/>
  <c r="BN473" i="1"/>
  <c r="BM473" i="1"/>
  <c r="BL473" i="1"/>
  <c r="BI473" i="1"/>
  <c r="BG473" i="1"/>
  <c r="BB473" i="1"/>
  <c r="AV473" i="1"/>
  <c r="AW473" i="1" s="1"/>
  <c r="AR473" i="1"/>
  <c r="AP473" i="1" s="1"/>
  <c r="AE473" i="1"/>
  <c r="AD473" i="1"/>
  <c r="AC473" i="1"/>
  <c r="V473" i="1"/>
  <c r="BT472" i="1"/>
  <c r="BS472" i="1"/>
  <c r="BQ472" i="1"/>
  <c r="BR472" i="1" s="1"/>
  <c r="BP472" i="1"/>
  <c r="BO472" i="1"/>
  <c r="BN472" i="1"/>
  <c r="BM472" i="1"/>
  <c r="BL472" i="1"/>
  <c r="BI472" i="1"/>
  <c r="BG472" i="1"/>
  <c r="BB472" i="1"/>
  <c r="AW472" i="1"/>
  <c r="AV472" i="1"/>
  <c r="AR472" i="1"/>
  <c r="AP472" i="1" s="1"/>
  <c r="AE472" i="1"/>
  <c r="AD472" i="1"/>
  <c r="AC472" i="1" s="1"/>
  <c r="V472" i="1"/>
  <c r="BT471" i="1"/>
  <c r="BS471" i="1"/>
  <c r="BR471" i="1"/>
  <c r="BQ471" i="1"/>
  <c r="BP471" i="1"/>
  <c r="BO471" i="1"/>
  <c r="BN471" i="1"/>
  <c r="BM471" i="1"/>
  <c r="BL471" i="1"/>
  <c r="BI471" i="1"/>
  <c r="BG471" i="1"/>
  <c r="BB471" i="1"/>
  <c r="AW471" i="1"/>
  <c r="AV471" i="1"/>
  <c r="AR471" i="1"/>
  <c r="AP471" i="1" s="1"/>
  <c r="AE471" i="1"/>
  <c r="AD471" i="1"/>
  <c r="AC471" i="1" s="1"/>
  <c r="V471" i="1"/>
  <c r="T471" i="1"/>
  <c r="BT470" i="1"/>
  <c r="BS470" i="1"/>
  <c r="BR470" i="1"/>
  <c r="BD470" i="1" s="1"/>
  <c r="BF470" i="1" s="1"/>
  <c r="BQ470" i="1"/>
  <c r="BP470" i="1"/>
  <c r="BO470" i="1"/>
  <c r="BN470" i="1"/>
  <c r="BM470" i="1"/>
  <c r="BL470" i="1"/>
  <c r="BG470" i="1" s="1"/>
  <c r="BI470" i="1"/>
  <c r="BB470" i="1"/>
  <c r="AV470" i="1"/>
  <c r="AW470" i="1" s="1"/>
  <c r="AR470" i="1"/>
  <c r="AP470" i="1" s="1"/>
  <c r="AQ470" i="1" s="1"/>
  <c r="AE470" i="1"/>
  <c r="AD470" i="1"/>
  <c r="AC470" i="1" s="1"/>
  <c r="Y470" i="1"/>
  <c r="V470" i="1"/>
  <c r="Q470" i="1"/>
  <c r="BT469" i="1"/>
  <c r="BS469" i="1"/>
  <c r="BR469" i="1" s="1"/>
  <c r="BQ469" i="1"/>
  <c r="BP469" i="1"/>
  <c r="BO469" i="1"/>
  <c r="BN469" i="1"/>
  <c r="BM469" i="1"/>
  <c r="BL469" i="1"/>
  <c r="BG469" i="1" s="1"/>
  <c r="BI469" i="1"/>
  <c r="BB469" i="1"/>
  <c r="AV469" i="1"/>
  <c r="AW469" i="1" s="1"/>
  <c r="AR469" i="1"/>
  <c r="AP469" i="1"/>
  <c r="AE469" i="1"/>
  <c r="AD469" i="1"/>
  <c r="AC469" i="1"/>
  <c r="V469" i="1"/>
  <c r="BT468" i="1"/>
  <c r="BS468" i="1"/>
  <c r="BQ468" i="1"/>
  <c r="BR468" i="1" s="1"/>
  <c r="BP468" i="1"/>
  <c r="BO468" i="1"/>
  <c r="BN468" i="1"/>
  <c r="BM468" i="1"/>
  <c r="BL468" i="1"/>
  <c r="BI468" i="1"/>
  <c r="BG468" i="1"/>
  <c r="BB468" i="1"/>
  <c r="AV468" i="1"/>
  <c r="AW468" i="1" s="1"/>
  <c r="AR468" i="1"/>
  <c r="AP468" i="1"/>
  <c r="AE468" i="1"/>
  <c r="AD468" i="1"/>
  <c r="AC468" i="1" s="1"/>
  <c r="V468" i="1"/>
  <c r="T468" i="1"/>
  <c r="BT467" i="1"/>
  <c r="BS467" i="1"/>
  <c r="BR467" i="1"/>
  <c r="BQ467" i="1"/>
  <c r="BP467" i="1"/>
  <c r="BO467" i="1"/>
  <c r="BN467" i="1"/>
  <c r="BM467" i="1"/>
  <c r="BL467" i="1"/>
  <c r="BI467" i="1"/>
  <c r="BG467" i="1"/>
  <c r="BB467" i="1"/>
  <c r="AV467" i="1"/>
  <c r="AW467" i="1" s="1"/>
  <c r="AR467" i="1"/>
  <c r="AQ467" i="1"/>
  <c r="AP467" i="1"/>
  <c r="AE467" i="1"/>
  <c r="AD467" i="1"/>
  <c r="AC467" i="1"/>
  <c r="V467" i="1"/>
  <c r="Q467" i="1"/>
  <c r="O467" i="1"/>
  <c r="BT466" i="1"/>
  <c r="BS466" i="1"/>
  <c r="BQ466" i="1"/>
  <c r="BR466" i="1" s="1"/>
  <c r="BD466" i="1" s="1"/>
  <c r="BP466" i="1"/>
  <c r="BO466" i="1"/>
  <c r="BN466" i="1"/>
  <c r="BM466" i="1"/>
  <c r="BL466" i="1"/>
  <c r="BG466" i="1" s="1"/>
  <c r="BI466" i="1"/>
  <c r="BF466" i="1"/>
  <c r="BB466" i="1"/>
  <c r="AV466" i="1"/>
  <c r="AW466" i="1" s="1"/>
  <c r="AR466" i="1"/>
  <c r="AP466" i="1"/>
  <c r="AE466" i="1"/>
  <c r="AD466" i="1"/>
  <c r="AC466" i="1"/>
  <c r="Y466" i="1"/>
  <c r="V466" i="1"/>
  <c r="T466" i="1"/>
  <c r="BT465" i="1"/>
  <c r="BS465" i="1"/>
  <c r="BQ465" i="1"/>
  <c r="BR465" i="1" s="1"/>
  <c r="BP465" i="1"/>
  <c r="BO465" i="1"/>
  <c r="BN465" i="1"/>
  <c r="BM465" i="1"/>
  <c r="BL465" i="1"/>
  <c r="BI465" i="1"/>
  <c r="BG465" i="1"/>
  <c r="BD465" i="1"/>
  <c r="BF465" i="1" s="1"/>
  <c r="BB465" i="1"/>
  <c r="AW465" i="1"/>
  <c r="AV465" i="1"/>
  <c r="AR465" i="1"/>
  <c r="AQ465" i="1"/>
  <c r="AP465" i="1"/>
  <c r="T465" i="1" s="1"/>
  <c r="AG465" i="1"/>
  <c r="AE465" i="1"/>
  <c r="AD465" i="1"/>
  <c r="AC465" i="1"/>
  <c r="Y465" i="1"/>
  <c r="V465" i="1"/>
  <c r="Q465" i="1"/>
  <c r="P465" i="1"/>
  <c r="BE465" i="1" s="1"/>
  <c r="BH465" i="1" s="1"/>
  <c r="O465" i="1"/>
  <c r="BT464" i="1"/>
  <c r="Y464" i="1" s="1"/>
  <c r="BS464" i="1"/>
  <c r="BQ464" i="1"/>
  <c r="BR464" i="1" s="1"/>
  <c r="BP464" i="1"/>
  <c r="BO464" i="1"/>
  <c r="BN464" i="1"/>
  <c r="BM464" i="1"/>
  <c r="BL464" i="1"/>
  <c r="BG464" i="1" s="1"/>
  <c r="BI464" i="1"/>
  <c r="BD464" i="1"/>
  <c r="BB464" i="1"/>
  <c r="BF464" i="1" s="1"/>
  <c r="AV464" i="1"/>
  <c r="AW464" i="1" s="1"/>
  <c r="AR464" i="1"/>
  <c r="AP464" i="1" s="1"/>
  <c r="AQ464" i="1"/>
  <c r="AG464" i="1"/>
  <c r="AE464" i="1"/>
  <c r="AD464" i="1"/>
  <c r="V464" i="1"/>
  <c r="T464" i="1"/>
  <c r="Q464" i="1"/>
  <c r="P464" i="1"/>
  <c r="BE464" i="1" s="1"/>
  <c r="O464" i="1"/>
  <c r="BT463" i="1"/>
  <c r="Y463" i="1" s="1"/>
  <c r="BS463" i="1"/>
  <c r="BQ463" i="1"/>
  <c r="BR463" i="1" s="1"/>
  <c r="BP463" i="1"/>
  <c r="BO463" i="1"/>
  <c r="BN463" i="1"/>
  <c r="BM463" i="1"/>
  <c r="BL463" i="1"/>
  <c r="BG463" i="1" s="1"/>
  <c r="BI463" i="1"/>
  <c r="BD463" i="1"/>
  <c r="BB463" i="1"/>
  <c r="BF463" i="1" s="1"/>
  <c r="AW463" i="1"/>
  <c r="AV463" i="1"/>
  <c r="AR463" i="1"/>
  <c r="AP463" i="1"/>
  <c r="AE463" i="1"/>
  <c r="AD463" i="1"/>
  <c r="AC463" i="1"/>
  <c r="V463" i="1"/>
  <c r="BT462" i="1"/>
  <c r="BS462" i="1"/>
  <c r="BQ462" i="1"/>
  <c r="BP462" i="1"/>
  <c r="BO462" i="1"/>
  <c r="BN462" i="1"/>
  <c r="BM462" i="1"/>
  <c r="BL462" i="1"/>
  <c r="BI462" i="1"/>
  <c r="BG462" i="1"/>
  <c r="BB462" i="1"/>
  <c r="AV462" i="1"/>
  <c r="AW462" i="1" s="1"/>
  <c r="AR462" i="1"/>
  <c r="AP462" i="1"/>
  <c r="AE462" i="1"/>
  <c r="AD462" i="1"/>
  <c r="AC462" i="1" s="1"/>
  <c r="V462" i="1"/>
  <c r="P462" i="1"/>
  <c r="BE462" i="1" s="1"/>
  <c r="BT461" i="1"/>
  <c r="BS461" i="1"/>
  <c r="BR461" i="1"/>
  <c r="BQ461" i="1"/>
  <c r="BP461" i="1"/>
  <c r="BO461" i="1"/>
  <c r="BN461" i="1"/>
  <c r="BM461" i="1"/>
  <c r="BL461" i="1"/>
  <c r="BG461" i="1" s="1"/>
  <c r="BI461" i="1"/>
  <c r="BB461" i="1"/>
  <c r="AW461" i="1"/>
  <c r="AV461" i="1"/>
  <c r="AR461" i="1"/>
  <c r="AP461" i="1" s="1"/>
  <c r="AE461" i="1"/>
  <c r="AC461" i="1" s="1"/>
  <c r="AD461" i="1"/>
  <c r="V461" i="1"/>
  <c r="Q461" i="1"/>
  <c r="P461" i="1"/>
  <c r="BE461" i="1" s="1"/>
  <c r="BT460" i="1"/>
  <c r="BS460" i="1"/>
  <c r="BQ460" i="1"/>
  <c r="BR460" i="1" s="1"/>
  <c r="BP460" i="1"/>
  <c r="BO460" i="1"/>
  <c r="BN460" i="1"/>
  <c r="BM460" i="1"/>
  <c r="BL460" i="1"/>
  <c r="BI460" i="1"/>
  <c r="BG460" i="1"/>
  <c r="BB460" i="1"/>
  <c r="AV460" i="1"/>
  <c r="AW460" i="1" s="1"/>
  <c r="AR460" i="1"/>
  <c r="AP460" i="1" s="1"/>
  <c r="AE460" i="1"/>
  <c r="AD460" i="1"/>
  <c r="V460" i="1"/>
  <c r="BT459" i="1"/>
  <c r="BS459" i="1"/>
  <c r="BR459" i="1" s="1"/>
  <c r="BQ459" i="1"/>
  <c r="BP459" i="1"/>
  <c r="BO459" i="1"/>
  <c r="BN459" i="1"/>
  <c r="BM459" i="1"/>
  <c r="BL459" i="1"/>
  <c r="BG459" i="1" s="1"/>
  <c r="BI459" i="1"/>
  <c r="BB459" i="1"/>
  <c r="AV459" i="1"/>
  <c r="AW459" i="1" s="1"/>
  <c r="AR459" i="1"/>
  <c r="AP459" i="1" s="1"/>
  <c r="AE459" i="1"/>
  <c r="AD459" i="1"/>
  <c r="AC459" i="1"/>
  <c r="V459" i="1"/>
  <c r="BT458" i="1"/>
  <c r="BS458" i="1"/>
  <c r="BQ458" i="1"/>
  <c r="BP458" i="1"/>
  <c r="BO458" i="1"/>
  <c r="BN458" i="1"/>
  <c r="BM458" i="1"/>
  <c r="BL458" i="1"/>
  <c r="BI458" i="1"/>
  <c r="BG458" i="1"/>
  <c r="BB458" i="1"/>
  <c r="AW458" i="1"/>
  <c r="AV458" i="1"/>
  <c r="AR458" i="1"/>
  <c r="AP458" i="1"/>
  <c r="AE458" i="1"/>
  <c r="AD458" i="1"/>
  <c r="AC458" i="1"/>
  <c r="V458" i="1"/>
  <c r="BT457" i="1"/>
  <c r="BS457" i="1"/>
  <c r="BR457" i="1" s="1"/>
  <c r="Y457" i="1" s="1"/>
  <c r="BQ457" i="1"/>
  <c r="BP457" i="1"/>
  <c r="BO457" i="1"/>
  <c r="BN457" i="1"/>
  <c r="BM457" i="1"/>
  <c r="BL457" i="1"/>
  <c r="BG457" i="1" s="1"/>
  <c r="BI457" i="1"/>
  <c r="BD457" i="1"/>
  <c r="BF457" i="1" s="1"/>
  <c r="BB457" i="1"/>
  <c r="AW457" i="1"/>
  <c r="AV457" i="1"/>
  <c r="AR457" i="1"/>
  <c r="AP457" i="1" s="1"/>
  <c r="AQ457" i="1"/>
  <c r="AE457" i="1"/>
  <c r="AD457" i="1"/>
  <c r="AC457" i="1" s="1"/>
  <c r="V457" i="1"/>
  <c r="T457" i="1"/>
  <c r="P457" i="1"/>
  <c r="BE457" i="1" s="1"/>
  <c r="BT456" i="1"/>
  <c r="BS456" i="1"/>
  <c r="BQ456" i="1"/>
  <c r="BR456" i="1" s="1"/>
  <c r="BP456" i="1"/>
  <c r="BO456" i="1"/>
  <c r="BN456" i="1"/>
  <c r="BM456" i="1"/>
  <c r="BL456" i="1"/>
  <c r="BI456" i="1"/>
  <c r="BG456" i="1"/>
  <c r="BE456" i="1"/>
  <c r="BB456" i="1"/>
  <c r="AW456" i="1"/>
  <c r="AV456" i="1"/>
  <c r="AR456" i="1"/>
  <c r="AP456" i="1" s="1"/>
  <c r="P456" i="1" s="1"/>
  <c r="AQ456" i="1"/>
  <c r="AE456" i="1"/>
  <c r="AD456" i="1"/>
  <c r="V456" i="1"/>
  <c r="T456" i="1"/>
  <c r="Q456" i="1"/>
  <c r="O456" i="1"/>
  <c r="BT455" i="1"/>
  <c r="BS455" i="1"/>
  <c r="BQ455" i="1"/>
  <c r="BR455" i="1" s="1"/>
  <c r="BP455" i="1"/>
  <c r="BO455" i="1"/>
  <c r="BN455" i="1"/>
  <c r="BM455" i="1"/>
  <c r="BL455" i="1"/>
  <c r="BG455" i="1" s="1"/>
  <c r="BI455" i="1"/>
  <c r="BB455" i="1"/>
  <c r="AW455" i="1"/>
  <c r="AV455" i="1"/>
  <c r="AR455" i="1"/>
  <c r="AP455" i="1" s="1"/>
  <c r="AE455" i="1"/>
  <c r="AD455" i="1"/>
  <c r="V455" i="1"/>
  <c r="BT454" i="1"/>
  <c r="BS454" i="1"/>
  <c r="BR454" i="1"/>
  <c r="BQ454" i="1"/>
  <c r="BP454" i="1"/>
  <c r="BO454" i="1"/>
  <c r="BN454" i="1"/>
  <c r="BM454" i="1"/>
  <c r="BL454" i="1"/>
  <c r="BI454" i="1"/>
  <c r="BG454" i="1"/>
  <c r="BE454" i="1"/>
  <c r="BB454" i="1"/>
  <c r="AW454" i="1"/>
  <c r="AV454" i="1"/>
  <c r="AR454" i="1"/>
  <c r="AQ454" i="1"/>
  <c r="AP454" i="1"/>
  <c r="AE454" i="1"/>
  <c r="AD454" i="1"/>
  <c r="AC454" i="1" s="1"/>
  <c r="V454" i="1"/>
  <c r="Q454" i="1"/>
  <c r="P454" i="1"/>
  <c r="BT453" i="1"/>
  <c r="BS453" i="1"/>
  <c r="BR453" i="1" s="1"/>
  <c r="BQ453" i="1"/>
  <c r="BP453" i="1"/>
  <c r="BO453" i="1"/>
  <c r="BN453" i="1"/>
  <c r="BM453" i="1"/>
  <c r="BL453" i="1"/>
  <c r="BG453" i="1" s="1"/>
  <c r="BI453" i="1"/>
  <c r="BB453" i="1"/>
  <c r="AV453" i="1"/>
  <c r="AW453" i="1" s="1"/>
  <c r="AR453" i="1"/>
  <c r="AP453" i="1"/>
  <c r="AE453" i="1"/>
  <c r="AD453" i="1"/>
  <c r="AC453" i="1"/>
  <c r="V453" i="1"/>
  <c r="Q453" i="1"/>
  <c r="BT452" i="1"/>
  <c r="BS452" i="1"/>
  <c r="BR452" i="1"/>
  <c r="BQ452" i="1"/>
  <c r="BP452" i="1"/>
  <c r="BO452" i="1"/>
  <c r="BN452" i="1"/>
  <c r="BM452" i="1"/>
  <c r="BL452" i="1"/>
  <c r="BI452" i="1"/>
  <c r="BG452" i="1"/>
  <c r="BB452" i="1"/>
  <c r="AV452" i="1"/>
  <c r="AW452" i="1" s="1"/>
  <c r="AR452" i="1"/>
  <c r="AQ452" i="1"/>
  <c r="AP452" i="1"/>
  <c r="AE452" i="1"/>
  <c r="AD452" i="1"/>
  <c r="V452" i="1"/>
  <c r="P452" i="1"/>
  <c r="BE452" i="1" s="1"/>
  <c r="BT451" i="1"/>
  <c r="BS451" i="1"/>
  <c r="BR451" i="1"/>
  <c r="BQ451" i="1"/>
  <c r="BP451" i="1"/>
  <c r="BO451" i="1"/>
  <c r="BN451" i="1"/>
  <c r="BM451" i="1"/>
  <c r="BL451" i="1"/>
  <c r="BI451" i="1"/>
  <c r="BG451" i="1"/>
  <c r="BB451" i="1"/>
  <c r="AV451" i="1"/>
  <c r="AW451" i="1" s="1"/>
  <c r="AR451" i="1"/>
  <c r="AP451" i="1" s="1"/>
  <c r="O451" i="1" s="1"/>
  <c r="AQ451" i="1"/>
  <c r="AE451" i="1"/>
  <c r="AD451" i="1"/>
  <c r="AC451" i="1" s="1"/>
  <c r="V451" i="1"/>
  <c r="BT450" i="1"/>
  <c r="BS450" i="1"/>
  <c r="BQ450" i="1"/>
  <c r="BR450" i="1" s="1"/>
  <c r="BP450" i="1"/>
  <c r="BO450" i="1"/>
  <c r="BN450" i="1"/>
  <c r="BM450" i="1"/>
  <c r="BL450" i="1"/>
  <c r="BG450" i="1" s="1"/>
  <c r="BI450" i="1"/>
  <c r="BD450" i="1"/>
  <c r="BB450" i="1"/>
  <c r="BF450" i="1" s="1"/>
  <c r="AW450" i="1"/>
  <c r="AV450" i="1"/>
  <c r="AR450" i="1"/>
  <c r="AP450" i="1"/>
  <c r="AQ450" i="1" s="1"/>
  <c r="AE450" i="1"/>
  <c r="AD450" i="1"/>
  <c r="AC450" i="1"/>
  <c r="Y450" i="1"/>
  <c r="V450" i="1"/>
  <c r="T450" i="1"/>
  <c r="Q450" i="1"/>
  <c r="P450" i="1"/>
  <c r="BE450" i="1" s="1"/>
  <c r="BH450" i="1" s="1"/>
  <c r="O450" i="1"/>
  <c r="BT449" i="1"/>
  <c r="BS449" i="1"/>
  <c r="BR449" i="1"/>
  <c r="BQ449" i="1"/>
  <c r="BP449" i="1"/>
  <c r="BO449" i="1"/>
  <c r="BN449" i="1"/>
  <c r="BM449" i="1"/>
  <c r="BL449" i="1"/>
  <c r="BI449" i="1"/>
  <c r="BG449" i="1"/>
  <c r="BB449" i="1"/>
  <c r="AW449" i="1"/>
  <c r="AV449" i="1"/>
  <c r="AR449" i="1"/>
  <c r="AP449" i="1" s="1"/>
  <c r="AE449" i="1"/>
  <c r="AD449" i="1"/>
  <c r="AC449" i="1"/>
  <c r="V449" i="1"/>
  <c r="BT448" i="1"/>
  <c r="BS448" i="1"/>
  <c r="BR448" i="1"/>
  <c r="BQ448" i="1"/>
  <c r="BP448" i="1"/>
  <c r="BO448" i="1"/>
  <c r="BN448" i="1"/>
  <c r="BM448" i="1"/>
  <c r="BL448" i="1"/>
  <c r="BG448" i="1" s="1"/>
  <c r="BI448" i="1"/>
  <c r="BB448" i="1"/>
  <c r="AW448" i="1"/>
  <c r="AV448" i="1"/>
  <c r="AR448" i="1"/>
  <c r="AP448" i="1"/>
  <c r="AE448" i="1"/>
  <c r="AC448" i="1" s="1"/>
  <c r="AD448" i="1"/>
  <c r="V448" i="1"/>
  <c r="P448" i="1"/>
  <c r="BE448" i="1" s="1"/>
  <c r="BT447" i="1"/>
  <c r="Y447" i="1" s="1"/>
  <c r="BS447" i="1"/>
  <c r="BR447" i="1" s="1"/>
  <c r="BQ447" i="1"/>
  <c r="BP447" i="1"/>
  <c r="BO447" i="1"/>
  <c r="BN447" i="1"/>
  <c r="BM447" i="1"/>
  <c r="BL447" i="1"/>
  <c r="BG447" i="1" s="1"/>
  <c r="BI447" i="1"/>
  <c r="BD447" i="1"/>
  <c r="BB447" i="1"/>
  <c r="BF447" i="1" s="1"/>
  <c r="AW447" i="1"/>
  <c r="AV447" i="1"/>
  <c r="AR447" i="1"/>
  <c r="AP447" i="1"/>
  <c r="P447" i="1" s="1"/>
  <c r="BE447" i="1" s="1"/>
  <c r="BH447" i="1" s="1"/>
  <c r="AE447" i="1"/>
  <c r="AD447" i="1"/>
  <c r="AC447" i="1"/>
  <c r="V447" i="1"/>
  <c r="T447" i="1"/>
  <c r="Q447" i="1"/>
  <c r="BT446" i="1"/>
  <c r="BS446" i="1"/>
  <c r="BQ446" i="1"/>
  <c r="BR446" i="1" s="1"/>
  <c r="Y446" i="1" s="1"/>
  <c r="BP446" i="1"/>
  <c r="BO446" i="1"/>
  <c r="BN446" i="1"/>
  <c r="BM446" i="1"/>
  <c r="BL446" i="1"/>
  <c r="BI446" i="1"/>
  <c r="BG446" i="1"/>
  <c r="BD446" i="1"/>
  <c r="BF446" i="1" s="1"/>
  <c r="BB446" i="1"/>
  <c r="AV446" i="1"/>
  <c r="AW446" i="1" s="1"/>
  <c r="AR446" i="1"/>
  <c r="AP446" i="1" s="1"/>
  <c r="AQ446" i="1"/>
  <c r="AE446" i="1"/>
  <c r="AD446" i="1"/>
  <c r="AC446" i="1" s="1"/>
  <c r="V446" i="1"/>
  <c r="P446" i="1"/>
  <c r="BE446" i="1" s="1"/>
  <c r="BT445" i="1"/>
  <c r="BS445" i="1"/>
  <c r="BR445" i="1" s="1"/>
  <c r="BQ445" i="1"/>
  <c r="BP445" i="1"/>
  <c r="BO445" i="1"/>
  <c r="BN445" i="1"/>
  <c r="BM445" i="1"/>
  <c r="BL445" i="1"/>
  <c r="BI445" i="1"/>
  <c r="BG445" i="1"/>
  <c r="BB445" i="1"/>
  <c r="AW445" i="1"/>
  <c r="AV445" i="1"/>
  <c r="AR445" i="1"/>
  <c r="AQ445" i="1"/>
  <c r="AP445" i="1"/>
  <c r="AE445" i="1"/>
  <c r="AC445" i="1" s="1"/>
  <c r="AD445" i="1"/>
  <c r="V445" i="1"/>
  <c r="P445" i="1"/>
  <c r="BE445" i="1" s="1"/>
  <c r="O445" i="1"/>
  <c r="BT444" i="1"/>
  <c r="BS444" i="1"/>
  <c r="BQ444" i="1"/>
  <c r="BP444" i="1"/>
  <c r="BO444" i="1"/>
  <c r="BN444" i="1"/>
  <c r="BM444" i="1"/>
  <c r="BL444" i="1"/>
  <c r="BI444" i="1"/>
  <c r="BG444" i="1"/>
  <c r="BB444" i="1"/>
  <c r="AV444" i="1"/>
  <c r="AW444" i="1" s="1"/>
  <c r="AR444" i="1"/>
  <c r="AQ444" i="1"/>
  <c r="AP444" i="1"/>
  <c r="O444" i="1" s="1"/>
  <c r="AG444" i="1"/>
  <c r="AE444" i="1"/>
  <c r="AD444" i="1"/>
  <c r="AC444" i="1" s="1"/>
  <c r="V444" i="1"/>
  <c r="T444" i="1"/>
  <c r="Q444" i="1"/>
  <c r="P444" i="1"/>
  <c r="BE444" i="1" s="1"/>
  <c r="BT443" i="1"/>
  <c r="BS443" i="1"/>
  <c r="BR443" i="1" s="1"/>
  <c r="BQ443" i="1"/>
  <c r="BP443" i="1"/>
  <c r="BO443" i="1"/>
  <c r="BN443" i="1"/>
  <c r="BM443" i="1"/>
  <c r="BL443" i="1"/>
  <c r="BG443" i="1" s="1"/>
  <c r="BI443" i="1"/>
  <c r="BB443" i="1"/>
  <c r="AW443" i="1"/>
  <c r="AV443" i="1"/>
  <c r="AR443" i="1"/>
  <c r="AP443" i="1"/>
  <c r="AE443" i="1"/>
  <c r="AD443" i="1"/>
  <c r="AC443" i="1" s="1"/>
  <c r="V443" i="1"/>
  <c r="BT442" i="1"/>
  <c r="BS442" i="1"/>
  <c r="BR442" i="1" s="1"/>
  <c r="BQ442" i="1"/>
  <c r="BP442" i="1"/>
  <c r="BO442" i="1"/>
  <c r="BN442" i="1"/>
  <c r="BM442" i="1"/>
  <c r="BL442" i="1"/>
  <c r="BG442" i="1" s="1"/>
  <c r="BI442" i="1"/>
  <c r="BD442" i="1"/>
  <c r="BB442" i="1"/>
  <c r="AW442" i="1"/>
  <c r="AV442" i="1"/>
  <c r="AR442" i="1"/>
  <c r="AP442" i="1" s="1"/>
  <c r="AE442" i="1"/>
  <c r="AD442" i="1"/>
  <c r="AC442" i="1" s="1"/>
  <c r="Y442" i="1"/>
  <c r="V442" i="1"/>
  <c r="Q442" i="1"/>
  <c r="BT441" i="1"/>
  <c r="BS441" i="1"/>
  <c r="BQ441" i="1"/>
  <c r="BR441" i="1" s="1"/>
  <c r="BP441" i="1"/>
  <c r="BO441" i="1"/>
  <c r="BN441" i="1"/>
  <c r="BM441" i="1"/>
  <c r="BL441" i="1"/>
  <c r="BG441" i="1" s="1"/>
  <c r="BI441" i="1"/>
  <c r="BB441" i="1"/>
  <c r="AW441" i="1"/>
  <c r="AV441" i="1"/>
  <c r="AR441" i="1"/>
  <c r="AP441" i="1" s="1"/>
  <c r="Q441" i="1" s="1"/>
  <c r="AE441" i="1"/>
  <c r="AD441" i="1"/>
  <c r="AC441" i="1"/>
  <c r="V441" i="1"/>
  <c r="T441" i="1"/>
  <c r="BT440" i="1"/>
  <c r="BS440" i="1"/>
  <c r="BR440" i="1"/>
  <c r="BQ440" i="1"/>
  <c r="BP440" i="1"/>
  <c r="BO440" i="1"/>
  <c r="BN440" i="1"/>
  <c r="BM440" i="1"/>
  <c r="BL440" i="1"/>
  <c r="BI440" i="1"/>
  <c r="BG440" i="1"/>
  <c r="BB440" i="1"/>
  <c r="AV440" i="1"/>
  <c r="AW440" i="1" s="1"/>
  <c r="AR440" i="1"/>
  <c r="AP440" i="1" s="1"/>
  <c r="AE440" i="1"/>
  <c r="AD440" i="1"/>
  <c r="AC440" i="1" s="1"/>
  <c r="V440" i="1"/>
  <c r="BT439" i="1"/>
  <c r="BS439" i="1"/>
  <c r="BR439" i="1"/>
  <c r="BQ439" i="1"/>
  <c r="BP439" i="1"/>
  <c r="BO439" i="1"/>
  <c r="BN439" i="1"/>
  <c r="BM439" i="1"/>
  <c r="BL439" i="1"/>
  <c r="BG439" i="1" s="1"/>
  <c r="BI439" i="1"/>
  <c r="BB439" i="1"/>
  <c r="AV439" i="1"/>
  <c r="AW439" i="1" s="1"/>
  <c r="AR439" i="1"/>
  <c r="AP439" i="1" s="1"/>
  <c r="AE439" i="1"/>
  <c r="AD439" i="1"/>
  <c r="AC439" i="1"/>
  <c r="V439" i="1"/>
  <c r="Q439" i="1"/>
  <c r="BT438" i="1"/>
  <c r="BS438" i="1"/>
  <c r="BR438" i="1"/>
  <c r="Y438" i="1" s="1"/>
  <c r="Z438" i="1" s="1"/>
  <c r="AA438" i="1" s="1"/>
  <c r="BQ438" i="1"/>
  <c r="BP438" i="1"/>
  <c r="BO438" i="1"/>
  <c r="BN438" i="1"/>
  <c r="BM438" i="1"/>
  <c r="BL438" i="1"/>
  <c r="BI438" i="1"/>
  <c r="BG438" i="1"/>
  <c r="BB438" i="1"/>
  <c r="AV438" i="1"/>
  <c r="AW438" i="1" s="1"/>
  <c r="AR438" i="1"/>
  <c r="AP438" i="1"/>
  <c r="AE438" i="1"/>
  <c r="AD438" i="1"/>
  <c r="AC438" i="1" s="1"/>
  <c r="V438" i="1"/>
  <c r="T438" i="1"/>
  <c r="O438" i="1"/>
  <c r="BT437" i="1"/>
  <c r="BS437" i="1"/>
  <c r="BR437" i="1"/>
  <c r="BQ437" i="1"/>
  <c r="BP437" i="1"/>
  <c r="BO437" i="1"/>
  <c r="BN437" i="1"/>
  <c r="BM437" i="1"/>
  <c r="BL437" i="1"/>
  <c r="BG437" i="1" s="1"/>
  <c r="BI437" i="1"/>
  <c r="BB437" i="1"/>
  <c r="AV437" i="1"/>
  <c r="AW437" i="1" s="1"/>
  <c r="AR437" i="1"/>
  <c r="AP437" i="1" s="1"/>
  <c r="AE437" i="1"/>
  <c r="AD437" i="1"/>
  <c r="AC437" i="1"/>
  <c r="V437" i="1"/>
  <c r="BT436" i="1"/>
  <c r="BS436" i="1"/>
  <c r="BQ436" i="1"/>
  <c r="BR436" i="1" s="1"/>
  <c r="Y436" i="1" s="1"/>
  <c r="BP436" i="1"/>
  <c r="BO436" i="1"/>
  <c r="BN436" i="1"/>
  <c r="BM436" i="1"/>
  <c r="BL436" i="1"/>
  <c r="BG436" i="1" s="1"/>
  <c r="BI436" i="1"/>
  <c r="BF436" i="1"/>
  <c r="BD436" i="1"/>
  <c r="BB436" i="1"/>
  <c r="AV436" i="1"/>
  <c r="AW436" i="1" s="1"/>
  <c r="AR436" i="1"/>
  <c r="AQ436" i="1"/>
  <c r="AP436" i="1"/>
  <c r="AE436" i="1"/>
  <c r="AD436" i="1"/>
  <c r="AC436" i="1" s="1"/>
  <c r="V436" i="1"/>
  <c r="T436" i="1"/>
  <c r="Q436" i="1"/>
  <c r="BT435" i="1"/>
  <c r="BS435" i="1"/>
  <c r="BR435" i="1"/>
  <c r="BQ435" i="1"/>
  <c r="BP435" i="1"/>
  <c r="BO435" i="1"/>
  <c r="BN435" i="1"/>
  <c r="BM435" i="1"/>
  <c r="BL435" i="1"/>
  <c r="BI435" i="1"/>
  <c r="BG435" i="1"/>
  <c r="BF435" i="1"/>
  <c r="BE435" i="1"/>
  <c r="BD435" i="1"/>
  <c r="BB435" i="1"/>
  <c r="AV435" i="1"/>
  <c r="AW435" i="1" s="1"/>
  <c r="AR435" i="1"/>
  <c r="AP435" i="1"/>
  <c r="AE435" i="1"/>
  <c r="AD435" i="1"/>
  <c r="AC435" i="1"/>
  <c r="Y435" i="1"/>
  <c r="V435" i="1"/>
  <c r="T435" i="1"/>
  <c r="P435" i="1"/>
  <c r="BT434" i="1"/>
  <c r="BS434" i="1"/>
  <c r="BR434" i="1"/>
  <c r="BQ434" i="1"/>
  <c r="BP434" i="1"/>
  <c r="BO434" i="1"/>
  <c r="BN434" i="1"/>
  <c r="BM434" i="1"/>
  <c r="BL434" i="1"/>
  <c r="BG434" i="1" s="1"/>
  <c r="BI434" i="1"/>
  <c r="BD434" i="1"/>
  <c r="BB434" i="1"/>
  <c r="AW434" i="1"/>
  <c r="AV434" i="1"/>
  <c r="AR434" i="1"/>
  <c r="AP434" i="1" s="1"/>
  <c r="AE434" i="1"/>
  <c r="AD434" i="1"/>
  <c r="AC434" i="1" s="1"/>
  <c r="V434" i="1"/>
  <c r="BT433" i="1"/>
  <c r="BS433" i="1"/>
  <c r="BQ433" i="1"/>
  <c r="BR433" i="1" s="1"/>
  <c r="BP433" i="1"/>
  <c r="BO433" i="1"/>
  <c r="BN433" i="1"/>
  <c r="BM433" i="1"/>
  <c r="BL433" i="1"/>
  <c r="BG433" i="1" s="1"/>
  <c r="BI433" i="1"/>
  <c r="BD433" i="1"/>
  <c r="BB433" i="1"/>
  <c r="BF433" i="1" s="1"/>
  <c r="AW433" i="1"/>
  <c r="AV433" i="1"/>
  <c r="AR433" i="1"/>
  <c r="AP433" i="1" s="1"/>
  <c r="AQ433" i="1"/>
  <c r="AE433" i="1"/>
  <c r="AC433" i="1" s="1"/>
  <c r="AD433" i="1"/>
  <c r="V433" i="1"/>
  <c r="T433" i="1"/>
  <c r="Q433" i="1"/>
  <c r="BT432" i="1"/>
  <c r="BS432" i="1"/>
  <c r="BR432" i="1"/>
  <c r="BQ432" i="1"/>
  <c r="BP432" i="1"/>
  <c r="BO432" i="1"/>
  <c r="BN432" i="1"/>
  <c r="BM432" i="1"/>
  <c r="BL432" i="1"/>
  <c r="BI432" i="1"/>
  <c r="BG432" i="1"/>
  <c r="BB432" i="1"/>
  <c r="AV432" i="1"/>
  <c r="AW432" i="1" s="1"/>
  <c r="AR432" i="1"/>
  <c r="AP432" i="1" s="1"/>
  <c r="AE432" i="1"/>
  <c r="AD432" i="1"/>
  <c r="V432" i="1"/>
  <c r="BT431" i="1"/>
  <c r="BS431" i="1"/>
  <c r="BR431" i="1"/>
  <c r="BD431" i="1" s="1"/>
  <c r="BQ431" i="1"/>
  <c r="BP431" i="1"/>
  <c r="BO431" i="1"/>
  <c r="BN431" i="1"/>
  <c r="BM431" i="1"/>
  <c r="BL431" i="1"/>
  <c r="BG431" i="1" s="1"/>
  <c r="BI431" i="1"/>
  <c r="BB431" i="1"/>
  <c r="BF431" i="1" s="1"/>
  <c r="AW431" i="1"/>
  <c r="AV431" i="1"/>
  <c r="AR431" i="1"/>
  <c r="AP431" i="1"/>
  <c r="AE431" i="1"/>
  <c r="AD431" i="1"/>
  <c r="AC431" i="1"/>
  <c r="Y431" i="1"/>
  <c r="V431" i="1"/>
  <c r="T431" i="1"/>
  <c r="Q431" i="1"/>
  <c r="P431" i="1"/>
  <c r="BE431" i="1" s="1"/>
  <c r="BH431" i="1" s="1"/>
  <c r="BT430" i="1"/>
  <c r="BS430" i="1"/>
  <c r="BR430" i="1" s="1"/>
  <c r="BQ430" i="1"/>
  <c r="BP430" i="1"/>
  <c r="BO430" i="1"/>
  <c r="BN430" i="1"/>
  <c r="BM430" i="1"/>
  <c r="BL430" i="1"/>
  <c r="BI430" i="1"/>
  <c r="BG430" i="1"/>
  <c r="BB430" i="1"/>
  <c r="AV430" i="1"/>
  <c r="AW430" i="1" s="1"/>
  <c r="AR430" i="1"/>
  <c r="AQ430" i="1"/>
  <c r="AP430" i="1"/>
  <c r="Q430" i="1" s="1"/>
  <c r="AE430" i="1"/>
  <c r="AD430" i="1"/>
  <c r="AC430" i="1"/>
  <c r="V430" i="1"/>
  <c r="BT429" i="1"/>
  <c r="BS429" i="1"/>
  <c r="BQ429" i="1"/>
  <c r="BP429" i="1"/>
  <c r="BO429" i="1"/>
  <c r="BN429" i="1"/>
  <c r="BM429" i="1"/>
  <c r="BL429" i="1"/>
  <c r="BI429" i="1"/>
  <c r="BG429" i="1"/>
  <c r="BB429" i="1"/>
  <c r="AW429" i="1"/>
  <c r="AV429" i="1"/>
  <c r="AR429" i="1"/>
  <c r="AP429" i="1" s="1"/>
  <c r="Q429" i="1" s="1"/>
  <c r="AE429" i="1"/>
  <c r="AD429" i="1"/>
  <c r="V429" i="1"/>
  <c r="T429" i="1"/>
  <c r="O429" i="1"/>
  <c r="BT428" i="1"/>
  <c r="BS428" i="1"/>
  <c r="BR428" i="1"/>
  <c r="BD428" i="1" s="1"/>
  <c r="BH428" i="1" s="1"/>
  <c r="BQ428" i="1"/>
  <c r="BP428" i="1"/>
  <c r="BO428" i="1"/>
  <c r="BN428" i="1"/>
  <c r="BM428" i="1"/>
  <c r="BL428" i="1"/>
  <c r="BI428" i="1"/>
  <c r="BG428" i="1"/>
  <c r="BE428" i="1"/>
  <c r="BB428" i="1"/>
  <c r="AW428" i="1"/>
  <c r="AV428" i="1"/>
  <c r="AR428" i="1"/>
  <c r="AP428" i="1" s="1"/>
  <c r="P428" i="1" s="1"/>
  <c r="AQ428" i="1"/>
  <c r="AE428" i="1"/>
  <c r="AD428" i="1"/>
  <c r="Y428" i="1"/>
  <c r="V428" i="1"/>
  <c r="T428" i="1"/>
  <c r="Q428" i="1"/>
  <c r="O428" i="1"/>
  <c r="BT427" i="1"/>
  <c r="BS427" i="1"/>
  <c r="BQ427" i="1"/>
  <c r="BR427" i="1" s="1"/>
  <c r="BP427" i="1"/>
  <c r="BO427" i="1"/>
  <c r="BN427" i="1"/>
  <c r="BM427" i="1"/>
  <c r="BL427" i="1"/>
  <c r="BG427" i="1" s="1"/>
  <c r="BI427" i="1"/>
  <c r="BB427" i="1"/>
  <c r="AW427" i="1"/>
  <c r="AV427" i="1"/>
  <c r="AR427" i="1"/>
  <c r="AP427" i="1"/>
  <c r="AE427" i="1"/>
  <c r="AC427" i="1" s="1"/>
  <c r="AD427" i="1"/>
  <c r="V427" i="1"/>
  <c r="T427" i="1"/>
  <c r="O427" i="1"/>
  <c r="BT426" i="1"/>
  <c r="BS426" i="1"/>
  <c r="BR426" i="1"/>
  <c r="BD426" i="1" s="1"/>
  <c r="BF426" i="1" s="1"/>
  <c r="BQ426" i="1"/>
  <c r="BP426" i="1"/>
  <c r="BO426" i="1"/>
  <c r="BN426" i="1"/>
  <c r="BM426" i="1"/>
  <c r="BL426" i="1"/>
  <c r="BG426" i="1" s="1"/>
  <c r="BI426" i="1"/>
  <c r="BB426" i="1"/>
  <c r="AV426" i="1"/>
  <c r="AW426" i="1" s="1"/>
  <c r="AR426" i="1"/>
  <c r="AP426" i="1"/>
  <c r="AQ426" i="1" s="1"/>
  <c r="AE426" i="1"/>
  <c r="AC426" i="1" s="1"/>
  <c r="AD426" i="1"/>
  <c r="V426" i="1"/>
  <c r="Q426" i="1"/>
  <c r="P426" i="1"/>
  <c r="BE426" i="1" s="1"/>
  <c r="BH426" i="1" s="1"/>
  <c r="O426" i="1"/>
  <c r="BT425" i="1"/>
  <c r="BS425" i="1"/>
  <c r="BR425" i="1"/>
  <c r="Y425" i="1" s="1"/>
  <c r="BQ425" i="1"/>
  <c r="BP425" i="1"/>
  <c r="BO425" i="1"/>
  <c r="BN425" i="1"/>
  <c r="BM425" i="1"/>
  <c r="BL425" i="1"/>
  <c r="BI425" i="1"/>
  <c r="BG425" i="1"/>
  <c r="BB425" i="1"/>
  <c r="AV425" i="1"/>
  <c r="AW425" i="1" s="1"/>
  <c r="AR425" i="1"/>
  <c r="AP425" i="1"/>
  <c r="AE425" i="1"/>
  <c r="AC425" i="1" s="1"/>
  <c r="AD425" i="1"/>
  <c r="V425" i="1"/>
  <c r="BT424" i="1"/>
  <c r="BS424" i="1"/>
  <c r="BR424" i="1" s="1"/>
  <c r="BQ424" i="1"/>
  <c r="BP424" i="1"/>
  <c r="BO424" i="1"/>
  <c r="BN424" i="1"/>
  <c r="BM424" i="1"/>
  <c r="BL424" i="1"/>
  <c r="BI424" i="1"/>
  <c r="BG424" i="1"/>
  <c r="BB424" i="1"/>
  <c r="AV424" i="1"/>
  <c r="AW424" i="1" s="1"/>
  <c r="AR424" i="1"/>
  <c r="AP424" i="1"/>
  <c r="AE424" i="1"/>
  <c r="AD424" i="1"/>
  <c r="AC424" i="1" s="1"/>
  <c r="V424" i="1"/>
  <c r="BT423" i="1"/>
  <c r="BS423" i="1"/>
  <c r="BQ423" i="1"/>
  <c r="BP423" i="1"/>
  <c r="BO423" i="1"/>
  <c r="BN423" i="1"/>
  <c r="BM423" i="1"/>
  <c r="BL423" i="1"/>
  <c r="BG423" i="1" s="1"/>
  <c r="BI423" i="1"/>
  <c r="BB423" i="1"/>
  <c r="AV423" i="1"/>
  <c r="AW423" i="1" s="1"/>
  <c r="AR423" i="1"/>
  <c r="AP423" i="1"/>
  <c r="AE423" i="1"/>
  <c r="AD423" i="1"/>
  <c r="AC423" i="1" s="1"/>
  <c r="V423" i="1"/>
  <c r="BT422" i="1"/>
  <c r="BS422" i="1"/>
  <c r="BQ422" i="1"/>
  <c r="BR422" i="1" s="1"/>
  <c r="BD422" i="1" s="1"/>
  <c r="BP422" i="1"/>
  <c r="BO422" i="1"/>
  <c r="BN422" i="1"/>
  <c r="BM422" i="1"/>
  <c r="BL422" i="1"/>
  <c r="BI422" i="1"/>
  <c r="BG422" i="1"/>
  <c r="BF422" i="1"/>
  <c r="BB422" i="1"/>
  <c r="AW422" i="1"/>
  <c r="AV422" i="1"/>
  <c r="AR422" i="1"/>
  <c r="AP422" i="1"/>
  <c r="AE422" i="1"/>
  <c r="AD422" i="1"/>
  <c r="AC422" i="1"/>
  <c r="Y422" i="1"/>
  <c r="V422" i="1"/>
  <c r="BT421" i="1"/>
  <c r="BS421" i="1"/>
  <c r="BR421" i="1"/>
  <c r="Y421" i="1" s="1"/>
  <c r="BQ421" i="1"/>
  <c r="BP421" i="1"/>
  <c r="BO421" i="1"/>
  <c r="BN421" i="1"/>
  <c r="BM421" i="1"/>
  <c r="BL421" i="1"/>
  <c r="BG421" i="1" s="1"/>
  <c r="BI421" i="1"/>
  <c r="BD421" i="1"/>
  <c r="BB421" i="1"/>
  <c r="AW421" i="1"/>
  <c r="AV421" i="1"/>
  <c r="AR421" i="1"/>
  <c r="AP421" i="1" s="1"/>
  <c r="O421" i="1" s="1"/>
  <c r="AG421" i="1" s="1"/>
  <c r="AQ421" i="1"/>
  <c r="AE421" i="1"/>
  <c r="AD421" i="1"/>
  <c r="V421" i="1"/>
  <c r="T421" i="1"/>
  <c r="Q421" i="1"/>
  <c r="P421" i="1"/>
  <c r="BE421" i="1" s="1"/>
  <c r="BH421" i="1" s="1"/>
  <c r="BT420" i="1"/>
  <c r="BS420" i="1"/>
  <c r="BR420" i="1"/>
  <c r="BD420" i="1" s="1"/>
  <c r="BQ420" i="1"/>
  <c r="BP420" i="1"/>
  <c r="BO420" i="1"/>
  <c r="BN420" i="1"/>
  <c r="BM420" i="1"/>
  <c r="BL420" i="1"/>
  <c r="BI420" i="1"/>
  <c r="BG420" i="1"/>
  <c r="BB420" i="1"/>
  <c r="AW420" i="1"/>
  <c r="AV420" i="1"/>
  <c r="AR420" i="1"/>
  <c r="AP420" i="1" s="1"/>
  <c r="AQ420" i="1"/>
  <c r="AE420" i="1"/>
  <c r="AD420" i="1"/>
  <c r="AC420" i="1" s="1"/>
  <c r="Y420" i="1"/>
  <c r="V420" i="1"/>
  <c r="O420" i="1"/>
  <c r="BT419" i="1"/>
  <c r="BS419" i="1"/>
  <c r="BR419" i="1"/>
  <c r="BQ419" i="1"/>
  <c r="BP419" i="1"/>
  <c r="BO419" i="1"/>
  <c r="BN419" i="1"/>
  <c r="BM419" i="1"/>
  <c r="BL419" i="1"/>
  <c r="BG419" i="1" s="1"/>
  <c r="BI419" i="1"/>
  <c r="BB419" i="1"/>
  <c r="AW419" i="1"/>
  <c r="AV419" i="1"/>
  <c r="AR419" i="1"/>
  <c r="AP419" i="1" s="1"/>
  <c r="AE419" i="1"/>
  <c r="AD419" i="1"/>
  <c r="V419" i="1"/>
  <c r="BT418" i="1"/>
  <c r="BS418" i="1"/>
  <c r="BR418" i="1" s="1"/>
  <c r="BQ418" i="1"/>
  <c r="BP418" i="1"/>
  <c r="BO418" i="1"/>
  <c r="BN418" i="1"/>
  <c r="BM418" i="1"/>
  <c r="BL418" i="1"/>
  <c r="BG418" i="1" s="1"/>
  <c r="BI418" i="1"/>
  <c r="BB418" i="1"/>
  <c r="AW418" i="1"/>
  <c r="AV418" i="1"/>
  <c r="AR418" i="1"/>
  <c r="AP418" i="1"/>
  <c r="P418" i="1" s="1"/>
  <c r="BE418" i="1" s="1"/>
  <c r="AG418" i="1"/>
  <c r="AE418" i="1"/>
  <c r="AC418" i="1" s="1"/>
  <c r="AD418" i="1"/>
  <c r="V418" i="1"/>
  <c r="Q418" i="1"/>
  <c r="O418" i="1"/>
  <c r="BT417" i="1"/>
  <c r="BS417" i="1"/>
  <c r="BR417" i="1" s="1"/>
  <c r="Y417" i="1" s="1"/>
  <c r="Z417" i="1" s="1"/>
  <c r="AA417" i="1" s="1"/>
  <c r="BQ417" i="1"/>
  <c r="BP417" i="1"/>
  <c r="BO417" i="1"/>
  <c r="BN417" i="1"/>
  <c r="BM417" i="1"/>
  <c r="BL417" i="1"/>
  <c r="BI417" i="1"/>
  <c r="BG417" i="1"/>
  <c r="BD417" i="1"/>
  <c r="BB417" i="1"/>
  <c r="AV417" i="1"/>
  <c r="AW417" i="1" s="1"/>
  <c r="AR417" i="1"/>
  <c r="AP417" i="1" s="1"/>
  <c r="AE417" i="1"/>
  <c r="AD417" i="1"/>
  <c r="AC417" i="1"/>
  <c r="V417" i="1"/>
  <c r="O417" i="1"/>
  <c r="BT416" i="1"/>
  <c r="BS416" i="1"/>
  <c r="BQ416" i="1"/>
  <c r="BR416" i="1" s="1"/>
  <c r="BP416" i="1"/>
  <c r="BO416" i="1"/>
  <c r="BN416" i="1"/>
  <c r="BM416" i="1"/>
  <c r="BL416" i="1"/>
  <c r="BI416" i="1"/>
  <c r="BG416" i="1"/>
  <c r="BB416" i="1"/>
  <c r="AV416" i="1"/>
  <c r="AW416" i="1" s="1"/>
  <c r="AR416" i="1"/>
  <c r="AP416" i="1" s="1"/>
  <c r="AQ416" i="1" s="1"/>
  <c r="AE416" i="1"/>
  <c r="AD416" i="1"/>
  <c r="AC416" i="1" s="1"/>
  <c r="V416" i="1"/>
  <c r="P416" i="1"/>
  <c r="BE416" i="1" s="1"/>
  <c r="BT415" i="1"/>
  <c r="BS415" i="1"/>
  <c r="BQ415" i="1"/>
  <c r="BR415" i="1" s="1"/>
  <c r="BP415" i="1"/>
  <c r="BO415" i="1"/>
  <c r="BN415" i="1"/>
  <c r="BM415" i="1"/>
  <c r="BL415" i="1"/>
  <c r="BG415" i="1" s="1"/>
  <c r="BI415" i="1"/>
  <c r="BD415" i="1"/>
  <c r="BB415" i="1"/>
  <c r="AW415" i="1"/>
  <c r="AV415" i="1"/>
  <c r="AR415" i="1"/>
  <c r="AQ415" i="1"/>
  <c r="AP415" i="1"/>
  <c r="AE415" i="1"/>
  <c r="AD415" i="1"/>
  <c r="AC415" i="1"/>
  <c r="Y415" i="1"/>
  <c r="V415" i="1"/>
  <c r="Q415" i="1"/>
  <c r="P415" i="1"/>
  <c r="BE415" i="1" s="1"/>
  <c r="BT414" i="1"/>
  <c r="BS414" i="1"/>
  <c r="BQ414" i="1"/>
  <c r="BR414" i="1" s="1"/>
  <c r="BP414" i="1"/>
  <c r="BO414" i="1"/>
  <c r="BN414" i="1"/>
  <c r="BM414" i="1"/>
  <c r="BL414" i="1"/>
  <c r="BI414" i="1"/>
  <c r="BG414" i="1"/>
  <c r="BB414" i="1"/>
  <c r="AV414" i="1"/>
  <c r="AW414" i="1" s="1"/>
  <c r="AR414" i="1"/>
  <c r="AP414" i="1"/>
  <c r="O414" i="1" s="1"/>
  <c r="AG414" i="1"/>
  <c r="AE414" i="1"/>
  <c r="AD414" i="1"/>
  <c r="AC414" i="1" s="1"/>
  <c r="V414" i="1"/>
  <c r="T414" i="1"/>
  <c r="Q414" i="1"/>
  <c r="P414" i="1"/>
  <c r="BE414" i="1" s="1"/>
  <c r="BT413" i="1"/>
  <c r="BS413" i="1"/>
  <c r="BQ413" i="1"/>
  <c r="BR413" i="1" s="1"/>
  <c r="Y413" i="1" s="1"/>
  <c r="BP413" i="1"/>
  <c r="BO413" i="1"/>
  <c r="BN413" i="1"/>
  <c r="BM413" i="1"/>
  <c r="BL413" i="1"/>
  <c r="BG413" i="1" s="1"/>
  <c r="BI413" i="1"/>
  <c r="BD413" i="1"/>
  <c r="BB413" i="1"/>
  <c r="BF413" i="1" s="1"/>
  <c r="AW413" i="1"/>
  <c r="AV413" i="1"/>
  <c r="AR413" i="1"/>
  <c r="AP413" i="1" s="1"/>
  <c r="AE413" i="1"/>
  <c r="AD413" i="1"/>
  <c r="V413" i="1"/>
  <c r="BT412" i="1"/>
  <c r="BS412" i="1"/>
  <c r="BR412" i="1"/>
  <c r="BD412" i="1" s="1"/>
  <c r="BQ412" i="1"/>
  <c r="BP412" i="1"/>
  <c r="BO412" i="1"/>
  <c r="BN412" i="1"/>
  <c r="BM412" i="1"/>
  <c r="BL412" i="1"/>
  <c r="BI412" i="1"/>
  <c r="BG412" i="1"/>
  <c r="BB412" i="1"/>
  <c r="AW412" i="1"/>
  <c r="AV412" i="1"/>
  <c r="AR412" i="1"/>
  <c r="AP412" i="1" s="1"/>
  <c r="AQ412" i="1"/>
  <c r="AE412" i="1"/>
  <c r="AD412" i="1"/>
  <c r="AC412" i="1" s="1"/>
  <c r="V412" i="1"/>
  <c r="Q412" i="1"/>
  <c r="BT411" i="1"/>
  <c r="BS411" i="1"/>
  <c r="BQ411" i="1"/>
  <c r="BR411" i="1" s="1"/>
  <c r="BP411" i="1"/>
  <c r="BO411" i="1"/>
  <c r="BN411" i="1"/>
  <c r="BM411" i="1"/>
  <c r="BL411" i="1"/>
  <c r="BG411" i="1" s="1"/>
  <c r="BI411" i="1"/>
  <c r="BB411" i="1"/>
  <c r="AW411" i="1"/>
  <c r="AV411" i="1"/>
  <c r="AR411" i="1"/>
  <c r="AP411" i="1" s="1"/>
  <c r="AE411" i="1"/>
  <c r="AC411" i="1" s="1"/>
  <c r="AD411" i="1"/>
  <c r="V411" i="1"/>
  <c r="T411" i="1"/>
  <c r="BT410" i="1"/>
  <c r="BS410" i="1"/>
  <c r="BR410" i="1" s="1"/>
  <c r="BQ410" i="1"/>
  <c r="BP410" i="1"/>
  <c r="BO410" i="1"/>
  <c r="BN410" i="1"/>
  <c r="BM410" i="1"/>
  <c r="BL410" i="1"/>
  <c r="BG410" i="1" s="1"/>
  <c r="BI410" i="1"/>
  <c r="BB410" i="1"/>
  <c r="AV410" i="1"/>
  <c r="AW410" i="1" s="1"/>
  <c r="AR410" i="1"/>
  <c r="AP410" i="1" s="1"/>
  <c r="AE410" i="1"/>
  <c r="AD410" i="1"/>
  <c r="AC410" i="1"/>
  <c r="V410" i="1"/>
  <c r="BT409" i="1"/>
  <c r="BS409" i="1"/>
  <c r="BR409" i="1"/>
  <c r="Y409" i="1" s="1"/>
  <c r="BQ409" i="1"/>
  <c r="BP409" i="1"/>
  <c r="BO409" i="1"/>
  <c r="BN409" i="1"/>
  <c r="BM409" i="1"/>
  <c r="BL409" i="1"/>
  <c r="BI409" i="1"/>
  <c r="BG409" i="1"/>
  <c r="BF409" i="1"/>
  <c r="BE409" i="1"/>
  <c r="BH409" i="1" s="1"/>
  <c r="BD409" i="1"/>
  <c r="BB409" i="1"/>
  <c r="AV409" i="1"/>
  <c r="AW409" i="1" s="1"/>
  <c r="AR409" i="1"/>
  <c r="AP409" i="1"/>
  <c r="AE409" i="1"/>
  <c r="AC409" i="1" s="1"/>
  <c r="AD409" i="1"/>
  <c r="V409" i="1"/>
  <c r="P409" i="1"/>
  <c r="O409" i="1"/>
  <c r="AG409" i="1" s="1"/>
  <c r="BT408" i="1"/>
  <c r="BS408" i="1"/>
  <c r="BR408" i="1"/>
  <c r="BQ408" i="1"/>
  <c r="BP408" i="1"/>
  <c r="BO408" i="1"/>
  <c r="BN408" i="1"/>
  <c r="BM408" i="1"/>
  <c r="BL408" i="1"/>
  <c r="BI408" i="1"/>
  <c r="BG408" i="1"/>
  <c r="BB408" i="1"/>
  <c r="AV408" i="1"/>
  <c r="AW408" i="1" s="1"/>
  <c r="AR408" i="1"/>
  <c r="AP408" i="1"/>
  <c r="AE408" i="1"/>
  <c r="AD408" i="1"/>
  <c r="AC408" i="1" s="1"/>
  <c r="V408" i="1"/>
  <c r="BT407" i="1"/>
  <c r="BS407" i="1"/>
  <c r="BQ407" i="1"/>
  <c r="BP407" i="1"/>
  <c r="BO407" i="1"/>
  <c r="BN407" i="1"/>
  <c r="BM407" i="1"/>
  <c r="BL407" i="1"/>
  <c r="BI407" i="1"/>
  <c r="BG407" i="1"/>
  <c r="BB407" i="1"/>
  <c r="AW407" i="1"/>
  <c r="AV407" i="1"/>
  <c r="AR407" i="1"/>
  <c r="AP407" i="1"/>
  <c r="AE407" i="1"/>
  <c r="AD407" i="1"/>
  <c r="AC407" i="1" s="1"/>
  <c r="V407" i="1"/>
  <c r="Q407" i="1"/>
  <c r="BT406" i="1"/>
  <c r="BS406" i="1"/>
  <c r="BR406" i="1" s="1"/>
  <c r="BQ406" i="1"/>
  <c r="BP406" i="1"/>
  <c r="BO406" i="1"/>
  <c r="BN406" i="1"/>
  <c r="BM406" i="1"/>
  <c r="BL406" i="1"/>
  <c r="BG406" i="1" s="1"/>
  <c r="BI406" i="1"/>
  <c r="BB406" i="1"/>
  <c r="AV406" i="1"/>
  <c r="AW406" i="1" s="1"/>
  <c r="AR406" i="1"/>
  <c r="AP406" i="1" s="1"/>
  <c r="AQ406" i="1" s="1"/>
  <c r="AE406" i="1"/>
  <c r="AD406" i="1"/>
  <c r="AC406" i="1"/>
  <c r="V406" i="1"/>
  <c r="Q406" i="1"/>
  <c r="BT405" i="1"/>
  <c r="BS405" i="1"/>
  <c r="BQ405" i="1"/>
  <c r="BR405" i="1" s="1"/>
  <c r="Y405" i="1" s="1"/>
  <c r="BP405" i="1"/>
  <c r="BO405" i="1"/>
  <c r="BN405" i="1"/>
  <c r="BM405" i="1"/>
  <c r="BL405" i="1"/>
  <c r="BG405" i="1" s="1"/>
  <c r="BI405" i="1"/>
  <c r="BD405" i="1"/>
  <c r="BB405" i="1"/>
  <c r="AW405" i="1"/>
  <c r="AV405" i="1"/>
  <c r="AR405" i="1"/>
  <c r="AP405" i="1" s="1"/>
  <c r="AQ405" i="1" s="1"/>
  <c r="AE405" i="1"/>
  <c r="AD405" i="1"/>
  <c r="V405" i="1"/>
  <c r="T405" i="1"/>
  <c r="Q405" i="1"/>
  <c r="P405" i="1"/>
  <c r="BE405" i="1" s="1"/>
  <c r="BH405" i="1" s="1"/>
  <c r="BT404" i="1"/>
  <c r="BS404" i="1"/>
  <c r="BR404" i="1"/>
  <c r="Y404" i="1" s="1"/>
  <c r="BQ404" i="1"/>
  <c r="BP404" i="1"/>
  <c r="BO404" i="1"/>
  <c r="BN404" i="1"/>
  <c r="BM404" i="1"/>
  <c r="BL404" i="1"/>
  <c r="BG404" i="1" s="1"/>
  <c r="BI404" i="1"/>
  <c r="BD404" i="1"/>
  <c r="BF404" i="1" s="1"/>
  <c r="BB404" i="1"/>
  <c r="AW404" i="1"/>
  <c r="AV404" i="1"/>
  <c r="AR404" i="1"/>
  <c r="AP404" i="1" s="1"/>
  <c r="Q404" i="1" s="1"/>
  <c r="AE404" i="1"/>
  <c r="AD404" i="1"/>
  <c r="AC404" i="1" s="1"/>
  <c r="V404" i="1"/>
  <c r="BT403" i="1"/>
  <c r="BS403" i="1"/>
  <c r="BR403" i="1"/>
  <c r="BD403" i="1" s="1"/>
  <c r="BQ403" i="1"/>
  <c r="BP403" i="1"/>
  <c r="BO403" i="1"/>
  <c r="BN403" i="1"/>
  <c r="BM403" i="1"/>
  <c r="BL403" i="1"/>
  <c r="BG403" i="1" s="1"/>
  <c r="BI403" i="1"/>
  <c r="BB403" i="1"/>
  <c r="BF403" i="1" s="1"/>
  <c r="AV403" i="1"/>
  <c r="AW403" i="1" s="1"/>
  <c r="AR403" i="1"/>
  <c r="AP403" i="1" s="1"/>
  <c r="O403" i="1" s="1"/>
  <c r="AE403" i="1"/>
  <c r="AD403" i="1"/>
  <c r="AC403" i="1" s="1"/>
  <c r="Y403" i="1"/>
  <c r="V403" i="1"/>
  <c r="P403" i="1"/>
  <c r="BE403" i="1" s="1"/>
  <c r="BH403" i="1" s="1"/>
  <c r="BT402" i="1"/>
  <c r="BS402" i="1"/>
  <c r="BR402" i="1" s="1"/>
  <c r="BQ402" i="1"/>
  <c r="BP402" i="1"/>
  <c r="BO402" i="1"/>
  <c r="BN402" i="1"/>
  <c r="BM402" i="1"/>
  <c r="BL402" i="1"/>
  <c r="BG402" i="1" s="1"/>
  <c r="BI402" i="1"/>
  <c r="BB402" i="1"/>
  <c r="AW402" i="1"/>
  <c r="AV402" i="1"/>
  <c r="AR402" i="1"/>
  <c r="AP402" i="1" s="1"/>
  <c r="AE402" i="1"/>
  <c r="AD402" i="1"/>
  <c r="AC402" i="1"/>
  <c r="V402" i="1"/>
  <c r="BT401" i="1"/>
  <c r="BS401" i="1"/>
  <c r="BR401" i="1" s="1"/>
  <c r="Y401" i="1" s="1"/>
  <c r="BQ401" i="1"/>
  <c r="BP401" i="1"/>
  <c r="BO401" i="1"/>
  <c r="BN401" i="1"/>
  <c r="BM401" i="1"/>
  <c r="BL401" i="1"/>
  <c r="BI401" i="1"/>
  <c r="BG401" i="1"/>
  <c r="BE401" i="1"/>
  <c r="BH401" i="1" s="1"/>
  <c r="BD401" i="1"/>
  <c r="BB401" i="1"/>
  <c r="AV401" i="1"/>
  <c r="AW401" i="1" s="1"/>
  <c r="AR401" i="1"/>
  <c r="AP401" i="1" s="1"/>
  <c r="AE401" i="1"/>
  <c r="AD401" i="1"/>
  <c r="AC401" i="1" s="1"/>
  <c r="Z401" i="1"/>
  <c r="AA401" i="1" s="1"/>
  <c r="V401" i="1"/>
  <c r="P401" i="1"/>
  <c r="O401" i="1"/>
  <c r="BT400" i="1"/>
  <c r="BS400" i="1"/>
  <c r="BR400" i="1" s="1"/>
  <c r="BQ400" i="1"/>
  <c r="BP400" i="1"/>
  <c r="BO400" i="1"/>
  <c r="BN400" i="1"/>
  <c r="BM400" i="1"/>
  <c r="BL400" i="1"/>
  <c r="BI400" i="1"/>
  <c r="BG400" i="1"/>
  <c r="BB400" i="1"/>
  <c r="AW400" i="1"/>
  <c r="AV400" i="1"/>
  <c r="AR400" i="1"/>
  <c r="AP400" i="1" s="1"/>
  <c r="AE400" i="1"/>
  <c r="AD400" i="1"/>
  <c r="AC400" i="1" s="1"/>
  <c r="V400" i="1"/>
  <c r="BT399" i="1"/>
  <c r="BS399" i="1"/>
  <c r="BQ399" i="1"/>
  <c r="BR399" i="1" s="1"/>
  <c r="BP399" i="1"/>
  <c r="BO399" i="1"/>
  <c r="BN399" i="1"/>
  <c r="BM399" i="1"/>
  <c r="BL399" i="1"/>
  <c r="BG399" i="1" s="1"/>
  <c r="BI399" i="1"/>
  <c r="BB399" i="1"/>
  <c r="AV399" i="1"/>
  <c r="AW399" i="1" s="1"/>
  <c r="AR399" i="1"/>
  <c r="AP399" i="1"/>
  <c r="AE399" i="1"/>
  <c r="AD399" i="1"/>
  <c r="AC399" i="1"/>
  <c r="V399" i="1"/>
  <c r="T399" i="1"/>
  <c r="BT398" i="1"/>
  <c r="BS398" i="1"/>
  <c r="BQ398" i="1"/>
  <c r="BP398" i="1"/>
  <c r="BO398" i="1"/>
  <c r="BN398" i="1"/>
  <c r="BM398" i="1"/>
  <c r="BL398" i="1"/>
  <c r="BG398" i="1" s="1"/>
  <c r="BI398" i="1"/>
  <c r="BB398" i="1"/>
  <c r="AW398" i="1"/>
  <c r="AV398" i="1"/>
  <c r="AR398" i="1"/>
  <c r="AQ398" i="1"/>
  <c r="AP398" i="1"/>
  <c r="P398" i="1" s="1"/>
  <c r="BE398" i="1" s="1"/>
  <c r="AE398" i="1"/>
  <c r="AC398" i="1" s="1"/>
  <c r="AD398" i="1"/>
  <c r="V398" i="1"/>
  <c r="T398" i="1"/>
  <c r="Q398" i="1"/>
  <c r="BT397" i="1"/>
  <c r="BS397" i="1"/>
  <c r="BQ397" i="1"/>
  <c r="BP397" i="1"/>
  <c r="BO397" i="1"/>
  <c r="BN397" i="1"/>
  <c r="BM397" i="1"/>
  <c r="BL397" i="1"/>
  <c r="BG397" i="1" s="1"/>
  <c r="BI397" i="1"/>
  <c r="BB397" i="1"/>
  <c r="AV397" i="1"/>
  <c r="AW397" i="1" s="1"/>
  <c r="AR397" i="1"/>
  <c r="AP397" i="1" s="1"/>
  <c r="AE397" i="1"/>
  <c r="AD397" i="1"/>
  <c r="V397" i="1"/>
  <c r="T397" i="1"/>
  <c r="BT396" i="1"/>
  <c r="BS396" i="1"/>
  <c r="BR396" i="1"/>
  <c r="BQ396" i="1"/>
  <c r="BP396" i="1"/>
  <c r="BO396" i="1"/>
  <c r="BN396" i="1"/>
  <c r="BM396" i="1"/>
  <c r="BL396" i="1"/>
  <c r="BI396" i="1"/>
  <c r="BG396" i="1"/>
  <c r="BB396" i="1"/>
  <c r="AW396" i="1"/>
  <c r="AV396" i="1"/>
  <c r="AR396" i="1"/>
  <c r="AP396" i="1" s="1"/>
  <c r="AE396" i="1"/>
  <c r="AD396" i="1"/>
  <c r="AC396" i="1" s="1"/>
  <c r="V396" i="1"/>
  <c r="BT395" i="1"/>
  <c r="BS395" i="1"/>
  <c r="BR395" i="1"/>
  <c r="BQ395" i="1"/>
  <c r="BP395" i="1"/>
  <c r="BO395" i="1"/>
  <c r="BN395" i="1"/>
  <c r="BM395" i="1"/>
  <c r="BL395" i="1"/>
  <c r="BI395" i="1"/>
  <c r="BG395" i="1"/>
  <c r="BB395" i="1"/>
  <c r="AV395" i="1"/>
  <c r="AW395" i="1" s="1"/>
  <c r="AR395" i="1"/>
  <c r="AP395" i="1" s="1"/>
  <c r="AQ395" i="1" s="1"/>
  <c r="AE395" i="1"/>
  <c r="AD395" i="1"/>
  <c r="AC395" i="1" s="1"/>
  <c r="V395" i="1"/>
  <c r="BT394" i="1"/>
  <c r="BS394" i="1"/>
  <c r="BR394" i="1"/>
  <c r="Y394" i="1" s="1"/>
  <c r="BQ394" i="1"/>
  <c r="BP394" i="1"/>
  <c r="BO394" i="1"/>
  <c r="BN394" i="1"/>
  <c r="BM394" i="1"/>
  <c r="BL394" i="1"/>
  <c r="BG394" i="1" s="1"/>
  <c r="BI394" i="1"/>
  <c r="BF394" i="1"/>
  <c r="BD394" i="1"/>
  <c r="BB394" i="1"/>
  <c r="AW394" i="1"/>
  <c r="AV394" i="1"/>
  <c r="AR394" i="1"/>
  <c r="AP394" i="1"/>
  <c r="AE394" i="1"/>
  <c r="AD394" i="1"/>
  <c r="AC394" i="1"/>
  <c r="V394" i="1"/>
  <c r="BT393" i="1"/>
  <c r="BS393" i="1"/>
  <c r="BR393" i="1" s="1"/>
  <c r="BQ393" i="1"/>
  <c r="BP393" i="1"/>
  <c r="BO393" i="1"/>
  <c r="BN393" i="1"/>
  <c r="BM393" i="1"/>
  <c r="BL393" i="1"/>
  <c r="BI393" i="1"/>
  <c r="BG393" i="1"/>
  <c r="BB393" i="1"/>
  <c r="AV393" i="1"/>
  <c r="AW393" i="1" s="1"/>
  <c r="AR393" i="1"/>
  <c r="AP393" i="1" s="1"/>
  <c r="AQ393" i="1"/>
  <c r="AE393" i="1"/>
  <c r="AD393" i="1"/>
  <c r="AC393" i="1"/>
  <c r="V393" i="1"/>
  <c r="T393" i="1"/>
  <c r="BT392" i="1"/>
  <c r="BS392" i="1"/>
  <c r="BR392" i="1"/>
  <c r="BQ392" i="1"/>
  <c r="BP392" i="1"/>
  <c r="BO392" i="1"/>
  <c r="BN392" i="1"/>
  <c r="BM392" i="1"/>
  <c r="BL392" i="1"/>
  <c r="BI392" i="1"/>
  <c r="BG392" i="1"/>
  <c r="BB392" i="1"/>
  <c r="AW392" i="1"/>
  <c r="AV392" i="1"/>
  <c r="AR392" i="1"/>
  <c r="AP392" i="1"/>
  <c r="AE392" i="1"/>
  <c r="AD392" i="1"/>
  <c r="AC392" i="1"/>
  <c r="V392" i="1"/>
  <c r="BT391" i="1"/>
  <c r="BS391" i="1"/>
  <c r="BQ391" i="1"/>
  <c r="BR391" i="1" s="1"/>
  <c r="BP391" i="1"/>
  <c r="BO391" i="1"/>
  <c r="BN391" i="1"/>
  <c r="BM391" i="1"/>
  <c r="BL391" i="1"/>
  <c r="BG391" i="1" s="1"/>
  <c r="BI391" i="1"/>
  <c r="BD391" i="1"/>
  <c r="BF391" i="1" s="1"/>
  <c r="BB391" i="1"/>
  <c r="AW391" i="1"/>
  <c r="AV391" i="1"/>
  <c r="AR391" i="1"/>
  <c r="AP391" i="1"/>
  <c r="O391" i="1" s="1"/>
  <c r="AG391" i="1"/>
  <c r="AE391" i="1"/>
  <c r="AD391" i="1"/>
  <c r="AC391" i="1"/>
  <c r="AA391" i="1"/>
  <c r="AI391" i="1" s="1"/>
  <c r="Y391" i="1"/>
  <c r="Z391" i="1" s="1"/>
  <c r="V391" i="1"/>
  <c r="T391" i="1"/>
  <c r="P391" i="1"/>
  <c r="BE391" i="1" s="1"/>
  <c r="BH391" i="1" s="1"/>
  <c r="BT390" i="1"/>
  <c r="BS390" i="1"/>
  <c r="BQ390" i="1"/>
  <c r="BR390" i="1" s="1"/>
  <c r="BP390" i="1"/>
  <c r="BO390" i="1"/>
  <c r="BN390" i="1"/>
  <c r="BM390" i="1"/>
  <c r="BL390" i="1"/>
  <c r="BG390" i="1" s="1"/>
  <c r="BI390" i="1"/>
  <c r="BB390" i="1"/>
  <c r="AV390" i="1"/>
  <c r="AW390" i="1" s="1"/>
  <c r="AR390" i="1"/>
  <c r="AP390" i="1"/>
  <c r="AE390" i="1"/>
  <c r="AC390" i="1" s="1"/>
  <c r="AD390" i="1"/>
  <c r="V390" i="1"/>
  <c r="BT389" i="1"/>
  <c r="BS389" i="1"/>
  <c r="BQ389" i="1"/>
  <c r="BR389" i="1" s="1"/>
  <c r="BP389" i="1"/>
  <c r="BO389" i="1"/>
  <c r="BN389" i="1"/>
  <c r="BM389" i="1"/>
  <c r="BL389" i="1"/>
  <c r="BG389" i="1" s="1"/>
  <c r="BI389" i="1"/>
  <c r="BE389" i="1"/>
  <c r="BH389" i="1" s="1"/>
  <c r="BD389" i="1"/>
  <c r="BB389" i="1"/>
  <c r="AW389" i="1"/>
  <c r="AV389" i="1"/>
  <c r="AR389" i="1"/>
  <c r="AP389" i="1" s="1"/>
  <c r="AQ389" i="1" s="1"/>
  <c r="AE389" i="1"/>
  <c r="AD389" i="1"/>
  <c r="AC389" i="1" s="1"/>
  <c r="Y389" i="1"/>
  <c r="V389" i="1"/>
  <c r="T389" i="1"/>
  <c r="Q389" i="1"/>
  <c r="P389" i="1"/>
  <c r="BT388" i="1"/>
  <c r="BS388" i="1"/>
  <c r="BR388" i="1"/>
  <c r="Y388" i="1" s="1"/>
  <c r="BQ388" i="1"/>
  <c r="BP388" i="1"/>
  <c r="BO388" i="1"/>
  <c r="BN388" i="1"/>
  <c r="BM388" i="1"/>
  <c r="BL388" i="1"/>
  <c r="BG388" i="1" s="1"/>
  <c r="BI388" i="1"/>
  <c r="BD388" i="1"/>
  <c r="BF388" i="1" s="1"/>
  <c r="BB388" i="1"/>
  <c r="AW388" i="1"/>
  <c r="AV388" i="1"/>
  <c r="AR388" i="1"/>
  <c r="AP388" i="1" s="1"/>
  <c r="AE388" i="1"/>
  <c r="AD388" i="1"/>
  <c r="AC388" i="1" s="1"/>
  <c r="V388" i="1"/>
  <c r="Q388" i="1"/>
  <c r="BT387" i="1"/>
  <c r="BS387" i="1"/>
  <c r="BR387" i="1"/>
  <c r="BD387" i="1" s="1"/>
  <c r="BQ387" i="1"/>
  <c r="BP387" i="1"/>
  <c r="BO387" i="1"/>
  <c r="BN387" i="1"/>
  <c r="BM387" i="1"/>
  <c r="BL387" i="1"/>
  <c r="BG387" i="1" s="1"/>
  <c r="BI387" i="1"/>
  <c r="BE387" i="1"/>
  <c r="BH387" i="1" s="1"/>
  <c r="BB387" i="1"/>
  <c r="BF387" i="1" s="1"/>
  <c r="AV387" i="1"/>
  <c r="AW387" i="1" s="1"/>
  <c r="AR387" i="1"/>
  <c r="AP387" i="1" s="1"/>
  <c r="AE387" i="1"/>
  <c r="AC387" i="1" s="1"/>
  <c r="AD387" i="1"/>
  <c r="Y387" i="1"/>
  <c r="V387" i="1"/>
  <c r="P387" i="1"/>
  <c r="O387" i="1"/>
  <c r="BT386" i="1"/>
  <c r="BS386" i="1"/>
  <c r="BR386" i="1" s="1"/>
  <c r="BD386" i="1" s="1"/>
  <c r="BQ386" i="1"/>
  <c r="BP386" i="1"/>
  <c r="BO386" i="1"/>
  <c r="BN386" i="1"/>
  <c r="BM386" i="1"/>
  <c r="BL386" i="1"/>
  <c r="BG386" i="1" s="1"/>
  <c r="BI386" i="1"/>
  <c r="BB386" i="1"/>
  <c r="BF386" i="1" s="1"/>
  <c r="AW386" i="1"/>
  <c r="AV386" i="1"/>
  <c r="AR386" i="1"/>
  <c r="AP386" i="1" s="1"/>
  <c r="Q386" i="1" s="1"/>
  <c r="AE386" i="1"/>
  <c r="AD386" i="1"/>
  <c r="AC386" i="1"/>
  <c r="Y386" i="1"/>
  <c r="V386" i="1"/>
  <c r="BT385" i="1"/>
  <c r="BS385" i="1"/>
  <c r="BR385" i="1"/>
  <c r="BQ385" i="1"/>
  <c r="BP385" i="1"/>
  <c r="BO385" i="1"/>
  <c r="BN385" i="1"/>
  <c r="BM385" i="1"/>
  <c r="BL385" i="1"/>
  <c r="BG385" i="1" s="1"/>
  <c r="BI385" i="1"/>
  <c r="BD385" i="1"/>
  <c r="BB385" i="1"/>
  <c r="AW385" i="1"/>
  <c r="AV385" i="1"/>
  <c r="AR385" i="1"/>
  <c r="AP385" i="1" s="1"/>
  <c r="AE385" i="1"/>
  <c r="AC385" i="1" s="1"/>
  <c r="AD385" i="1"/>
  <c r="Y385" i="1"/>
  <c r="V385" i="1"/>
  <c r="T385" i="1"/>
  <c r="Q385" i="1"/>
  <c r="BT384" i="1"/>
  <c r="BS384" i="1"/>
  <c r="BR384" i="1"/>
  <c r="BQ384" i="1"/>
  <c r="BP384" i="1"/>
  <c r="BO384" i="1"/>
  <c r="BN384" i="1"/>
  <c r="BM384" i="1"/>
  <c r="BL384" i="1"/>
  <c r="BI384" i="1"/>
  <c r="BG384" i="1"/>
  <c r="BB384" i="1"/>
  <c r="AV384" i="1"/>
  <c r="AW384" i="1" s="1"/>
  <c r="AR384" i="1"/>
  <c r="AP384" i="1" s="1"/>
  <c r="AE384" i="1"/>
  <c r="AD384" i="1"/>
  <c r="V384" i="1"/>
  <c r="T384" i="1"/>
  <c r="BT383" i="1"/>
  <c r="BS383" i="1"/>
  <c r="BR383" i="1"/>
  <c r="BD383" i="1" s="1"/>
  <c r="BQ383" i="1"/>
  <c r="BP383" i="1"/>
  <c r="BO383" i="1"/>
  <c r="BN383" i="1"/>
  <c r="BM383" i="1"/>
  <c r="BL383" i="1"/>
  <c r="BG383" i="1" s="1"/>
  <c r="BI383" i="1"/>
  <c r="BB383" i="1"/>
  <c r="BF383" i="1" s="1"/>
  <c r="AW383" i="1"/>
  <c r="AV383" i="1"/>
  <c r="AR383" i="1"/>
  <c r="AP383" i="1" s="1"/>
  <c r="AE383" i="1"/>
  <c r="AC383" i="1" s="1"/>
  <c r="AD383" i="1"/>
  <c r="Y383" i="1"/>
  <c r="V383" i="1"/>
  <c r="BT382" i="1"/>
  <c r="BS382" i="1"/>
  <c r="BQ382" i="1"/>
  <c r="BR382" i="1" s="1"/>
  <c r="BP382" i="1"/>
  <c r="BO382" i="1"/>
  <c r="BN382" i="1"/>
  <c r="BM382" i="1"/>
  <c r="BL382" i="1"/>
  <c r="BG382" i="1" s="1"/>
  <c r="BI382" i="1"/>
  <c r="BB382" i="1"/>
  <c r="AV382" i="1"/>
  <c r="AW382" i="1" s="1"/>
  <c r="AR382" i="1"/>
  <c r="AP382" i="1"/>
  <c r="T382" i="1" s="1"/>
  <c r="AE382" i="1"/>
  <c r="AD382" i="1"/>
  <c r="AC382" i="1"/>
  <c r="V382" i="1"/>
  <c r="BT381" i="1"/>
  <c r="BS381" i="1"/>
  <c r="BR381" i="1"/>
  <c r="Y381" i="1" s="1"/>
  <c r="BQ381" i="1"/>
  <c r="BP381" i="1"/>
  <c r="BO381" i="1"/>
  <c r="BN381" i="1"/>
  <c r="BM381" i="1"/>
  <c r="BL381" i="1"/>
  <c r="BG381" i="1" s="1"/>
  <c r="BI381" i="1"/>
  <c r="BB381" i="1"/>
  <c r="AV381" i="1"/>
  <c r="AW381" i="1" s="1"/>
  <c r="AR381" i="1"/>
  <c r="AP381" i="1" s="1"/>
  <c r="AE381" i="1"/>
  <c r="AC381" i="1" s="1"/>
  <c r="AD381" i="1"/>
  <c r="V381" i="1"/>
  <c r="BT380" i="1"/>
  <c r="BS380" i="1"/>
  <c r="BQ380" i="1"/>
  <c r="BP380" i="1"/>
  <c r="BO380" i="1"/>
  <c r="BN380" i="1"/>
  <c r="BM380" i="1"/>
  <c r="BL380" i="1"/>
  <c r="BI380" i="1"/>
  <c r="BG380" i="1"/>
  <c r="BB380" i="1"/>
  <c r="AV380" i="1"/>
  <c r="AW380" i="1" s="1"/>
  <c r="AR380" i="1"/>
  <c r="AP380" i="1" s="1"/>
  <c r="AQ380" i="1"/>
  <c r="AE380" i="1"/>
  <c r="AD380" i="1"/>
  <c r="AC380" i="1" s="1"/>
  <c r="V380" i="1"/>
  <c r="P380" i="1"/>
  <c r="BE380" i="1" s="1"/>
  <c r="BT379" i="1"/>
  <c r="BS379" i="1"/>
  <c r="BQ379" i="1"/>
  <c r="BR379" i="1" s="1"/>
  <c r="Y379" i="1" s="1"/>
  <c r="BP379" i="1"/>
  <c r="BO379" i="1"/>
  <c r="BN379" i="1"/>
  <c r="BM379" i="1"/>
  <c r="BL379" i="1"/>
  <c r="BG379" i="1" s="1"/>
  <c r="BI379" i="1"/>
  <c r="BD379" i="1"/>
  <c r="BF379" i="1" s="1"/>
  <c r="BB379" i="1"/>
  <c r="AW379" i="1"/>
  <c r="AV379" i="1"/>
  <c r="AR379" i="1"/>
  <c r="AP379" i="1"/>
  <c r="AE379" i="1"/>
  <c r="AD379" i="1"/>
  <c r="AC379" i="1"/>
  <c r="V379" i="1"/>
  <c r="BT378" i="1"/>
  <c r="BS378" i="1"/>
  <c r="BQ378" i="1"/>
  <c r="BR378" i="1" s="1"/>
  <c r="BP378" i="1"/>
  <c r="BO378" i="1"/>
  <c r="BN378" i="1"/>
  <c r="BM378" i="1"/>
  <c r="BL378" i="1"/>
  <c r="BI378" i="1"/>
  <c r="BG378" i="1"/>
  <c r="BE378" i="1"/>
  <c r="BB378" i="1"/>
  <c r="AW378" i="1"/>
  <c r="AV378" i="1"/>
  <c r="AR378" i="1"/>
  <c r="AQ378" i="1"/>
  <c r="AP378" i="1"/>
  <c r="O378" i="1" s="1"/>
  <c r="AG378" i="1"/>
  <c r="AE378" i="1"/>
  <c r="AD378" i="1"/>
  <c r="AC378" i="1" s="1"/>
  <c r="V378" i="1"/>
  <c r="T378" i="1"/>
  <c r="Q378" i="1"/>
  <c r="P378" i="1"/>
  <c r="BT377" i="1"/>
  <c r="BS377" i="1"/>
  <c r="BR377" i="1"/>
  <c r="BQ377" i="1"/>
  <c r="BP377" i="1"/>
  <c r="BO377" i="1"/>
  <c r="BN377" i="1"/>
  <c r="BM377" i="1"/>
  <c r="BL377" i="1"/>
  <c r="BG377" i="1" s="1"/>
  <c r="BI377" i="1"/>
  <c r="BD377" i="1"/>
  <c r="BB377" i="1"/>
  <c r="BF377" i="1" s="1"/>
  <c r="AW377" i="1"/>
  <c r="AV377" i="1"/>
  <c r="AR377" i="1"/>
  <c r="AP377" i="1" s="1"/>
  <c r="T377" i="1" s="1"/>
  <c r="AE377" i="1"/>
  <c r="AC377" i="1" s="1"/>
  <c r="AD377" i="1"/>
  <c r="Y377" i="1"/>
  <c r="V377" i="1"/>
  <c r="Q377" i="1"/>
  <c r="BT376" i="1"/>
  <c r="BS376" i="1"/>
  <c r="BR376" i="1"/>
  <c r="BQ376" i="1"/>
  <c r="BP376" i="1"/>
  <c r="BO376" i="1"/>
  <c r="BN376" i="1"/>
  <c r="BM376" i="1"/>
  <c r="BL376" i="1"/>
  <c r="BI376" i="1"/>
  <c r="BG376" i="1"/>
  <c r="BB376" i="1"/>
  <c r="AV376" i="1"/>
  <c r="AW376" i="1" s="1"/>
  <c r="AR376" i="1"/>
  <c r="AP376" i="1" s="1"/>
  <c r="AQ376" i="1"/>
  <c r="AE376" i="1"/>
  <c r="AD376" i="1"/>
  <c r="AC376" i="1" s="1"/>
  <c r="V376" i="1"/>
  <c r="T376" i="1"/>
  <c r="BT375" i="1"/>
  <c r="BS375" i="1"/>
  <c r="BR375" i="1"/>
  <c r="BQ375" i="1"/>
  <c r="BP375" i="1"/>
  <c r="BO375" i="1"/>
  <c r="BN375" i="1"/>
  <c r="BM375" i="1"/>
  <c r="BL375" i="1"/>
  <c r="BG375" i="1" s="1"/>
  <c r="BI375" i="1"/>
  <c r="BB375" i="1"/>
  <c r="AW375" i="1"/>
  <c r="AV375" i="1"/>
  <c r="AR375" i="1"/>
  <c r="AP375" i="1"/>
  <c r="AG375" i="1"/>
  <c r="AE375" i="1"/>
  <c r="AD375" i="1"/>
  <c r="AC375" i="1"/>
  <c r="V375" i="1"/>
  <c r="Q375" i="1"/>
  <c r="O375" i="1"/>
  <c r="BT374" i="1"/>
  <c r="BS374" i="1"/>
  <c r="BQ374" i="1"/>
  <c r="BR374" i="1" s="1"/>
  <c r="BP374" i="1"/>
  <c r="BO374" i="1"/>
  <c r="BN374" i="1"/>
  <c r="BM374" i="1"/>
  <c r="BL374" i="1"/>
  <c r="BG374" i="1" s="1"/>
  <c r="BI374" i="1"/>
  <c r="BB374" i="1"/>
  <c r="AV374" i="1"/>
  <c r="AW374" i="1" s="1"/>
  <c r="AR374" i="1"/>
  <c r="AP374" i="1"/>
  <c r="AE374" i="1"/>
  <c r="AD374" i="1"/>
  <c r="AC374" i="1"/>
  <c r="V374" i="1"/>
  <c r="P374" i="1"/>
  <c r="BE374" i="1" s="1"/>
  <c r="BT373" i="1"/>
  <c r="BS373" i="1"/>
  <c r="BR373" i="1" s="1"/>
  <c r="BQ373" i="1"/>
  <c r="BP373" i="1"/>
  <c r="BO373" i="1"/>
  <c r="BN373" i="1"/>
  <c r="BM373" i="1"/>
  <c r="BL373" i="1"/>
  <c r="BG373" i="1" s="1"/>
  <c r="BI373" i="1"/>
  <c r="BB373" i="1"/>
  <c r="AV373" i="1"/>
  <c r="AW373" i="1" s="1"/>
  <c r="AR373" i="1"/>
  <c r="AP373" i="1" s="1"/>
  <c r="AE373" i="1"/>
  <c r="AC373" i="1" s="1"/>
  <c r="AD373" i="1"/>
  <c r="V373" i="1"/>
  <c r="BT372" i="1"/>
  <c r="BS372" i="1"/>
  <c r="BQ372" i="1"/>
  <c r="BP372" i="1"/>
  <c r="BO372" i="1"/>
  <c r="BN372" i="1"/>
  <c r="BM372" i="1"/>
  <c r="BL372" i="1"/>
  <c r="BI372" i="1"/>
  <c r="BG372" i="1"/>
  <c r="BB372" i="1"/>
  <c r="AV372" i="1"/>
  <c r="AW372" i="1" s="1"/>
  <c r="AR372" i="1"/>
  <c r="AP372" i="1" s="1"/>
  <c r="AQ372" i="1" s="1"/>
  <c r="AE372" i="1"/>
  <c r="AD372" i="1"/>
  <c r="AC372" i="1" s="1"/>
  <c r="V372" i="1"/>
  <c r="BT371" i="1"/>
  <c r="BS371" i="1"/>
  <c r="BQ371" i="1"/>
  <c r="BR371" i="1" s="1"/>
  <c r="BD371" i="1" s="1"/>
  <c r="BF371" i="1" s="1"/>
  <c r="BP371" i="1"/>
  <c r="BO371" i="1"/>
  <c r="BN371" i="1"/>
  <c r="BM371" i="1"/>
  <c r="BL371" i="1"/>
  <c r="BI371" i="1"/>
  <c r="BG371" i="1"/>
  <c r="BB371" i="1"/>
  <c r="AW371" i="1"/>
  <c r="AV371" i="1"/>
  <c r="AR371" i="1"/>
  <c r="AQ371" i="1"/>
  <c r="AP371" i="1"/>
  <c r="Q371" i="1" s="1"/>
  <c r="AE371" i="1"/>
  <c r="AD371" i="1"/>
  <c r="AC371" i="1"/>
  <c r="Y371" i="1"/>
  <c r="V371" i="1"/>
  <c r="BT370" i="1"/>
  <c r="BS370" i="1"/>
  <c r="BQ370" i="1"/>
  <c r="BP370" i="1"/>
  <c r="BO370" i="1"/>
  <c r="BN370" i="1"/>
  <c r="BM370" i="1"/>
  <c r="BL370" i="1"/>
  <c r="BI370" i="1"/>
  <c r="BG370" i="1"/>
  <c r="BB370" i="1"/>
  <c r="AV370" i="1"/>
  <c r="AW370" i="1" s="1"/>
  <c r="AR370" i="1"/>
  <c r="AQ370" i="1"/>
  <c r="AP370" i="1"/>
  <c r="O370" i="1" s="1"/>
  <c r="AE370" i="1"/>
  <c r="AD370" i="1"/>
  <c r="AC370" i="1" s="1"/>
  <c r="V370" i="1"/>
  <c r="T370" i="1"/>
  <c r="Q370" i="1"/>
  <c r="P370" i="1"/>
  <c r="BE370" i="1" s="1"/>
  <c r="BT369" i="1"/>
  <c r="BS369" i="1"/>
  <c r="BR369" i="1"/>
  <c r="BQ369" i="1"/>
  <c r="BP369" i="1"/>
  <c r="BO369" i="1"/>
  <c r="BN369" i="1"/>
  <c r="BM369" i="1"/>
  <c r="BL369" i="1"/>
  <c r="BG369" i="1" s="1"/>
  <c r="BI369" i="1"/>
  <c r="BD369" i="1"/>
  <c r="BB369" i="1"/>
  <c r="AW369" i="1"/>
  <c r="AV369" i="1"/>
  <c r="AR369" i="1"/>
  <c r="AP369" i="1" s="1"/>
  <c r="AQ369" i="1" s="1"/>
  <c r="AG369" i="1"/>
  <c r="AE369" i="1"/>
  <c r="AC369" i="1" s="1"/>
  <c r="AD369" i="1"/>
  <c r="Y369" i="1"/>
  <c r="V369" i="1"/>
  <c r="T369" i="1"/>
  <c r="Q369" i="1"/>
  <c r="O369" i="1"/>
  <c r="BT368" i="1"/>
  <c r="BS368" i="1"/>
  <c r="BQ368" i="1"/>
  <c r="BR368" i="1" s="1"/>
  <c r="BP368" i="1"/>
  <c r="BO368" i="1"/>
  <c r="BN368" i="1"/>
  <c r="BM368" i="1"/>
  <c r="BL368" i="1"/>
  <c r="BI368" i="1"/>
  <c r="BG368" i="1"/>
  <c r="BB368" i="1"/>
  <c r="AV368" i="1"/>
  <c r="AW368" i="1" s="1"/>
  <c r="AR368" i="1"/>
  <c r="AP368" i="1" s="1"/>
  <c r="AQ368" i="1" s="1"/>
  <c r="AE368" i="1"/>
  <c r="AD368" i="1"/>
  <c r="V368" i="1"/>
  <c r="T368" i="1"/>
  <c r="O368" i="1"/>
  <c r="AG368" i="1" s="1"/>
  <c r="BT367" i="1"/>
  <c r="BS367" i="1"/>
  <c r="BQ367" i="1"/>
  <c r="BR367" i="1" s="1"/>
  <c r="BP367" i="1"/>
  <c r="BO367" i="1"/>
  <c r="BN367" i="1"/>
  <c r="BM367" i="1"/>
  <c r="BL367" i="1"/>
  <c r="BI367" i="1"/>
  <c r="BG367" i="1"/>
  <c r="BB367" i="1"/>
  <c r="AW367" i="1"/>
  <c r="AV367" i="1"/>
  <c r="AR367" i="1"/>
  <c r="AP367" i="1"/>
  <c r="AE367" i="1"/>
  <c r="AC367" i="1" s="1"/>
  <c r="AD367" i="1"/>
  <c r="V367" i="1"/>
  <c r="BT366" i="1"/>
  <c r="BS366" i="1"/>
  <c r="BQ366" i="1"/>
  <c r="BR366" i="1" s="1"/>
  <c r="BP366" i="1"/>
  <c r="BO366" i="1"/>
  <c r="BN366" i="1"/>
  <c r="BM366" i="1"/>
  <c r="BL366" i="1"/>
  <c r="BG366" i="1" s="1"/>
  <c r="BI366" i="1"/>
  <c r="BE366" i="1"/>
  <c r="BB366" i="1"/>
  <c r="AV366" i="1"/>
  <c r="AW366" i="1" s="1"/>
  <c r="AR366" i="1"/>
  <c r="AP366" i="1"/>
  <c r="P366" i="1" s="1"/>
  <c r="AE366" i="1"/>
  <c r="AD366" i="1"/>
  <c r="AC366" i="1"/>
  <c r="V366" i="1"/>
  <c r="T366" i="1"/>
  <c r="Q366" i="1"/>
  <c r="BT365" i="1"/>
  <c r="BS365" i="1"/>
  <c r="BR365" i="1"/>
  <c r="BQ365" i="1"/>
  <c r="BP365" i="1"/>
  <c r="BO365" i="1"/>
  <c r="BN365" i="1"/>
  <c r="BM365" i="1"/>
  <c r="BL365" i="1"/>
  <c r="BG365" i="1" s="1"/>
  <c r="BI365" i="1"/>
  <c r="BB365" i="1"/>
  <c r="AV365" i="1"/>
  <c r="AW365" i="1" s="1"/>
  <c r="AR365" i="1"/>
  <c r="AP365" i="1"/>
  <c r="AE365" i="1"/>
  <c r="AC365" i="1" s="1"/>
  <c r="AD365" i="1"/>
  <c r="V365" i="1"/>
  <c r="BT364" i="1"/>
  <c r="BS364" i="1"/>
  <c r="BR364" i="1"/>
  <c r="Y364" i="1" s="1"/>
  <c r="BQ364" i="1"/>
  <c r="BP364" i="1"/>
  <c r="BO364" i="1"/>
  <c r="BN364" i="1"/>
  <c r="BM364" i="1"/>
  <c r="BL364" i="1"/>
  <c r="BI364" i="1"/>
  <c r="BG364" i="1"/>
  <c r="BB364" i="1"/>
  <c r="AV364" i="1"/>
  <c r="AW364" i="1" s="1"/>
  <c r="AR364" i="1"/>
  <c r="AP364" i="1" s="1"/>
  <c r="AQ364" i="1" s="1"/>
  <c r="AE364" i="1"/>
  <c r="AD364" i="1"/>
  <c r="V364" i="1"/>
  <c r="BT363" i="1"/>
  <c r="Y363" i="1" s="1"/>
  <c r="BS363" i="1"/>
  <c r="BQ363" i="1"/>
  <c r="BR363" i="1" s="1"/>
  <c r="BP363" i="1"/>
  <c r="BO363" i="1"/>
  <c r="BN363" i="1"/>
  <c r="BM363" i="1"/>
  <c r="BL363" i="1"/>
  <c r="BI363" i="1"/>
  <c r="BG363" i="1"/>
  <c r="BD363" i="1"/>
  <c r="BB363" i="1"/>
  <c r="BF363" i="1" s="1"/>
  <c r="AW363" i="1"/>
  <c r="AV363" i="1"/>
  <c r="AR363" i="1"/>
  <c r="AP363" i="1"/>
  <c r="AE363" i="1"/>
  <c r="AD363" i="1"/>
  <c r="AC363" i="1" s="1"/>
  <c r="V363" i="1"/>
  <c r="BT362" i="1"/>
  <c r="BS362" i="1"/>
  <c r="BQ362" i="1"/>
  <c r="BP362" i="1"/>
  <c r="BO362" i="1"/>
  <c r="BN362" i="1"/>
  <c r="BM362" i="1"/>
  <c r="BL362" i="1"/>
  <c r="BI362" i="1"/>
  <c r="BG362" i="1"/>
  <c r="BB362" i="1"/>
  <c r="AW362" i="1"/>
  <c r="AV362" i="1"/>
  <c r="AR362" i="1"/>
  <c r="AQ362" i="1"/>
  <c r="AP362" i="1"/>
  <c r="AE362" i="1"/>
  <c r="AD362" i="1"/>
  <c r="AC362" i="1" s="1"/>
  <c r="V362" i="1"/>
  <c r="BT361" i="1"/>
  <c r="BS361" i="1"/>
  <c r="BR361" i="1" s="1"/>
  <c r="BD361" i="1" s="1"/>
  <c r="BQ361" i="1"/>
  <c r="BP361" i="1"/>
  <c r="BO361" i="1"/>
  <c r="BN361" i="1"/>
  <c r="BM361" i="1"/>
  <c r="BL361" i="1"/>
  <c r="BG361" i="1" s="1"/>
  <c r="BI361" i="1"/>
  <c r="BB361" i="1"/>
  <c r="AW361" i="1"/>
  <c r="AV361" i="1"/>
  <c r="AR361" i="1"/>
  <c r="AP361" i="1" s="1"/>
  <c r="AE361" i="1"/>
  <c r="AC361" i="1" s="1"/>
  <c r="AD361" i="1"/>
  <c r="V361" i="1"/>
  <c r="BT360" i="1"/>
  <c r="BS360" i="1"/>
  <c r="BQ360" i="1"/>
  <c r="BR360" i="1" s="1"/>
  <c r="BP360" i="1"/>
  <c r="BO360" i="1"/>
  <c r="BN360" i="1"/>
  <c r="BM360" i="1"/>
  <c r="BL360" i="1"/>
  <c r="BI360" i="1"/>
  <c r="BG360" i="1"/>
  <c r="BB360" i="1"/>
  <c r="AV360" i="1"/>
  <c r="AW360" i="1" s="1"/>
  <c r="AR360" i="1"/>
  <c r="AP360" i="1" s="1"/>
  <c r="AQ360" i="1"/>
  <c r="AE360" i="1"/>
  <c r="AD360" i="1"/>
  <c r="AC360" i="1" s="1"/>
  <c r="V360" i="1"/>
  <c r="O360" i="1"/>
  <c r="BT359" i="1"/>
  <c r="BS359" i="1"/>
  <c r="BQ359" i="1"/>
  <c r="BR359" i="1" s="1"/>
  <c r="BD359" i="1" s="1"/>
  <c r="BF359" i="1" s="1"/>
  <c r="BP359" i="1"/>
  <c r="BO359" i="1"/>
  <c r="BN359" i="1"/>
  <c r="BM359" i="1"/>
  <c r="BL359" i="1"/>
  <c r="BI359" i="1"/>
  <c r="BG359" i="1"/>
  <c r="BB359" i="1"/>
  <c r="AW359" i="1"/>
  <c r="AV359" i="1"/>
  <c r="AR359" i="1"/>
  <c r="AQ359" i="1"/>
  <c r="AP359" i="1"/>
  <c r="AE359" i="1"/>
  <c r="AD359" i="1"/>
  <c r="AC359" i="1" s="1"/>
  <c r="Y359" i="1"/>
  <c r="V359" i="1"/>
  <c r="Q359" i="1"/>
  <c r="O359" i="1"/>
  <c r="BT358" i="1"/>
  <c r="BS358" i="1"/>
  <c r="BQ358" i="1"/>
  <c r="BP358" i="1"/>
  <c r="BO358" i="1"/>
  <c r="BN358" i="1"/>
  <c r="BM358" i="1"/>
  <c r="BL358" i="1"/>
  <c r="BG358" i="1" s="1"/>
  <c r="BI358" i="1"/>
  <c r="BB358" i="1"/>
  <c r="AW358" i="1"/>
  <c r="AV358" i="1"/>
  <c r="AR358" i="1"/>
  <c r="AP358" i="1"/>
  <c r="Q358" i="1" s="1"/>
  <c r="AE358" i="1"/>
  <c r="AD358" i="1"/>
  <c r="AC358" i="1"/>
  <c r="V358" i="1"/>
  <c r="BT357" i="1"/>
  <c r="BS357" i="1"/>
  <c r="BR357" i="1"/>
  <c r="Y357" i="1" s="1"/>
  <c r="BQ357" i="1"/>
  <c r="BP357" i="1"/>
  <c r="BO357" i="1"/>
  <c r="BN357" i="1"/>
  <c r="BM357" i="1"/>
  <c r="BL357" i="1"/>
  <c r="BG357" i="1" s="1"/>
  <c r="BI357" i="1"/>
  <c r="BD357" i="1"/>
  <c r="BF357" i="1" s="1"/>
  <c r="BB357" i="1"/>
  <c r="AV357" i="1"/>
  <c r="AW357" i="1" s="1"/>
  <c r="AR357" i="1"/>
  <c r="AP357" i="1" s="1"/>
  <c r="AE357" i="1"/>
  <c r="AC357" i="1" s="1"/>
  <c r="AD357" i="1"/>
  <c r="V357" i="1"/>
  <c r="T357" i="1"/>
  <c r="P357" i="1"/>
  <c r="BE357" i="1" s="1"/>
  <c r="BH357" i="1" s="1"/>
  <c r="BT356" i="1"/>
  <c r="BS356" i="1"/>
  <c r="BQ356" i="1"/>
  <c r="BR356" i="1" s="1"/>
  <c r="Y356" i="1" s="1"/>
  <c r="BP356" i="1"/>
  <c r="BO356" i="1"/>
  <c r="BN356" i="1"/>
  <c r="BM356" i="1"/>
  <c r="BL356" i="1"/>
  <c r="BI356" i="1"/>
  <c r="BG356" i="1"/>
  <c r="BD356" i="1"/>
  <c r="BB356" i="1"/>
  <c r="AV356" i="1"/>
  <c r="AW356" i="1" s="1"/>
  <c r="AR356" i="1"/>
  <c r="AP356" i="1" s="1"/>
  <c r="P356" i="1" s="1"/>
  <c r="BE356" i="1" s="1"/>
  <c r="BH356" i="1" s="1"/>
  <c r="AQ356" i="1"/>
  <c r="AE356" i="1"/>
  <c r="AD356" i="1"/>
  <c r="V356" i="1"/>
  <c r="O356" i="1"/>
  <c r="BT355" i="1"/>
  <c r="Y355" i="1" s="1"/>
  <c r="BS355" i="1"/>
  <c r="BQ355" i="1"/>
  <c r="BR355" i="1" s="1"/>
  <c r="BD355" i="1" s="1"/>
  <c r="BP355" i="1"/>
  <c r="BO355" i="1"/>
  <c r="BN355" i="1"/>
  <c r="BM355" i="1"/>
  <c r="BL355" i="1"/>
  <c r="BG355" i="1" s="1"/>
  <c r="BI355" i="1"/>
  <c r="BB355" i="1"/>
  <c r="AW355" i="1"/>
  <c r="AV355" i="1"/>
  <c r="AR355" i="1"/>
  <c r="AP355" i="1"/>
  <c r="AE355" i="1"/>
  <c r="AD355" i="1"/>
  <c r="AC355" i="1"/>
  <c r="V355" i="1"/>
  <c r="Q355" i="1"/>
  <c r="BT354" i="1"/>
  <c r="BS354" i="1"/>
  <c r="BQ354" i="1"/>
  <c r="BP354" i="1"/>
  <c r="BO354" i="1"/>
  <c r="BN354" i="1"/>
  <c r="BM354" i="1"/>
  <c r="BL354" i="1"/>
  <c r="BG354" i="1" s="1"/>
  <c r="BI354" i="1"/>
  <c r="BB354" i="1"/>
  <c r="AW354" i="1"/>
  <c r="AV354" i="1"/>
  <c r="AR354" i="1"/>
  <c r="AP354" i="1"/>
  <c r="O354" i="1" s="1"/>
  <c r="AG354" i="1" s="1"/>
  <c r="AE354" i="1"/>
  <c r="AD354" i="1"/>
  <c r="AC354" i="1"/>
  <c r="V354" i="1"/>
  <c r="T354" i="1"/>
  <c r="P354" i="1"/>
  <c r="BE354" i="1" s="1"/>
  <c r="BT353" i="1"/>
  <c r="BS353" i="1"/>
  <c r="BR353" i="1" s="1"/>
  <c r="Y353" i="1" s="1"/>
  <c r="BQ353" i="1"/>
  <c r="BP353" i="1"/>
  <c r="BO353" i="1"/>
  <c r="BN353" i="1"/>
  <c r="BM353" i="1"/>
  <c r="BL353" i="1"/>
  <c r="BG353" i="1" s="1"/>
  <c r="BI353" i="1"/>
  <c r="BD353" i="1"/>
  <c r="BB353" i="1"/>
  <c r="BF353" i="1" s="1"/>
  <c r="AV353" i="1"/>
  <c r="AW353" i="1" s="1"/>
  <c r="AR353" i="1"/>
  <c r="AP353" i="1" s="1"/>
  <c r="AQ353" i="1" s="1"/>
  <c r="AE353" i="1"/>
  <c r="AC353" i="1" s="1"/>
  <c r="AD353" i="1"/>
  <c r="V353" i="1"/>
  <c r="T353" i="1"/>
  <c r="Q353" i="1"/>
  <c r="P353" i="1"/>
  <c r="BE353" i="1" s="1"/>
  <c r="BH353" i="1" s="1"/>
  <c r="O353" i="1"/>
  <c r="AG353" i="1" s="1"/>
  <c r="BT352" i="1"/>
  <c r="BS352" i="1"/>
  <c r="BQ352" i="1"/>
  <c r="BR352" i="1" s="1"/>
  <c r="Y352" i="1" s="1"/>
  <c r="BP352" i="1"/>
  <c r="BO352" i="1"/>
  <c r="BN352" i="1"/>
  <c r="BM352" i="1"/>
  <c r="BL352" i="1"/>
  <c r="BI352" i="1"/>
  <c r="BG352" i="1"/>
  <c r="BD352" i="1"/>
  <c r="BB352" i="1"/>
  <c r="AV352" i="1"/>
  <c r="AW352" i="1" s="1"/>
  <c r="AR352" i="1"/>
  <c r="AP352" i="1" s="1"/>
  <c r="AQ352" i="1" s="1"/>
  <c r="AE352" i="1"/>
  <c r="AD352" i="1"/>
  <c r="V352" i="1"/>
  <c r="T352" i="1"/>
  <c r="O352" i="1"/>
  <c r="AG352" i="1" s="1"/>
  <c r="BT351" i="1"/>
  <c r="BS351" i="1"/>
  <c r="BR351" i="1"/>
  <c r="BQ351" i="1"/>
  <c r="BP351" i="1"/>
  <c r="BO351" i="1"/>
  <c r="BN351" i="1"/>
  <c r="BM351" i="1"/>
  <c r="BL351" i="1"/>
  <c r="BI351" i="1"/>
  <c r="BG351" i="1"/>
  <c r="BB351" i="1"/>
  <c r="AW351" i="1"/>
  <c r="AV351" i="1"/>
  <c r="AR351" i="1"/>
  <c r="AP351" i="1"/>
  <c r="AE351" i="1"/>
  <c r="AC351" i="1" s="1"/>
  <c r="AD351" i="1"/>
  <c r="V351" i="1"/>
  <c r="BT350" i="1"/>
  <c r="BS350" i="1"/>
  <c r="BQ350" i="1"/>
  <c r="BR350" i="1" s="1"/>
  <c r="BP350" i="1"/>
  <c r="BO350" i="1"/>
  <c r="BN350" i="1"/>
  <c r="BM350" i="1"/>
  <c r="BL350" i="1"/>
  <c r="BG350" i="1" s="1"/>
  <c r="BI350" i="1"/>
  <c r="BB350" i="1"/>
  <c r="AV350" i="1"/>
  <c r="AW350" i="1" s="1"/>
  <c r="AR350" i="1"/>
  <c r="AP350" i="1"/>
  <c r="P350" i="1" s="1"/>
  <c r="BE350" i="1" s="1"/>
  <c r="AE350" i="1"/>
  <c r="AD350" i="1"/>
  <c r="AC350" i="1"/>
  <c r="V350" i="1"/>
  <c r="T350" i="1"/>
  <c r="Q350" i="1"/>
  <c r="BT349" i="1"/>
  <c r="BS349" i="1"/>
  <c r="BR349" i="1" s="1"/>
  <c r="BQ349" i="1"/>
  <c r="BP349" i="1"/>
  <c r="BO349" i="1"/>
  <c r="BN349" i="1"/>
  <c r="BM349" i="1"/>
  <c r="BL349" i="1"/>
  <c r="BG349" i="1" s="1"/>
  <c r="BI349" i="1"/>
  <c r="BB349" i="1"/>
  <c r="AV349" i="1"/>
  <c r="AW349" i="1" s="1"/>
  <c r="AR349" i="1"/>
  <c r="AP349" i="1"/>
  <c r="AE349" i="1"/>
  <c r="AC349" i="1" s="1"/>
  <c r="AD349" i="1"/>
  <c r="V349" i="1"/>
  <c r="BT348" i="1"/>
  <c r="BS348" i="1"/>
  <c r="BR348" i="1"/>
  <c r="BQ348" i="1"/>
  <c r="BP348" i="1"/>
  <c r="BO348" i="1"/>
  <c r="BN348" i="1"/>
  <c r="BM348" i="1"/>
  <c r="BL348" i="1"/>
  <c r="BI348" i="1"/>
  <c r="BG348" i="1"/>
  <c r="BB348" i="1"/>
  <c r="AV348" i="1"/>
  <c r="AW348" i="1" s="1"/>
  <c r="AR348" i="1"/>
  <c r="AP348" i="1" s="1"/>
  <c r="AQ348" i="1"/>
  <c r="AE348" i="1"/>
  <c r="AD348" i="1"/>
  <c r="V348" i="1"/>
  <c r="BT347" i="1"/>
  <c r="Y347" i="1" s="1"/>
  <c r="BS347" i="1"/>
  <c r="BQ347" i="1"/>
  <c r="BR347" i="1" s="1"/>
  <c r="BP347" i="1"/>
  <c r="BO347" i="1"/>
  <c r="BN347" i="1"/>
  <c r="BM347" i="1"/>
  <c r="BL347" i="1"/>
  <c r="BI347" i="1"/>
  <c r="BG347" i="1"/>
  <c r="BD347" i="1"/>
  <c r="BB347" i="1"/>
  <c r="BF347" i="1" s="1"/>
  <c r="AW347" i="1"/>
  <c r="AV347" i="1"/>
  <c r="AR347" i="1"/>
  <c r="AQ347" i="1"/>
  <c r="AP347" i="1"/>
  <c r="AE347" i="1"/>
  <c r="AD347" i="1"/>
  <c r="AC347" i="1" s="1"/>
  <c r="V347" i="1"/>
  <c r="BT346" i="1"/>
  <c r="BS346" i="1"/>
  <c r="BQ346" i="1"/>
  <c r="BP346" i="1"/>
  <c r="BO346" i="1"/>
  <c r="BN346" i="1"/>
  <c r="BM346" i="1"/>
  <c r="BL346" i="1"/>
  <c r="BI346" i="1"/>
  <c r="BG346" i="1"/>
  <c r="BB346" i="1"/>
  <c r="AW346" i="1"/>
  <c r="AV346" i="1"/>
  <c r="AR346" i="1"/>
  <c r="AQ346" i="1"/>
  <c r="AP346" i="1"/>
  <c r="AE346" i="1"/>
  <c r="AD346" i="1"/>
  <c r="AC346" i="1" s="1"/>
  <c r="V346" i="1"/>
  <c r="BT345" i="1"/>
  <c r="BS345" i="1"/>
  <c r="BR345" i="1" s="1"/>
  <c r="BD345" i="1" s="1"/>
  <c r="BQ345" i="1"/>
  <c r="BP345" i="1"/>
  <c r="BO345" i="1"/>
  <c r="BN345" i="1"/>
  <c r="BM345" i="1"/>
  <c r="BL345" i="1"/>
  <c r="BG345" i="1" s="1"/>
  <c r="BI345" i="1"/>
  <c r="BB345" i="1"/>
  <c r="AW345" i="1"/>
  <c r="AV345" i="1"/>
  <c r="AR345" i="1"/>
  <c r="AP345" i="1" s="1"/>
  <c r="P345" i="1" s="1"/>
  <c r="BE345" i="1" s="1"/>
  <c r="BH345" i="1" s="1"/>
  <c r="AE345" i="1"/>
  <c r="AC345" i="1" s="1"/>
  <c r="AD345" i="1"/>
  <c r="V345" i="1"/>
  <c r="BT344" i="1"/>
  <c r="BS344" i="1"/>
  <c r="BQ344" i="1"/>
  <c r="BR344" i="1" s="1"/>
  <c r="BP344" i="1"/>
  <c r="BO344" i="1"/>
  <c r="BN344" i="1"/>
  <c r="BM344" i="1"/>
  <c r="BL344" i="1"/>
  <c r="BI344" i="1"/>
  <c r="BG344" i="1"/>
  <c r="BB344" i="1"/>
  <c r="AV344" i="1"/>
  <c r="AW344" i="1" s="1"/>
  <c r="AR344" i="1"/>
  <c r="AP344" i="1" s="1"/>
  <c r="AQ344" i="1"/>
  <c r="AE344" i="1"/>
  <c r="AD344" i="1"/>
  <c r="AC344" i="1" s="1"/>
  <c r="V344" i="1"/>
  <c r="O344" i="1"/>
  <c r="BT343" i="1"/>
  <c r="BS343" i="1"/>
  <c r="BQ343" i="1"/>
  <c r="BR343" i="1" s="1"/>
  <c r="BD343" i="1" s="1"/>
  <c r="BF343" i="1" s="1"/>
  <c r="BP343" i="1"/>
  <c r="BO343" i="1"/>
  <c r="BN343" i="1"/>
  <c r="BM343" i="1"/>
  <c r="BL343" i="1"/>
  <c r="BI343" i="1"/>
  <c r="BG343" i="1"/>
  <c r="BB343" i="1"/>
  <c r="AW343" i="1"/>
  <c r="AV343" i="1"/>
  <c r="AR343" i="1"/>
  <c r="AQ343" i="1"/>
  <c r="AP343" i="1"/>
  <c r="AE343" i="1"/>
  <c r="AD343" i="1"/>
  <c r="AC343" i="1"/>
  <c r="Y343" i="1"/>
  <c r="V343" i="1"/>
  <c r="Q343" i="1"/>
  <c r="O343" i="1"/>
  <c r="BT342" i="1"/>
  <c r="BS342" i="1"/>
  <c r="BQ342" i="1"/>
  <c r="BP342" i="1"/>
  <c r="BO342" i="1"/>
  <c r="BN342" i="1"/>
  <c r="BM342" i="1"/>
  <c r="BL342" i="1"/>
  <c r="BG342" i="1" s="1"/>
  <c r="BI342" i="1"/>
  <c r="BB342" i="1"/>
  <c r="AW342" i="1"/>
  <c r="AV342" i="1"/>
  <c r="AR342" i="1"/>
  <c r="AP342" i="1"/>
  <c r="AE342" i="1"/>
  <c r="AD342" i="1"/>
  <c r="AC342" i="1"/>
  <c r="V342" i="1"/>
  <c r="Q342" i="1"/>
  <c r="BT341" i="1"/>
  <c r="BS341" i="1"/>
  <c r="BR341" i="1"/>
  <c r="Y341" i="1" s="1"/>
  <c r="BQ341" i="1"/>
  <c r="BP341" i="1"/>
  <c r="BO341" i="1"/>
  <c r="BN341" i="1"/>
  <c r="BM341" i="1"/>
  <c r="BL341" i="1"/>
  <c r="BG341" i="1" s="1"/>
  <c r="BI341" i="1"/>
  <c r="BD341" i="1"/>
  <c r="BF341" i="1" s="1"/>
  <c r="BB341" i="1"/>
  <c r="AV341" i="1"/>
  <c r="AW341" i="1" s="1"/>
  <c r="AR341" i="1"/>
  <c r="AP341" i="1" s="1"/>
  <c r="AE341" i="1"/>
  <c r="AC341" i="1" s="1"/>
  <c r="AD341" i="1"/>
  <c r="V341" i="1"/>
  <c r="T341" i="1"/>
  <c r="P341" i="1"/>
  <c r="BE341" i="1" s="1"/>
  <c r="BH341" i="1" s="1"/>
  <c r="BT340" i="1"/>
  <c r="BS340" i="1"/>
  <c r="BQ340" i="1"/>
  <c r="BR340" i="1" s="1"/>
  <c r="Y340" i="1" s="1"/>
  <c r="BP340" i="1"/>
  <c r="BO340" i="1"/>
  <c r="BN340" i="1"/>
  <c r="BM340" i="1"/>
  <c r="BL340" i="1"/>
  <c r="BI340" i="1"/>
  <c r="BG340" i="1"/>
  <c r="BD340" i="1"/>
  <c r="BB340" i="1"/>
  <c r="AV340" i="1"/>
  <c r="AW340" i="1" s="1"/>
  <c r="AR340" i="1"/>
  <c r="AP340" i="1" s="1"/>
  <c r="P340" i="1" s="1"/>
  <c r="BE340" i="1" s="1"/>
  <c r="BH340" i="1" s="1"/>
  <c r="AQ340" i="1"/>
  <c r="AE340" i="1"/>
  <c r="AD340" i="1"/>
  <c r="V340" i="1"/>
  <c r="O340" i="1"/>
  <c r="BT339" i="1"/>
  <c r="Y339" i="1" s="1"/>
  <c r="BS339" i="1"/>
  <c r="BQ339" i="1"/>
  <c r="BR339" i="1" s="1"/>
  <c r="BD339" i="1" s="1"/>
  <c r="BP339" i="1"/>
  <c r="BO339" i="1"/>
  <c r="BN339" i="1"/>
  <c r="BM339" i="1"/>
  <c r="BL339" i="1"/>
  <c r="BG339" i="1" s="1"/>
  <c r="BI339" i="1"/>
  <c r="BB339" i="1"/>
  <c r="BF339" i="1" s="1"/>
  <c r="AW339" i="1"/>
  <c r="AV339" i="1"/>
  <c r="AR339" i="1"/>
  <c r="AP339" i="1"/>
  <c r="AE339" i="1"/>
  <c r="AD339" i="1"/>
  <c r="AC339" i="1"/>
  <c r="V339" i="1"/>
  <c r="Q339" i="1"/>
  <c r="BT338" i="1"/>
  <c r="BS338" i="1"/>
  <c r="BQ338" i="1"/>
  <c r="BP338" i="1"/>
  <c r="BO338" i="1"/>
  <c r="BN338" i="1"/>
  <c r="BM338" i="1"/>
  <c r="BL338" i="1"/>
  <c r="BG338" i="1" s="1"/>
  <c r="BI338" i="1"/>
  <c r="BB338" i="1"/>
  <c r="AW338" i="1"/>
  <c r="AV338" i="1"/>
  <c r="AR338" i="1"/>
  <c r="AP338" i="1"/>
  <c r="AE338" i="1"/>
  <c r="AD338" i="1"/>
  <c r="AC338" i="1"/>
  <c r="V338" i="1"/>
  <c r="T338" i="1"/>
  <c r="P338" i="1"/>
  <c r="BE338" i="1" s="1"/>
  <c r="BT337" i="1"/>
  <c r="BS337" i="1"/>
  <c r="BR337" i="1" s="1"/>
  <c r="Y337" i="1" s="1"/>
  <c r="BQ337" i="1"/>
  <c r="BP337" i="1"/>
  <c r="BO337" i="1"/>
  <c r="BN337" i="1"/>
  <c r="BM337" i="1"/>
  <c r="BL337" i="1"/>
  <c r="BG337" i="1" s="1"/>
  <c r="BI337" i="1"/>
  <c r="BD337" i="1"/>
  <c r="BB337" i="1"/>
  <c r="AV337" i="1"/>
  <c r="AW337" i="1" s="1"/>
  <c r="AR337" i="1"/>
  <c r="AP337" i="1" s="1"/>
  <c r="AQ337" i="1" s="1"/>
  <c r="AE337" i="1"/>
  <c r="AC337" i="1" s="1"/>
  <c r="AD337" i="1"/>
  <c r="V337" i="1"/>
  <c r="T337" i="1"/>
  <c r="Q337" i="1"/>
  <c r="P337" i="1"/>
  <c r="BE337" i="1" s="1"/>
  <c r="O337" i="1"/>
  <c r="BT336" i="1"/>
  <c r="BS336" i="1"/>
  <c r="BQ336" i="1"/>
  <c r="BR336" i="1" s="1"/>
  <c r="Y336" i="1" s="1"/>
  <c r="BP336" i="1"/>
  <c r="BO336" i="1"/>
  <c r="BN336" i="1"/>
  <c r="BM336" i="1"/>
  <c r="BL336" i="1"/>
  <c r="BI336" i="1"/>
  <c r="BG336" i="1"/>
  <c r="BD336" i="1"/>
  <c r="BB336" i="1"/>
  <c r="AV336" i="1"/>
  <c r="AW336" i="1" s="1"/>
  <c r="AR336" i="1"/>
  <c r="AP336" i="1" s="1"/>
  <c r="AQ336" i="1" s="1"/>
  <c r="AE336" i="1"/>
  <c r="AD336" i="1"/>
  <c r="V336" i="1"/>
  <c r="T336" i="1"/>
  <c r="O336" i="1"/>
  <c r="AG336" i="1" s="1"/>
  <c r="BT335" i="1"/>
  <c r="BS335" i="1"/>
  <c r="BQ335" i="1"/>
  <c r="BR335" i="1" s="1"/>
  <c r="BP335" i="1"/>
  <c r="BO335" i="1"/>
  <c r="BN335" i="1"/>
  <c r="BM335" i="1"/>
  <c r="BL335" i="1"/>
  <c r="BI335" i="1"/>
  <c r="BG335" i="1"/>
  <c r="BB335" i="1"/>
  <c r="AW335" i="1"/>
  <c r="AV335" i="1"/>
  <c r="AR335" i="1"/>
  <c r="AP335" i="1"/>
  <c r="AE335" i="1"/>
  <c r="AC335" i="1" s="1"/>
  <c r="AD335" i="1"/>
  <c r="V335" i="1"/>
  <c r="O335" i="1"/>
  <c r="AG335" i="1" s="1"/>
  <c r="BT334" i="1"/>
  <c r="BS334" i="1"/>
  <c r="BQ334" i="1"/>
  <c r="BR334" i="1" s="1"/>
  <c r="BP334" i="1"/>
  <c r="BO334" i="1"/>
  <c r="BN334" i="1"/>
  <c r="BM334" i="1"/>
  <c r="BL334" i="1"/>
  <c r="BG334" i="1" s="1"/>
  <c r="BI334" i="1"/>
  <c r="BB334" i="1"/>
  <c r="AV334" i="1"/>
  <c r="AW334" i="1" s="1"/>
  <c r="AR334" i="1"/>
  <c r="AP334" i="1"/>
  <c r="Q334" i="1" s="1"/>
  <c r="AE334" i="1"/>
  <c r="AD334" i="1"/>
  <c r="AC334" i="1"/>
  <c r="V334" i="1"/>
  <c r="T334" i="1"/>
  <c r="BT333" i="1"/>
  <c r="BS333" i="1"/>
  <c r="BR333" i="1" s="1"/>
  <c r="BQ333" i="1"/>
  <c r="BP333" i="1"/>
  <c r="BO333" i="1"/>
  <c r="BN333" i="1"/>
  <c r="BM333" i="1"/>
  <c r="BL333" i="1"/>
  <c r="BG333" i="1" s="1"/>
  <c r="BI333" i="1"/>
  <c r="BB333" i="1"/>
  <c r="AV333" i="1"/>
  <c r="AW333" i="1" s="1"/>
  <c r="AR333" i="1"/>
  <c r="AP333" i="1"/>
  <c r="AE333" i="1"/>
  <c r="AC333" i="1" s="1"/>
  <c r="AD333" i="1"/>
  <c r="V333" i="1"/>
  <c r="T333" i="1"/>
  <c r="O333" i="1"/>
  <c r="BT332" i="1"/>
  <c r="BS332" i="1"/>
  <c r="BR332" i="1"/>
  <c r="Y332" i="1" s="1"/>
  <c r="BQ332" i="1"/>
  <c r="BP332" i="1"/>
  <c r="BO332" i="1"/>
  <c r="BN332" i="1"/>
  <c r="BM332" i="1"/>
  <c r="BL332" i="1"/>
  <c r="BI332" i="1"/>
  <c r="BG332" i="1"/>
  <c r="BB332" i="1"/>
  <c r="AV332" i="1"/>
  <c r="AW332" i="1" s="1"/>
  <c r="AR332" i="1"/>
  <c r="AP332" i="1" s="1"/>
  <c r="AQ332" i="1"/>
  <c r="AE332" i="1"/>
  <c r="AD332" i="1"/>
  <c r="V332" i="1"/>
  <c r="BT331" i="1"/>
  <c r="Y331" i="1" s="1"/>
  <c r="BS331" i="1"/>
  <c r="BQ331" i="1"/>
  <c r="BR331" i="1" s="1"/>
  <c r="BP331" i="1"/>
  <c r="BO331" i="1"/>
  <c r="BN331" i="1"/>
  <c r="BM331" i="1"/>
  <c r="BL331" i="1"/>
  <c r="BI331" i="1"/>
  <c r="BG331" i="1"/>
  <c r="BD331" i="1"/>
  <c r="BB331" i="1"/>
  <c r="AW331" i="1"/>
  <c r="AV331" i="1"/>
  <c r="AR331" i="1"/>
  <c r="AQ331" i="1"/>
  <c r="AP331" i="1"/>
  <c r="AE331" i="1"/>
  <c r="AD331" i="1"/>
  <c r="AC331" i="1" s="1"/>
  <c r="V331" i="1"/>
  <c r="BT330" i="1"/>
  <c r="BS330" i="1"/>
  <c r="BQ330" i="1"/>
  <c r="BP330" i="1"/>
  <c r="BO330" i="1"/>
  <c r="BN330" i="1"/>
  <c r="BM330" i="1"/>
  <c r="BL330" i="1"/>
  <c r="BI330" i="1"/>
  <c r="BG330" i="1"/>
  <c r="BB330" i="1"/>
  <c r="AW330" i="1"/>
  <c r="AV330" i="1"/>
  <c r="AR330" i="1"/>
  <c r="AP330" i="1"/>
  <c r="AE330" i="1"/>
  <c r="AD330" i="1"/>
  <c r="AC330" i="1" s="1"/>
  <c r="V330" i="1"/>
  <c r="BT329" i="1"/>
  <c r="BS329" i="1"/>
  <c r="BR329" i="1" s="1"/>
  <c r="BQ329" i="1"/>
  <c r="BP329" i="1"/>
  <c r="BO329" i="1"/>
  <c r="BN329" i="1"/>
  <c r="BM329" i="1"/>
  <c r="BL329" i="1"/>
  <c r="BG329" i="1" s="1"/>
  <c r="BI329" i="1"/>
  <c r="BD329" i="1"/>
  <c r="BF329" i="1" s="1"/>
  <c r="BB329" i="1"/>
  <c r="AV329" i="1"/>
  <c r="AW329" i="1" s="1"/>
  <c r="AR329" i="1"/>
  <c r="AP329" i="1" s="1"/>
  <c r="AE329" i="1"/>
  <c r="AC329" i="1" s="1"/>
  <c r="AD329" i="1"/>
  <c r="V329" i="1"/>
  <c r="BT328" i="1"/>
  <c r="BS328" i="1"/>
  <c r="BQ328" i="1"/>
  <c r="BR328" i="1" s="1"/>
  <c r="BD328" i="1" s="1"/>
  <c r="BP328" i="1"/>
  <c r="BO328" i="1"/>
  <c r="BN328" i="1"/>
  <c r="BM328" i="1"/>
  <c r="BL328" i="1"/>
  <c r="BI328" i="1"/>
  <c r="BG328" i="1"/>
  <c r="BB328" i="1"/>
  <c r="BF328" i="1" s="1"/>
  <c r="AV328" i="1"/>
  <c r="AW328" i="1" s="1"/>
  <c r="AR328" i="1"/>
  <c r="AP328" i="1"/>
  <c r="AE328" i="1"/>
  <c r="AD328" i="1"/>
  <c r="AC328" i="1"/>
  <c r="V328" i="1"/>
  <c r="BT327" i="1"/>
  <c r="BS327" i="1"/>
  <c r="BR327" i="1" s="1"/>
  <c r="BQ327" i="1"/>
  <c r="BP327" i="1"/>
  <c r="BO327" i="1"/>
  <c r="BN327" i="1"/>
  <c r="BM327" i="1"/>
  <c r="BL327" i="1"/>
  <c r="BG327" i="1" s="1"/>
  <c r="BI327" i="1"/>
  <c r="BE327" i="1"/>
  <c r="BB327" i="1"/>
  <c r="AW327" i="1"/>
  <c r="AV327" i="1"/>
  <c r="AR327" i="1"/>
  <c r="AP327" i="1" s="1"/>
  <c r="AQ327" i="1" s="1"/>
  <c r="AE327" i="1"/>
  <c r="AD327" i="1"/>
  <c r="AC327" i="1" s="1"/>
  <c r="V327" i="1"/>
  <c r="Q327" i="1"/>
  <c r="P327" i="1"/>
  <c r="O327" i="1"/>
  <c r="BT326" i="1"/>
  <c r="BS326" i="1"/>
  <c r="BQ326" i="1"/>
  <c r="BR326" i="1" s="1"/>
  <c r="Y326" i="1" s="1"/>
  <c r="BP326" i="1"/>
  <c r="BO326" i="1"/>
  <c r="BN326" i="1"/>
  <c r="BM326" i="1"/>
  <c r="BL326" i="1"/>
  <c r="BI326" i="1"/>
  <c r="BG326" i="1"/>
  <c r="BD326" i="1"/>
  <c r="BB326" i="1"/>
  <c r="AW326" i="1"/>
  <c r="AV326" i="1"/>
  <c r="AR326" i="1"/>
  <c r="AP326" i="1" s="1"/>
  <c r="AQ326" i="1" s="1"/>
  <c r="AE326" i="1"/>
  <c r="AD326" i="1"/>
  <c r="AC326" i="1" s="1"/>
  <c r="V326" i="1"/>
  <c r="T326" i="1"/>
  <c r="BT325" i="1"/>
  <c r="BS325" i="1"/>
  <c r="BQ325" i="1"/>
  <c r="BR325" i="1" s="1"/>
  <c r="BP325" i="1"/>
  <c r="BO325" i="1"/>
  <c r="BN325" i="1"/>
  <c r="BM325" i="1"/>
  <c r="BL325" i="1"/>
  <c r="BI325" i="1"/>
  <c r="BG325" i="1"/>
  <c r="BB325" i="1"/>
  <c r="AW325" i="1"/>
  <c r="AV325" i="1"/>
  <c r="AR325" i="1"/>
  <c r="AP325" i="1" s="1"/>
  <c r="AE325" i="1"/>
  <c r="AD325" i="1"/>
  <c r="AC325" i="1" s="1"/>
  <c r="V325" i="1"/>
  <c r="BT324" i="1"/>
  <c r="Y324" i="1" s="1"/>
  <c r="BS324" i="1"/>
  <c r="BR324" i="1" s="1"/>
  <c r="BD324" i="1" s="1"/>
  <c r="BQ324" i="1"/>
  <c r="BP324" i="1"/>
  <c r="BO324" i="1"/>
  <c r="BN324" i="1"/>
  <c r="BM324" i="1"/>
  <c r="BL324" i="1"/>
  <c r="BG324" i="1" s="1"/>
  <c r="BI324" i="1"/>
  <c r="BB324" i="1"/>
  <c r="BF324" i="1" s="1"/>
  <c r="AW324" i="1"/>
  <c r="AV324" i="1"/>
  <c r="AR324" i="1"/>
  <c r="AP324" i="1"/>
  <c r="AE324" i="1"/>
  <c r="AD324" i="1"/>
  <c r="AC324" i="1"/>
  <c r="V324" i="1"/>
  <c r="T324" i="1"/>
  <c r="Q324" i="1"/>
  <c r="P324" i="1"/>
  <c r="BE324" i="1" s="1"/>
  <c r="BH324" i="1" s="1"/>
  <c r="BT323" i="1"/>
  <c r="BS323" i="1"/>
  <c r="BR323" i="1"/>
  <c r="BQ323" i="1"/>
  <c r="BP323" i="1"/>
  <c r="BO323" i="1"/>
  <c r="BN323" i="1"/>
  <c r="BM323" i="1"/>
  <c r="BL323" i="1"/>
  <c r="BI323" i="1"/>
  <c r="BG323" i="1"/>
  <c r="BB323" i="1"/>
  <c r="AV323" i="1"/>
  <c r="AW323" i="1" s="1"/>
  <c r="AR323" i="1"/>
  <c r="AP323" i="1"/>
  <c r="AE323" i="1"/>
  <c r="AC323" i="1" s="1"/>
  <c r="AD323" i="1"/>
  <c r="V323" i="1"/>
  <c r="T323" i="1"/>
  <c r="O323" i="1"/>
  <c r="BT322" i="1"/>
  <c r="BS322" i="1"/>
  <c r="BR322" i="1"/>
  <c r="BQ322" i="1"/>
  <c r="BP322" i="1"/>
  <c r="BO322" i="1"/>
  <c r="BN322" i="1"/>
  <c r="BM322" i="1"/>
  <c r="BL322" i="1"/>
  <c r="BI322" i="1"/>
  <c r="BG322" i="1"/>
  <c r="BB322" i="1"/>
  <c r="AV322" i="1"/>
  <c r="AW322" i="1" s="1"/>
  <c r="AR322" i="1"/>
  <c r="AP322" i="1" s="1"/>
  <c r="AE322" i="1"/>
  <c r="AD322" i="1"/>
  <c r="V322" i="1"/>
  <c r="BT321" i="1"/>
  <c r="Y321" i="1" s="1"/>
  <c r="BS321" i="1"/>
  <c r="BQ321" i="1"/>
  <c r="BR321" i="1" s="1"/>
  <c r="BP321" i="1"/>
  <c r="BO321" i="1"/>
  <c r="BN321" i="1"/>
  <c r="BM321" i="1"/>
  <c r="BL321" i="1"/>
  <c r="BI321" i="1"/>
  <c r="BG321" i="1"/>
  <c r="BD321" i="1"/>
  <c r="BF321" i="1" s="1"/>
  <c r="BB321" i="1"/>
  <c r="AW321" i="1"/>
  <c r="AV321" i="1"/>
  <c r="AR321" i="1"/>
  <c r="AP321" i="1"/>
  <c r="AE321" i="1"/>
  <c r="AD321" i="1"/>
  <c r="AC321" i="1"/>
  <c r="V321" i="1"/>
  <c r="BT320" i="1"/>
  <c r="BS320" i="1"/>
  <c r="BQ320" i="1"/>
  <c r="BP320" i="1"/>
  <c r="BO320" i="1"/>
  <c r="BN320" i="1"/>
  <c r="BM320" i="1"/>
  <c r="BL320" i="1"/>
  <c r="BI320" i="1"/>
  <c r="BG320" i="1"/>
  <c r="BB320" i="1"/>
  <c r="AW320" i="1"/>
  <c r="AV320" i="1"/>
  <c r="AR320" i="1"/>
  <c r="AQ320" i="1"/>
  <c r="AP320" i="1"/>
  <c r="AE320" i="1"/>
  <c r="AD320" i="1"/>
  <c r="AC320" i="1"/>
  <c r="V320" i="1"/>
  <c r="T320" i="1"/>
  <c r="BT319" i="1"/>
  <c r="Y319" i="1" s="1"/>
  <c r="Z319" i="1" s="1"/>
  <c r="AA319" i="1" s="1"/>
  <c r="BS319" i="1"/>
  <c r="BR319" i="1" s="1"/>
  <c r="BD319" i="1" s="1"/>
  <c r="BQ319" i="1"/>
  <c r="BP319" i="1"/>
  <c r="BO319" i="1"/>
  <c r="BN319" i="1"/>
  <c r="BM319" i="1"/>
  <c r="BL319" i="1"/>
  <c r="BG319" i="1" s="1"/>
  <c r="BI319" i="1"/>
  <c r="BB319" i="1"/>
  <c r="BF319" i="1" s="1"/>
  <c r="AV319" i="1"/>
  <c r="AW319" i="1" s="1"/>
  <c r="AR319" i="1"/>
  <c r="AP319" i="1" s="1"/>
  <c r="AG319" i="1"/>
  <c r="AE319" i="1"/>
  <c r="AD319" i="1"/>
  <c r="V319" i="1"/>
  <c r="T319" i="1"/>
  <c r="P319" i="1"/>
  <c r="BE319" i="1" s="1"/>
  <c r="BH319" i="1" s="1"/>
  <c r="O319" i="1"/>
  <c r="BT318" i="1"/>
  <c r="BS318" i="1"/>
  <c r="BQ318" i="1"/>
  <c r="BR318" i="1" s="1"/>
  <c r="BP318" i="1"/>
  <c r="BO318" i="1"/>
  <c r="BN318" i="1"/>
  <c r="BM318" i="1"/>
  <c r="BL318" i="1"/>
  <c r="BI318" i="1"/>
  <c r="BG318" i="1"/>
  <c r="BB318" i="1"/>
  <c r="AW318" i="1"/>
  <c r="AV318" i="1"/>
  <c r="AR318" i="1"/>
  <c r="AP318" i="1" s="1"/>
  <c r="AE318" i="1"/>
  <c r="AD318" i="1"/>
  <c r="AC318" i="1" s="1"/>
  <c r="V318" i="1"/>
  <c r="BT317" i="1"/>
  <c r="BS317" i="1"/>
  <c r="BR317" i="1"/>
  <c r="BQ317" i="1"/>
  <c r="BP317" i="1"/>
  <c r="BO317" i="1"/>
  <c r="BN317" i="1"/>
  <c r="BM317" i="1"/>
  <c r="BL317" i="1"/>
  <c r="BG317" i="1" s="1"/>
  <c r="BI317" i="1"/>
  <c r="BB317" i="1"/>
  <c r="AW317" i="1"/>
  <c r="AV317" i="1"/>
  <c r="AR317" i="1"/>
  <c r="AP317" i="1"/>
  <c r="AE317" i="1"/>
  <c r="AD317" i="1"/>
  <c r="V317" i="1"/>
  <c r="BT316" i="1"/>
  <c r="Y316" i="1" s="1"/>
  <c r="BS316" i="1"/>
  <c r="BR316" i="1" s="1"/>
  <c r="BD316" i="1" s="1"/>
  <c r="BQ316" i="1"/>
  <c r="BP316" i="1"/>
  <c r="BO316" i="1"/>
  <c r="BN316" i="1"/>
  <c r="BM316" i="1"/>
  <c r="BL316" i="1"/>
  <c r="BG316" i="1" s="1"/>
  <c r="BI316" i="1"/>
  <c r="BF316" i="1"/>
  <c r="BB316" i="1"/>
  <c r="AV316" i="1"/>
  <c r="AW316" i="1" s="1"/>
  <c r="AR316" i="1"/>
  <c r="AP316" i="1"/>
  <c r="AE316" i="1"/>
  <c r="AD316" i="1"/>
  <c r="AC316" i="1"/>
  <c r="V316" i="1"/>
  <c r="T316" i="1"/>
  <c r="Q316" i="1"/>
  <c r="P316" i="1"/>
  <c r="BE316" i="1" s="1"/>
  <c r="BH316" i="1" s="1"/>
  <c r="BT315" i="1"/>
  <c r="BS315" i="1"/>
  <c r="BR315" i="1" s="1"/>
  <c r="BQ315" i="1"/>
  <c r="BP315" i="1"/>
  <c r="BO315" i="1"/>
  <c r="BN315" i="1"/>
  <c r="BM315" i="1"/>
  <c r="BL315" i="1"/>
  <c r="BI315" i="1"/>
  <c r="BG315" i="1"/>
  <c r="BB315" i="1"/>
  <c r="AV315" i="1"/>
  <c r="AW315" i="1" s="1"/>
  <c r="AR315" i="1"/>
  <c r="AP315" i="1" s="1"/>
  <c r="AE315" i="1"/>
  <c r="AC315" i="1" s="1"/>
  <c r="AD315" i="1"/>
  <c r="V315" i="1"/>
  <c r="BT314" i="1"/>
  <c r="BS314" i="1"/>
  <c r="BR314" i="1"/>
  <c r="Y314" i="1" s="1"/>
  <c r="BQ314" i="1"/>
  <c r="BP314" i="1"/>
  <c r="BO314" i="1"/>
  <c r="BN314" i="1"/>
  <c r="BM314" i="1"/>
  <c r="BL314" i="1"/>
  <c r="BI314" i="1"/>
  <c r="BG314" i="1"/>
  <c r="BB314" i="1"/>
  <c r="AV314" i="1"/>
  <c r="AW314" i="1" s="1"/>
  <c r="AR314" i="1"/>
  <c r="AP314" i="1" s="1"/>
  <c r="AQ314" i="1"/>
  <c r="AE314" i="1"/>
  <c r="AD314" i="1"/>
  <c r="V314" i="1"/>
  <c r="P314" i="1"/>
  <c r="BE314" i="1" s="1"/>
  <c r="O314" i="1"/>
  <c r="AG314" i="1" s="1"/>
  <c r="BT313" i="1"/>
  <c r="BS313" i="1"/>
  <c r="BQ313" i="1"/>
  <c r="BR313" i="1" s="1"/>
  <c r="BD313" i="1" s="1"/>
  <c r="BF313" i="1" s="1"/>
  <c r="BP313" i="1"/>
  <c r="BO313" i="1"/>
  <c r="BN313" i="1"/>
  <c r="BM313" i="1"/>
  <c r="BL313" i="1"/>
  <c r="BG313" i="1" s="1"/>
  <c r="BI313" i="1"/>
  <c r="BB313" i="1"/>
  <c r="AW313" i="1"/>
  <c r="AV313" i="1"/>
  <c r="AR313" i="1"/>
  <c r="AP313" i="1"/>
  <c r="AE313" i="1"/>
  <c r="AD313" i="1"/>
  <c r="AC313" i="1"/>
  <c r="Y313" i="1"/>
  <c r="V313" i="1"/>
  <c r="Q313" i="1"/>
  <c r="BT312" i="1"/>
  <c r="BS312" i="1"/>
  <c r="BQ312" i="1"/>
  <c r="BR312" i="1" s="1"/>
  <c r="BP312" i="1"/>
  <c r="BO312" i="1"/>
  <c r="BN312" i="1"/>
  <c r="BM312" i="1"/>
  <c r="BL312" i="1"/>
  <c r="BG312" i="1" s="1"/>
  <c r="BI312" i="1"/>
  <c r="BB312" i="1"/>
  <c r="AW312" i="1"/>
  <c r="AV312" i="1"/>
  <c r="AR312" i="1"/>
  <c r="AP312" i="1"/>
  <c r="O312" i="1" s="1"/>
  <c r="AG312" i="1"/>
  <c r="AE312" i="1"/>
  <c r="AD312" i="1"/>
  <c r="AC312" i="1"/>
  <c r="V312" i="1"/>
  <c r="T312" i="1"/>
  <c r="Q312" i="1"/>
  <c r="P312" i="1"/>
  <c r="BE312" i="1" s="1"/>
  <c r="BT311" i="1"/>
  <c r="BS311" i="1"/>
  <c r="BR311" i="1"/>
  <c r="BQ311" i="1"/>
  <c r="BP311" i="1"/>
  <c r="BO311" i="1"/>
  <c r="BN311" i="1"/>
  <c r="BM311" i="1"/>
  <c r="BL311" i="1"/>
  <c r="BG311" i="1" s="1"/>
  <c r="BI311" i="1"/>
  <c r="BE311" i="1"/>
  <c r="BB311" i="1"/>
  <c r="AV311" i="1"/>
  <c r="AW311" i="1" s="1"/>
  <c r="AR311" i="1"/>
  <c r="AP311" i="1" s="1"/>
  <c r="AQ311" i="1" s="1"/>
  <c r="AG311" i="1"/>
  <c r="AE311" i="1"/>
  <c r="AD311" i="1"/>
  <c r="V311" i="1"/>
  <c r="T311" i="1"/>
  <c r="Q311" i="1"/>
  <c r="P311" i="1"/>
  <c r="O311" i="1"/>
  <c r="BT310" i="1"/>
  <c r="BS310" i="1"/>
  <c r="BQ310" i="1"/>
  <c r="BR310" i="1" s="1"/>
  <c r="Y310" i="1" s="1"/>
  <c r="BP310" i="1"/>
  <c r="BO310" i="1"/>
  <c r="BN310" i="1"/>
  <c r="BM310" i="1"/>
  <c r="BL310" i="1"/>
  <c r="BI310" i="1"/>
  <c r="BG310" i="1"/>
  <c r="BD310" i="1"/>
  <c r="BB310" i="1"/>
  <c r="AW310" i="1"/>
  <c r="AV310" i="1"/>
  <c r="AR310" i="1"/>
  <c r="AP310" i="1" s="1"/>
  <c r="AE310" i="1"/>
  <c r="AD310" i="1"/>
  <c r="AC310" i="1" s="1"/>
  <c r="V310" i="1"/>
  <c r="T310" i="1"/>
  <c r="O310" i="1"/>
  <c r="AG310" i="1" s="1"/>
  <c r="BT309" i="1"/>
  <c r="BS309" i="1"/>
  <c r="BR309" i="1"/>
  <c r="BQ309" i="1"/>
  <c r="BP309" i="1"/>
  <c r="BO309" i="1"/>
  <c r="BN309" i="1"/>
  <c r="BM309" i="1"/>
  <c r="BL309" i="1"/>
  <c r="BG309" i="1" s="1"/>
  <c r="BI309" i="1"/>
  <c r="BB309" i="1"/>
  <c r="AW309" i="1"/>
  <c r="AV309" i="1"/>
  <c r="AR309" i="1"/>
  <c r="AP309" i="1"/>
  <c r="O309" i="1" s="1"/>
  <c r="AG309" i="1" s="1"/>
  <c r="AE309" i="1"/>
  <c r="AD309" i="1"/>
  <c r="AC309" i="1"/>
  <c r="V309" i="1"/>
  <c r="BT308" i="1"/>
  <c r="Y308" i="1" s="1"/>
  <c r="BS308" i="1"/>
  <c r="BR308" i="1" s="1"/>
  <c r="BD308" i="1" s="1"/>
  <c r="BQ308" i="1"/>
  <c r="BP308" i="1"/>
  <c r="BO308" i="1"/>
  <c r="BN308" i="1"/>
  <c r="BM308" i="1"/>
  <c r="BL308" i="1"/>
  <c r="BG308" i="1" s="1"/>
  <c r="BI308" i="1"/>
  <c r="BF308" i="1"/>
  <c r="BE308" i="1"/>
  <c r="BH308" i="1" s="1"/>
  <c r="BB308" i="1"/>
  <c r="AW308" i="1"/>
  <c r="AV308" i="1"/>
  <c r="AR308" i="1"/>
  <c r="AP308" i="1"/>
  <c r="AE308" i="1"/>
  <c r="AD308" i="1"/>
  <c r="AC308" i="1"/>
  <c r="V308" i="1"/>
  <c r="Q308" i="1"/>
  <c r="P308" i="1"/>
  <c r="BT307" i="1"/>
  <c r="BS307" i="1"/>
  <c r="BR307" i="1" s="1"/>
  <c r="Y307" i="1" s="1"/>
  <c r="BQ307" i="1"/>
  <c r="BP307" i="1"/>
  <c r="BO307" i="1"/>
  <c r="BN307" i="1"/>
  <c r="BM307" i="1"/>
  <c r="BL307" i="1"/>
  <c r="BI307" i="1"/>
  <c r="BG307" i="1"/>
  <c r="BD307" i="1"/>
  <c r="BF307" i="1" s="1"/>
  <c r="BB307" i="1"/>
  <c r="AV307" i="1"/>
  <c r="AW307" i="1" s="1"/>
  <c r="AR307" i="1"/>
  <c r="AP307" i="1" s="1"/>
  <c r="T307" i="1" s="1"/>
  <c r="AE307" i="1"/>
  <c r="AC307" i="1" s="1"/>
  <c r="AD307" i="1"/>
  <c r="V307" i="1"/>
  <c r="BT306" i="1"/>
  <c r="BS306" i="1"/>
  <c r="BQ306" i="1"/>
  <c r="BR306" i="1" s="1"/>
  <c r="Y306" i="1" s="1"/>
  <c r="BP306" i="1"/>
  <c r="BO306" i="1"/>
  <c r="BN306" i="1"/>
  <c r="BM306" i="1"/>
  <c r="BL306" i="1"/>
  <c r="BI306" i="1"/>
  <c r="BG306" i="1"/>
  <c r="BD306" i="1"/>
  <c r="BB306" i="1"/>
  <c r="AV306" i="1"/>
  <c r="AW306" i="1" s="1"/>
  <c r="AR306" i="1"/>
  <c r="AP306" i="1" s="1"/>
  <c r="AQ306" i="1"/>
  <c r="AE306" i="1"/>
  <c r="AD306" i="1"/>
  <c r="V306" i="1"/>
  <c r="P306" i="1"/>
  <c r="BE306" i="1" s="1"/>
  <c r="BH306" i="1" s="1"/>
  <c r="O306" i="1"/>
  <c r="BT305" i="1"/>
  <c r="Y305" i="1" s="1"/>
  <c r="BS305" i="1"/>
  <c r="BQ305" i="1"/>
  <c r="BR305" i="1" s="1"/>
  <c r="BP305" i="1"/>
  <c r="BO305" i="1"/>
  <c r="BN305" i="1"/>
  <c r="BM305" i="1"/>
  <c r="BL305" i="1"/>
  <c r="BI305" i="1"/>
  <c r="BG305" i="1"/>
  <c r="BD305" i="1"/>
  <c r="BB305" i="1"/>
  <c r="BF305" i="1" s="1"/>
  <c r="AW305" i="1"/>
  <c r="AV305" i="1"/>
  <c r="AR305" i="1"/>
  <c r="AP305" i="1"/>
  <c r="AE305" i="1"/>
  <c r="AD305" i="1"/>
  <c r="AC305" i="1"/>
  <c r="V305" i="1"/>
  <c r="Q305" i="1"/>
  <c r="BT304" i="1"/>
  <c r="BS304" i="1"/>
  <c r="BQ304" i="1"/>
  <c r="BP304" i="1"/>
  <c r="BO304" i="1"/>
  <c r="BN304" i="1"/>
  <c r="BM304" i="1"/>
  <c r="BL304" i="1"/>
  <c r="BG304" i="1" s="1"/>
  <c r="BI304" i="1"/>
  <c r="BB304" i="1"/>
  <c r="AW304" i="1"/>
  <c r="AV304" i="1"/>
  <c r="AR304" i="1"/>
  <c r="AP304" i="1" s="1"/>
  <c r="O304" i="1" s="1"/>
  <c r="AE304" i="1"/>
  <c r="AC304" i="1" s="1"/>
  <c r="AD304" i="1"/>
  <c r="V304" i="1"/>
  <c r="BT303" i="1"/>
  <c r="BS303" i="1"/>
  <c r="BR303" i="1"/>
  <c r="BD303" i="1" s="1"/>
  <c r="BQ303" i="1"/>
  <c r="BP303" i="1"/>
  <c r="BO303" i="1"/>
  <c r="BN303" i="1"/>
  <c r="BM303" i="1"/>
  <c r="BL303" i="1"/>
  <c r="BG303" i="1" s="1"/>
  <c r="BI303" i="1"/>
  <c r="BB303" i="1"/>
  <c r="BF303" i="1" s="1"/>
  <c r="AV303" i="1"/>
  <c r="AW303" i="1" s="1"/>
  <c r="AR303" i="1"/>
  <c r="AP303" i="1" s="1"/>
  <c r="AQ303" i="1" s="1"/>
  <c r="AE303" i="1"/>
  <c r="AD303" i="1"/>
  <c r="AC303" i="1" s="1"/>
  <c r="Y303" i="1"/>
  <c r="V303" i="1"/>
  <c r="T303" i="1"/>
  <c r="Q303" i="1"/>
  <c r="P303" i="1"/>
  <c r="BE303" i="1" s="1"/>
  <c r="BH303" i="1" s="1"/>
  <c r="O303" i="1"/>
  <c r="AG303" i="1" s="1"/>
  <c r="BT302" i="1"/>
  <c r="BS302" i="1"/>
  <c r="BR302" i="1"/>
  <c r="Y302" i="1" s="1"/>
  <c r="BQ302" i="1"/>
  <c r="BP302" i="1"/>
  <c r="BO302" i="1"/>
  <c r="BN302" i="1"/>
  <c r="BM302" i="1"/>
  <c r="BL302" i="1"/>
  <c r="BI302" i="1"/>
  <c r="BG302" i="1"/>
  <c r="BD302" i="1"/>
  <c r="BB302" i="1"/>
  <c r="AW302" i="1"/>
  <c r="AV302" i="1"/>
  <c r="AR302" i="1"/>
  <c r="AP302" i="1" s="1"/>
  <c r="AE302" i="1"/>
  <c r="AC302" i="1" s="1"/>
  <c r="AD302" i="1"/>
  <c r="V302" i="1"/>
  <c r="BT301" i="1"/>
  <c r="BS301" i="1"/>
  <c r="BQ301" i="1"/>
  <c r="BP301" i="1"/>
  <c r="BO301" i="1"/>
  <c r="BN301" i="1"/>
  <c r="BM301" i="1"/>
  <c r="BL301" i="1"/>
  <c r="BG301" i="1" s="1"/>
  <c r="BI301" i="1"/>
  <c r="BB301" i="1"/>
  <c r="AV301" i="1"/>
  <c r="AW301" i="1" s="1"/>
  <c r="AR301" i="1"/>
  <c r="AP301" i="1" s="1"/>
  <c r="AQ301" i="1"/>
  <c r="AE301" i="1"/>
  <c r="AD301" i="1"/>
  <c r="AC301" i="1"/>
  <c r="V301" i="1"/>
  <c r="P301" i="1"/>
  <c r="BE301" i="1" s="1"/>
  <c r="BT300" i="1"/>
  <c r="BS300" i="1"/>
  <c r="BR300" i="1" s="1"/>
  <c r="BD300" i="1" s="1"/>
  <c r="BF300" i="1" s="1"/>
  <c r="BQ300" i="1"/>
  <c r="BP300" i="1"/>
  <c r="BO300" i="1"/>
  <c r="BN300" i="1"/>
  <c r="BM300" i="1"/>
  <c r="BL300" i="1"/>
  <c r="BG300" i="1" s="1"/>
  <c r="BI300" i="1"/>
  <c r="BB300" i="1"/>
  <c r="AV300" i="1"/>
  <c r="AW300" i="1" s="1"/>
  <c r="AR300" i="1"/>
  <c r="AP300" i="1"/>
  <c r="AE300" i="1"/>
  <c r="AD300" i="1"/>
  <c r="AC300" i="1"/>
  <c r="V300" i="1"/>
  <c r="T300" i="1"/>
  <c r="BT299" i="1"/>
  <c r="BS299" i="1"/>
  <c r="BQ299" i="1"/>
  <c r="BP299" i="1"/>
  <c r="BO299" i="1"/>
  <c r="BN299" i="1"/>
  <c r="BM299" i="1"/>
  <c r="BL299" i="1"/>
  <c r="BI299" i="1"/>
  <c r="BG299" i="1"/>
  <c r="BB299" i="1"/>
  <c r="AV299" i="1"/>
  <c r="AW299" i="1" s="1"/>
  <c r="AR299" i="1"/>
  <c r="AP299" i="1"/>
  <c r="AE299" i="1"/>
  <c r="AD299" i="1"/>
  <c r="AC299" i="1" s="1"/>
  <c r="V299" i="1"/>
  <c r="T299" i="1"/>
  <c r="BT298" i="1"/>
  <c r="BS298" i="1"/>
  <c r="BQ298" i="1"/>
  <c r="BR298" i="1" s="1"/>
  <c r="BP298" i="1"/>
  <c r="BO298" i="1"/>
  <c r="BN298" i="1"/>
  <c r="BM298" i="1"/>
  <c r="BL298" i="1"/>
  <c r="BG298" i="1" s="1"/>
  <c r="BI298" i="1"/>
  <c r="BB298" i="1"/>
  <c r="AV298" i="1"/>
  <c r="AW298" i="1" s="1"/>
  <c r="AR298" i="1"/>
  <c r="AP298" i="1" s="1"/>
  <c r="T298" i="1" s="1"/>
  <c r="AQ298" i="1"/>
  <c r="AE298" i="1"/>
  <c r="AD298" i="1"/>
  <c r="AC298" i="1" s="1"/>
  <c r="V298" i="1"/>
  <c r="Q298" i="1"/>
  <c r="P298" i="1"/>
  <c r="BE298" i="1" s="1"/>
  <c r="BT297" i="1"/>
  <c r="BS297" i="1"/>
  <c r="BQ297" i="1"/>
  <c r="BR297" i="1" s="1"/>
  <c r="Y297" i="1" s="1"/>
  <c r="BP297" i="1"/>
  <c r="BO297" i="1"/>
  <c r="BN297" i="1"/>
  <c r="BM297" i="1"/>
  <c r="BL297" i="1"/>
  <c r="BI297" i="1"/>
  <c r="BG297" i="1"/>
  <c r="BB297" i="1"/>
  <c r="AW297" i="1"/>
  <c r="AV297" i="1"/>
  <c r="AR297" i="1"/>
  <c r="AP297" i="1"/>
  <c r="AE297" i="1"/>
  <c r="AD297" i="1"/>
  <c r="AC297" i="1"/>
  <c r="V297" i="1"/>
  <c r="BT296" i="1"/>
  <c r="BS296" i="1"/>
  <c r="BR296" i="1"/>
  <c r="BQ296" i="1"/>
  <c r="BP296" i="1"/>
  <c r="BO296" i="1"/>
  <c r="BN296" i="1"/>
  <c r="BM296" i="1"/>
  <c r="BL296" i="1"/>
  <c r="BG296" i="1" s="1"/>
  <c r="BI296" i="1"/>
  <c r="BB296" i="1"/>
  <c r="AV296" i="1"/>
  <c r="AW296" i="1" s="1"/>
  <c r="AR296" i="1"/>
  <c r="AP296" i="1" s="1"/>
  <c r="AQ296" i="1"/>
  <c r="AE296" i="1"/>
  <c r="AD296" i="1"/>
  <c r="AC296" i="1" s="1"/>
  <c r="V296" i="1"/>
  <c r="BT295" i="1"/>
  <c r="BS295" i="1"/>
  <c r="BR295" i="1"/>
  <c r="Y295" i="1" s="1"/>
  <c r="BQ295" i="1"/>
  <c r="BP295" i="1"/>
  <c r="BO295" i="1"/>
  <c r="BN295" i="1"/>
  <c r="BM295" i="1"/>
  <c r="BL295" i="1"/>
  <c r="BG295" i="1" s="1"/>
  <c r="BI295" i="1"/>
  <c r="BB295" i="1"/>
  <c r="AW295" i="1"/>
  <c r="AV295" i="1"/>
  <c r="AR295" i="1"/>
  <c r="AP295" i="1" s="1"/>
  <c r="AQ295" i="1" s="1"/>
  <c r="AG295" i="1"/>
  <c r="AE295" i="1"/>
  <c r="AD295" i="1"/>
  <c r="AA295" i="1"/>
  <c r="Z295" i="1"/>
  <c r="V295" i="1"/>
  <c r="Q295" i="1"/>
  <c r="P295" i="1"/>
  <c r="BE295" i="1" s="1"/>
  <c r="O295" i="1"/>
  <c r="BT294" i="1"/>
  <c r="BS294" i="1"/>
  <c r="BQ294" i="1"/>
  <c r="BR294" i="1" s="1"/>
  <c r="BP294" i="1"/>
  <c r="BO294" i="1"/>
  <c r="BN294" i="1"/>
  <c r="BM294" i="1"/>
  <c r="BL294" i="1"/>
  <c r="BI294" i="1"/>
  <c r="BG294" i="1"/>
  <c r="BB294" i="1"/>
  <c r="AW294" i="1"/>
  <c r="AV294" i="1"/>
  <c r="AR294" i="1"/>
  <c r="AP294" i="1"/>
  <c r="AE294" i="1"/>
  <c r="AD294" i="1"/>
  <c r="AC294" i="1" s="1"/>
  <c r="V294" i="1"/>
  <c r="T294" i="1"/>
  <c r="O294" i="1"/>
  <c r="BT293" i="1"/>
  <c r="BS293" i="1"/>
  <c r="BR293" i="1"/>
  <c r="BD293" i="1" s="1"/>
  <c r="BQ293" i="1"/>
  <c r="BP293" i="1"/>
  <c r="BO293" i="1"/>
  <c r="BN293" i="1"/>
  <c r="BM293" i="1"/>
  <c r="BL293" i="1"/>
  <c r="BG293" i="1" s="1"/>
  <c r="BI293" i="1"/>
  <c r="BF293" i="1"/>
  <c r="BB293" i="1"/>
  <c r="AV293" i="1"/>
  <c r="AW293" i="1" s="1"/>
  <c r="AR293" i="1"/>
  <c r="AP293" i="1"/>
  <c r="AE293" i="1"/>
  <c r="AD293" i="1"/>
  <c r="AC293" i="1"/>
  <c r="V293" i="1"/>
  <c r="O293" i="1"/>
  <c r="BT292" i="1"/>
  <c r="BS292" i="1"/>
  <c r="BR292" i="1" s="1"/>
  <c r="BD292" i="1" s="1"/>
  <c r="BQ292" i="1"/>
  <c r="BP292" i="1"/>
  <c r="BO292" i="1"/>
  <c r="BN292" i="1"/>
  <c r="BM292" i="1"/>
  <c r="BL292" i="1"/>
  <c r="BG292" i="1" s="1"/>
  <c r="BI292" i="1"/>
  <c r="BF292" i="1"/>
  <c r="BB292" i="1"/>
  <c r="AW292" i="1"/>
  <c r="AV292" i="1"/>
  <c r="AR292" i="1"/>
  <c r="AP292" i="1"/>
  <c r="Q292" i="1" s="1"/>
  <c r="AE292" i="1"/>
  <c r="AD292" i="1"/>
  <c r="AC292" i="1"/>
  <c r="V292" i="1"/>
  <c r="T292" i="1"/>
  <c r="P292" i="1"/>
  <c r="BE292" i="1" s="1"/>
  <c r="BH292" i="1" s="1"/>
  <c r="BT291" i="1"/>
  <c r="BS291" i="1"/>
  <c r="BR291" i="1"/>
  <c r="BQ291" i="1"/>
  <c r="BP291" i="1"/>
  <c r="BO291" i="1"/>
  <c r="BN291" i="1"/>
  <c r="BM291" i="1"/>
  <c r="BL291" i="1"/>
  <c r="BI291" i="1"/>
  <c r="BG291" i="1"/>
  <c r="BB291" i="1"/>
  <c r="AV291" i="1"/>
  <c r="AW291" i="1" s="1"/>
  <c r="AR291" i="1"/>
  <c r="AQ291" i="1"/>
  <c r="AP291" i="1"/>
  <c r="Q291" i="1" s="1"/>
  <c r="AE291" i="1"/>
  <c r="AD291" i="1"/>
  <c r="AC291" i="1" s="1"/>
  <c r="V291" i="1"/>
  <c r="T291" i="1"/>
  <c r="P291" i="1"/>
  <c r="BE291" i="1" s="1"/>
  <c r="O291" i="1"/>
  <c r="AG291" i="1" s="1"/>
  <c r="BT290" i="1"/>
  <c r="BS290" i="1"/>
  <c r="BQ290" i="1"/>
  <c r="BR290" i="1" s="1"/>
  <c r="BP290" i="1"/>
  <c r="BO290" i="1"/>
  <c r="BN290" i="1"/>
  <c r="BM290" i="1"/>
  <c r="BL290" i="1"/>
  <c r="BG290" i="1" s="1"/>
  <c r="BI290" i="1"/>
  <c r="BD290" i="1"/>
  <c r="BB290" i="1"/>
  <c r="AW290" i="1"/>
  <c r="AV290" i="1"/>
  <c r="AR290" i="1"/>
  <c r="AP290" i="1" s="1"/>
  <c r="AE290" i="1"/>
  <c r="AD290" i="1"/>
  <c r="V290" i="1"/>
  <c r="BT289" i="1"/>
  <c r="BS289" i="1"/>
  <c r="BQ289" i="1"/>
  <c r="BR289" i="1" s="1"/>
  <c r="BP289" i="1"/>
  <c r="BO289" i="1"/>
  <c r="BN289" i="1"/>
  <c r="BM289" i="1"/>
  <c r="BL289" i="1"/>
  <c r="BI289" i="1"/>
  <c r="BG289" i="1"/>
  <c r="BD289" i="1"/>
  <c r="BB289" i="1"/>
  <c r="BF289" i="1" s="1"/>
  <c r="AW289" i="1"/>
  <c r="AV289" i="1"/>
  <c r="AR289" i="1"/>
  <c r="AQ289" i="1"/>
  <c r="AP289" i="1"/>
  <c r="AE289" i="1"/>
  <c r="AD289" i="1"/>
  <c r="AC289" i="1" s="1"/>
  <c r="Y289" i="1"/>
  <c r="V289" i="1"/>
  <c r="T289" i="1"/>
  <c r="Q289" i="1"/>
  <c r="BT288" i="1"/>
  <c r="BS288" i="1"/>
  <c r="BQ288" i="1"/>
  <c r="BR288" i="1" s="1"/>
  <c r="BP288" i="1"/>
  <c r="BO288" i="1"/>
  <c r="BN288" i="1"/>
  <c r="BM288" i="1"/>
  <c r="BL288" i="1"/>
  <c r="BG288" i="1" s="1"/>
  <c r="BI288" i="1"/>
  <c r="BB288" i="1"/>
  <c r="AW288" i="1"/>
  <c r="AV288" i="1"/>
  <c r="AR288" i="1"/>
  <c r="AP288" i="1" s="1"/>
  <c r="Q288" i="1" s="1"/>
  <c r="AE288" i="1"/>
  <c r="AC288" i="1" s="1"/>
  <c r="AD288" i="1"/>
  <c r="V288" i="1"/>
  <c r="BT287" i="1"/>
  <c r="BS287" i="1"/>
  <c r="BR287" i="1" s="1"/>
  <c r="BD287" i="1" s="1"/>
  <c r="BQ287" i="1"/>
  <c r="BP287" i="1"/>
  <c r="BO287" i="1"/>
  <c r="BN287" i="1"/>
  <c r="BM287" i="1"/>
  <c r="BL287" i="1"/>
  <c r="BG287" i="1" s="1"/>
  <c r="BI287" i="1"/>
  <c r="BB287" i="1"/>
  <c r="AV287" i="1"/>
  <c r="AW287" i="1" s="1"/>
  <c r="AR287" i="1"/>
  <c r="AP287" i="1" s="1"/>
  <c r="AE287" i="1"/>
  <c r="AD287" i="1"/>
  <c r="AC287" i="1" s="1"/>
  <c r="Y287" i="1"/>
  <c r="V287" i="1"/>
  <c r="P287" i="1"/>
  <c r="BE287" i="1" s="1"/>
  <c r="BH287" i="1" s="1"/>
  <c r="BT286" i="1"/>
  <c r="BS286" i="1"/>
  <c r="BQ286" i="1"/>
  <c r="BR286" i="1" s="1"/>
  <c r="Y286" i="1" s="1"/>
  <c r="BP286" i="1"/>
  <c r="BO286" i="1"/>
  <c r="BN286" i="1"/>
  <c r="BM286" i="1"/>
  <c r="BL286" i="1"/>
  <c r="BI286" i="1"/>
  <c r="BG286" i="1"/>
  <c r="BD286" i="1"/>
  <c r="BF286" i="1" s="1"/>
  <c r="BB286" i="1"/>
  <c r="AW286" i="1"/>
  <c r="AV286" i="1"/>
  <c r="AR286" i="1"/>
  <c r="AP286" i="1"/>
  <c r="AE286" i="1"/>
  <c r="AC286" i="1" s="1"/>
  <c r="AD286" i="1"/>
  <c r="V286" i="1"/>
  <c r="O286" i="1"/>
  <c r="AG286" i="1" s="1"/>
  <c r="BT285" i="1"/>
  <c r="BS285" i="1"/>
  <c r="BQ285" i="1"/>
  <c r="BP285" i="1"/>
  <c r="BO285" i="1"/>
  <c r="BN285" i="1"/>
  <c r="BM285" i="1"/>
  <c r="BL285" i="1"/>
  <c r="BI285" i="1"/>
  <c r="BG285" i="1"/>
  <c r="BB285" i="1"/>
  <c r="AW285" i="1"/>
  <c r="AV285" i="1"/>
  <c r="AR285" i="1"/>
  <c r="AQ285" i="1"/>
  <c r="AP285" i="1"/>
  <c r="T285" i="1" s="1"/>
  <c r="AE285" i="1"/>
  <c r="AD285" i="1"/>
  <c r="V285" i="1"/>
  <c r="P285" i="1"/>
  <c r="BE285" i="1" s="1"/>
  <c r="O285" i="1"/>
  <c r="AG285" i="1" s="1"/>
  <c r="BT284" i="1"/>
  <c r="BS284" i="1"/>
  <c r="BR284" i="1" s="1"/>
  <c r="BQ284" i="1"/>
  <c r="BP284" i="1"/>
  <c r="BO284" i="1"/>
  <c r="BN284" i="1"/>
  <c r="BM284" i="1"/>
  <c r="BL284" i="1"/>
  <c r="BG284" i="1" s="1"/>
  <c r="BI284" i="1"/>
  <c r="BD284" i="1"/>
  <c r="BB284" i="1"/>
  <c r="AV284" i="1"/>
  <c r="AW284" i="1" s="1"/>
  <c r="AR284" i="1"/>
  <c r="AP284" i="1"/>
  <c r="AE284" i="1"/>
  <c r="AD284" i="1"/>
  <c r="AC284" i="1"/>
  <c r="Y284" i="1"/>
  <c r="V284" i="1"/>
  <c r="BT283" i="1"/>
  <c r="BS283" i="1"/>
  <c r="BQ283" i="1"/>
  <c r="BP283" i="1"/>
  <c r="BO283" i="1"/>
  <c r="BN283" i="1"/>
  <c r="BM283" i="1"/>
  <c r="BL283" i="1"/>
  <c r="BI283" i="1"/>
  <c r="BG283" i="1"/>
  <c r="BB283" i="1"/>
  <c r="AV283" i="1"/>
  <c r="AW283" i="1" s="1"/>
  <c r="AR283" i="1"/>
  <c r="AP283" i="1"/>
  <c r="AE283" i="1"/>
  <c r="AC283" i="1" s="1"/>
  <c r="AD283" i="1"/>
  <c r="V283" i="1"/>
  <c r="BT282" i="1"/>
  <c r="BS282" i="1"/>
  <c r="BQ282" i="1"/>
  <c r="BR282" i="1" s="1"/>
  <c r="BP282" i="1"/>
  <c r="BO282" i="1"/>
  <c r="BN282" i="1"/>
  <c r="BM282" i="1"/>
  <c r="BL282" i="1"/>
  <c r="BI282" i="1"/>
  <c r="BG282" i="1"/>
  <c r="BB282" i="1"/>
  <c r="AV282" i="1"/>
  <c r="AW282" i="1" s="1"/>
  <c r="AR282" i="1"/>
  <c r="AP282" i="1" s="1"/>
  <c r="T282" i="1" s="1"/>
  <c r="AQ282" i="1"/>
  <c r="AE282" i="1"/>
  <c r="AD282" i="1"/>
  <c r="AC282" i="1" s="1"/>
  <c r="V282" i="1"/>
  <c r="Q282" i="1"/>
  <c r="P282" i="1"/>
  <c r="BE282" i="1" s="1"/>
  <c r="O282" i="1"/>
  <c r="BT281" i="1"/>
  <c r="BS281" i="1"/>
  <c r="BQ281" i="1"/>
  <c r="BR281" i="1" s="1"/>
  <c r="Y281" i="1" s="1"/>
  <c r="BP281" i="1"/>
  <c r="BO281" i="1"/>
  <c r="BN281" i="1"/>
  <c r="BM281" i="1"/>
  <c r="BL281" i="1"/>
  <c r="BG281" i="1" s="1"/>
  <c r="BI281" i="1"/>
  <c r="BD281" i="1"/>
  <c r="BF281" i="1" s="1"/>
  <c r="BB281" i="1"/>
  <c r="AW281" i="1"/>
  <c r="AV281" i="1"/>
  <c r="AR281" i="1"/>
  <c r="AP281" i="1"/>
  <c r="AE281" i="1"/>
  <c r="AD281" i="1"/>
  <c r="AC281" i="1" s="1"/>
  <c r="V281" i="1"/>
  <c r="BT280" i="1"/>
  <c r="BS280" i="1"/>
  <c r="BQ280" i="1"/>
  <c r="BR280" i="1" s="1"/>
  <c r="BD280" i="1" s="1"/>
  <c r="BP280" i="1"/>
  <c r="BO280" i="1"/>
  <c r="BN280" i="1"/>
  <c r="BM280" i="1"/>
  <c r="BL280" i="1"/>
  <c r="BI280" i="1"/>
  <c r="BG280" i="1"/>
  <c r="BF280" i="1"/>
  <c r="BB280" i="1"/>
  <c r="AV280" i="1"/>
  <c r="AW280" i="1" s="1"/>
  <c r="AR280" i="1"/>
  <c r="AP280" i="1"/>
  <c r="AE280" i="1"/>
  <c r="AD280" i="1"/>
  <c r="AC280" i="1" s="1"/>
  <c r="Y280" i="1"/>
  <c r="V280" i="1"/>
  <c r="T280" i="1"/>
  <c r="O280" i="1"/>
  <c r="BT279" i="1"/>
  <c r="BS279" i="1"/>
  <c r="BR279" i="1"/>
  <c r="Y279" i="1" s="1"/>
  <c r="BQ279" i="1"/>
  <c r="BP279" i="1"/>
  <c r="BO279" i="1"/>
  <c r="BN279" i="1"/>
  <c r="BM279" i="1"/>
  <c r="BL279" i="1"/>
  <c r="BG279" i="1" s="1"/>
  <c r="BI279" i="1"/>
  <c r="BD279" i="1"/>
  <c r="BB279" i="1"/>
  <c r="AV279" i="1"/>
  <c r="AW279" i="1" s="1"/>
  <c r="AR279" i="1"/>
  <c r="AP279" i="1" s="1"/>
  <c r="AE279" i="1"/>
  <c r="AD279" i="1"/>
  <c r="AC279" i="1" s="1"/>
  <c r="V279" i="1"/>
  <c r="T279" i="1"/>
  <c r="BT278" i="1"/>
  <c r="BS278" i="1"/>
  <c r="BQ278" i="1"/>
  <c r="BR278" i="1" s="1"/>
  <c r="BP278" i="1"/>
  <c r="BO278" i="1"/>
  <c r="BN278" i="1"/>
  <c r="BM278" i="1"/>
  <c r="BL278" i="1"/>
  <c r="BI278" i="1"/>
  <c r="BG278" i="1"/>
  <c r="BB278" i="1"/>
  <c r="AW278" i="1"/>
  <c r="AV278" i="1"/>
  <c r="AR278" i="1"/>
  <c r="AP278" i="1" s="1"/>
  <c r="AE278" i="1"/>
  <c r="AD278" i="1"/>
  <c r="AC278" i="1"/>
  <c r="V278" i="1"/>
  <c r="BT277" i="1"/>
  <c r="Y277" i="1" s="1"/>
  <c r="BS277" i="1"/>
  <c r="BR277" i="1"/>
  <c r="BD277" i="1" s="1"/>
  <c r="BQ277" i="1"/>
  <c r="BP277" i="1"/>
  <c r="BO277" i="1"/>
  <c r="BN277" i="1"/>
  <c r="BM277" i="1"/>
  <c r="BL277" i="1"/>
  <c r="BG277" i="1" s="1"/>
  <c r="BI277" i="1"/>
  <c r="BB277" i="1"/>
  <c r="AW277" i="1"/>
  <c r="AV277" i="1"/>
  <c r="AR277" i="1"/>
  <c r="AP277" i="1"/>
  <c r="AE277" i="1"/>
  <c r="AD277" i="1"/>
  <c r="AC277" i="1"/>
  <c r="V277" i="1"/>
  <c r="O277" i="1"/>
  <c r="BT276" i="1"/>
  <c r="BS276" i="1"/>
  <c r="BR276" i="1" s="1"/>
  <c r="BQ276" i="1"/>
  <c r="BP276" i="1"/>
  <c r="BO276" i="1"/>
  <c r="BN276" i="1"/>
  <c r="BM276" i="1"/>
  <c r="BL276" i="1"/>
  <c r="BG276" i="1" s="1"/>
  <c r="BI276" i="1"/>
  <c r="BD276" i="1"/>
  <c r="BB276" i="1"/>
  <c r="BF276" i="1" s="1"/>
  <c r="AW276" i="1"/>
  <c r="AV276" i="1"/>
  <c r="AR276" i="1"/>
  <c r="AP276" i="1" s="1"/>
  <c r="AE276" i="1"/>
  <c r="AC276" i="1" s="1"/>
  <c r="AD276" i="1"/>
  <c r="Y276" i="1"/>
  <c r="V276" i="1"/>
  <c r="P276" i="1"/>
  <c r="BE276" i="1" s="1"/>
  <c r="BH276" i="1" s="1"/>
  <c r="BT275" i="1"/>
  <c r="BS275" i="1"/>
  <c r="BQ275" i="1"/>
  <c r="BR275" i="1" s="1"/>
  <c r="Y275" i="1" s="1"/>
  <c r="BP275" i="1"/>
  <c r="BO275" i="1"/>
  <c r="BN275" i="1"/>
  <c r="BM275" i="1"/>
  <c r="BL275" i="1"/>
  <c r="BI275" i="1"/>
  <c r="BG275" i="1"/>
  <c r="BB275" i="1"/>
  <c r="AV275" i="1"/>
  <c r="AW275" i="1" s="1"/>
  <c r="AR275" i="1"/>
  <c r="AP275" i="1"/>
  <c r="AE275" i="1"/>
  <c r="AC275" i="1" s="1"/>
  <c r="AD275" i="1"/>
  <c r="V275" i="1"/>
  <c r="BT274" i="1"/>
  <c r="BS274" i="1"/>
  <c r="BR274" i="1"/>
  <c r="BQ274" i="1"/>
  <c r="BP274" i="1"/>
  <c r="BO274" i="1"/>
  <c r="BN274" i="1"/>
  <c r="BM274" i="1"/>
  <c r="BL274" i="1"/>
  <c r="BI274" i="1"/>
  <c r="BG274" i="1"/>
  <c r="BB274" i="1"/>
  <c r="AV274" i="1"/>
  <c r="AW274" i="1" s="1"/>
  <c r="AR274" i="1"/>
  <c r="AP274" i="1" s="1"/>
  <c r="AQ274" i="1"/>
  <c r="AE274" i="1"/>
  <c r="AD274" i="1"/>
  <c r="AC274" i="1" s="1"/>
  <c r="V274" i="1"/>
  <c r="T274" i="1"/>
  <c r="BT273" i="1"/>
  <c r="Y273" i="1" s="1"/>
  <c r="BS273" i="1"/>
  <c r="BQ273" i="1"/>
  <c r="BR273" i="1" s="1"/>
  <c r="BD273" i="1" s="1"/>
  <c r="BP273" i="1"/>
  <c r="BO273" i="1"/>
  <c r="BN273" i="1"/>
  <c r="BM273" i="1"/>
  <c r="BL273" i="1"/>
  <c r="BI273" i="1"/>
  <c r="BG273" i="1"/>
  <c r="BB273" i="1"/>
  <c r="BF273" i="1" s="1"/>
  <c r="AW273" i="1"/>
  <c r="AV273" i="1"/>
  <c r="AR273" i="1"/>
  <c r="AP273" i="1" s="1"/>
  <c r="AQ273" i="1" s="1"/>
  <c r="AE273" i="1"/>
  <c r="AC273" i="1" s="1"/>
  <c r="AD273" i="1"/>
  <c r="V273" i="1"/>
  <c r="BT272" i="1"/>
  <c r="BS272" i="1"/>
  <c r="BQ272" i="1"/>
  <c r="BP272" i="1"/>
  <c r="BO272" i="1"/>
  <c r="BN272" i="1"/>
  <c r="BM272" i="1"/>
  <c r="BL272" i="1"/>
  <c r="BG272" i="1" s="1"/>
  <c r="BI272" i="1"/>
  <c r="BB272" i="1"/>
  <c r="AV272" i="1"/>
  <c r="AW272" i="1" s="1"/>
  <c r="AR272" i="1"/>
  <c r="AP272" i="1"/>
  <c r="AE272" i="1"/>
  <c r="AD272" i="1"/>
  <c r="AC272" i="1"/>
  <c r="V272" i="1"/>
  <c r="T272" i="1"/>
  <c r="Q272" i="1"/>
  <c r="P272" i="1"/>
  <c r="BE272" i="1" s="1"/>
  <c r="BT271" i="1"/>
  <c r="BS271" i="1"/>
  <c r="BR271" i="1"/>
  <c r="BQ271" i="1"/>
  <c r="BP271" i="1"/>
  <c r="BO271" i="1"/>
  <c r="BN271" i="1"/>
  <c r="BM271" i="1"/>
  <c r="BL271" i="1"/>
  <c r="BI271" i="1"/>
  <c r="BG271" i="1"/>
  <c r="BB271" i="1"/>
  <c r="AV271" i="1"/>
  <c r="AW271" i="1" s="1"/>
  <c r="AR271" i="1"/>
  <c r="AP271" i="1"/>
  <c r="AE271" i="1"/>
  <c r="AD271" i="1"/>
  <c r="AC271" i="1"/>
  <c r="V271" i="1"/>
  <c r="BT270" i="1"/>
  <c r="BS270" i="1"/>
  <c r="BQ270" i="1"/>
  <c r="BR270" i="1" s="1"/>
  <c r="Y270" i="1" s="1"/>
  <c r="BP270" i="1"/>
  <c r="BO270" i="1"/>
  <c r="BN270" i="1"/>
  <c r="BM270" i="1"/>
  <c r="BL270" i="1"/>
  <c r="BI270" i="1"/>
  <c r="BG270" i="1"/>
  <c r="BD270" i="1"/>
  <c r="BB270" i="1"/>
  <c r="AV270" i="1"/>
  <c r="AW270" i="1" s="1"/>
  <c r="AR270" i="1"/>
  <c r="AP270" i="1" s="1"/>
  <c r="P270" i="1" s="1"/>
  <c r="BE270" i="1" s="1"/>
  <c r="BH270" i="1" s="1"/>
  <c r="AE270" i="1"/>
  <c r="AD270" i="1"/>
  <c r="AC270" i="1" s="1"/>
  <c r="V270" i="1"/>
  <c r="BT269" i="1"/>
  <c r="BS269" i="1"/>
  <c r="BQ269" i="1"/>
  <c r="BR269" i="1" s="1"/>
  <c r="BD269" i="1" s="1"/>
  <c r="BP269" i="1"/>
  <c r="BO269" i="1"/>
  <c r="BN269" i="1"/>
  <c r="BM269" i="1"/>
  <c r="BL269" i="1"/>
  <c r="BI269" i="1"/>
  <c r="BG269" i="1"/>
  <c r="BF269" i="1"/>
  <c r="BB269" i="1"/>
  <c r="AW269" i="1"/>
  <c r="AV269" i="1"/>
  <c r="AR269" i="1"/>
  <c r="AQ269" i="1"/>
  <c r="AP269" i="1"/>
  <c r="Q269" i="1" s="1"/>
  <c r="AE269" i="1"/>
  <c r="AD269" i="1"/>
  <c r="AC269" i="1" s="1"/>
  <c r="V269" i="1"/>
  <c r="BT268" i="1"/>
  <c r="BS268" i="1"/>
  <c r="BQ268" i="1"/>
  <c r="BR268" i="1" s="1"/>
  <c r="BP268" i="1"/>
  <c r="BO268" i="1"/>
  <c r="BN268" i="1"/>
  <c r="BM268" i="1"/>
  <c r="BL268" i="1"/>
  <c r="BI268" i="1"/>
  <c r="BG268" i="1"/>
  <c r="BB268" i="1"/>
  <c r="AW268" i="1"/>
  <c r="AV268" i="1"/>
  <c r="AR268" i="1"/>
  <c r="AQ268" i="1"/>
  <c r="AP268" i="1"/>
  <c r="O268" i="1" s="1"/>
  <c r="AG268" i="1" s="1"/>
  <c r="AE268" i="1"/>
  <c r="AD268" i="1"/>
  <c r="AC268" i="1" s="1"/>
  <c r="V268" i="1"/>
  <c r="T268" i="1"/>
  <c r="Q268" i="1"/>
  <c r="BT267" i="1"/>
  <c r="BS267" i="1"/>
  <c r="BR267" i="1"/>
  <c r="BQ267" i="1"/>
  <c r="BP267" i="1"/>
  <c r="BO267" i="1"/>
  <c r="BN267" i="1"/>
  <c r="BM267" i="1"/>
  <c r="BL267" i="1"/>
  <c r="BG267" i="1" s="1"/>
  <c r="BI267" i="1"/>
  <c r="BB267" i="1"/>
  <c r="AW267" i="1"/>
  <c r="AV267" i="1"/>
  <c r="AR267" i="1"/>
  <c r="AP267" i="1" s="1"/>
  <c r="AE267" i="1"/>
  <c r="AC267" i="1" s="1"/>
  <c r="AD267" i="1"/>
  <c r="V267" i="1"/>
  <c r="BT266" i="1"/>
  <c r="BS266" i="1"/>
  <c r="BQ266" i="1"/>
  <c r="BR266" i="1" s="1"/>
  <c r="BP266" i="1"/>
  <c r="BO266" i="1"/>
  <c r="BN266" i="1"/>
  <c r="BM266" i="1"/>
  <c r="BL266" i="1"/>
  <c r="BI266" i="1"/>
  <c r="BG266" i="1"/>
  <c r="BB266" i="1"/>
  <c r="AV266" i="1"/>
  <c r="AW266" i="1" s="1"/>
  <c r="AR266" i="1"/>
  <c r="AP266" i="1" s="1"/>
  <c r="AE266" i="1"/>
  <c r="AD266" i="1"/>
  <c r="AC266" i="1" s="1"/>
  <c r="V266" i="1"/>
  <c r="BT265" i="1"/>
  <c r="BS265" i="1"/>
  <c r="BQ265" i="1"/>
  <c r="BR265" i="1" s="1"/>
  <c r="BP265" i="1"/>
  <c r="BO265" i="1"/>
  <c r="BN265" i="1"/>
  <c r="BM265" i="1"/>
  <c r="BL265" i="1"/>
  <c r="BG265" i="1" s="1"/>
  <c r="BI265" i="1"/>
  <c r="BB265" i="1"/>
  <c r="AW265" i="1"/>
  <c r="AV265" i="1"/>
  <c r="AR265" i="1"/>
  <c r="AP265" i="1" s="1"/>
  <c r="AE265" i="1"/>
  <c r="AD265" i="1"/>
  <c r="AC265" i="1" s="1"/>
  <c r="V265" i="1"/>
  <c r="Q265" i="1"/>
  <c r="BT264" i="1"/>
  <c r="BS264" i="1"/>
  <c r="BQ264" i="1"/>
  <c r="BP264" i="1"/>
  <c r="BO264" i="1"/>
  <c r="BN264" i="1"/>
  <c r="BM264" i="1"/>
  <c r="BL264" i="1"/>
  <c r="BG264" i="1" s="1"/>
  <c r="BI264" i="1"/>
  <c r="BB264" i="1"/>
  <c r="AW264" i="1"/>
  <c r="AV264" i="1"/>
  <c r="AR264" i="1"/>
  <c r="AP264" i="1"/>
  <c r="T264" i="1" s="1"/>
  <c r="AE264" i="1"/>
  <c r="AD264" i="1"/>
  <c r="AC264" i="1"/>
  <c r="V264" i="1"/>
  <c r="Q264" i="1"/>
  <c r="P264" i="1"/>
  <c r="BE264" i="1" s="1"/>
  <c r="BT263" i="1"/>
  <c r="BS263" i="1"/>
  <c r="BR263" i="1"/>
  <c r="BQ263" i="1"/>
  <c r="BP263" i="1"/>
  <c r="BO263" i="1"/>
  <c r="BN263" i="1"/>
  <c r="BM263" i="1"/>
  <c r="BL263" i="1"/>
  <c r="BI263" i="1"/>
  <c r="BG263" i="1"/>
  <c r="BB263" i="1"/>
  <c r="AV263" i="1"/>
  <c r="AW263" i="1" s="1"/>
  <c r="AR263" i="1"/>
  <c r="AP263" i="1"/>
  <c r="AE263" i="1"/>
  <c r="AC263" i="1" s="1"/>
  <c r="AD263" i="1"/>
  <c r="V263" i="1"/>
  <c r="BT262" i="1"/>
  <c r="BS262" i="1"/>
  <c r="BR262" i="1"/>
  <c r="Y262" i="1" s="1"/>
  <c r="BQ262" i="1"/>
  <c r="BP262" i="1"/>
  <c r="BO262" i="1"/>
  <c r="BN262" i="1"/>
  <c r="BM262" i="1"/>
  <c r="BL262" i="1"/>
  <c r="BI262" i="1"/>
  <c r="BG262" i="1"/>
  <c r="BB262" i="1"/>
  <c r="AV262" i="1"/>
  <c r="AW262" i="1" s="1"/>
  <c r="AR262" i="1"/>
  <c r="AP262" i="1" s="1"/>
  <c r="AQ262" i="1"/>
  <c r="AE262" i="1"/>
  <c r="AD262" i="1"/>
  <c r="V262" i="1"/>
  <c r="BT261" i="1"/>
  <c r="Y261" i="1" s="1"/>
  <c r="BS261" i="1"/>
  <c r="BQ261" i="1"/>
  <c r="BR261" i="1" s="1"/>
  <c r="BP261" i="1"/>
  <c r="BO261" i="1"/>
  <c r="BN261" i="1"/>
  <c r="BM261" i="1"/>
  <c r="BL261" i="1"/>
  <c r="BI261" i="1"/>
  <c r="BG261" i="1"/>
  <c r="BD261" i="1"/>
  <c r="BB261" i="1"/>
  <c r="AW261" i="1"/>
  <c r="AV261" i="1"/>
  <c r="AR261" i="1"/>
  <c r="AP261" i="1"/>
  <c r="AE261" i="1"/>
  <c r="AD261" i="1"/>
  <c r="AC261" i="1"/>
  <c r="V261" i="1"/>
  <c r="BT260" i="1"/>
  <c r="BS260" i="1"/>
  <c r="BQ260" i="1"/>
  <c r="BP260" i="1"/>
  <c r="BO260" i="1"/>
  <c r="BN260" i="1"/>
  <c r="BM260" i="1"/>
  <c r="BL260" i="1"/>
  <c r="BI260" i="1"/>
  <c r="BG260" i="1"/>
  <c r="BB260" i="1"/>
  <c r="AW260" i="1"/>
  <c r="AV260" i="1"/>
  <c r="AR260" i="1"/>
  <c r="AQ260" i="1"/>
  <c r="AP260" i="1"/>
  <c r="AE260" i="1"/>
  <c r="AD260" i="1"/>
  <c r="AC260" i="1"/>
  <c r="V260" i="1"/>
  <c r="T260" i="1"/>
  <c r="BT259" i="1"/>
  <c r="Y259" i="1" s="1"/>
  <c r="BS259" i="1"/>
  <c r="BR259" i="1" s="1"/>
  <c r="BD259" i="1" s="1"/>
  <c r="BQ259" i="1"/>
  <c r="BP259" i="1"/>
  <c r="BO259" i="1"/>
  <c r="BN259" i="1"/>
  <c r="BM259" i="1"/>
  <c r="BL259" i="1"/>
  <c r="BG259" i="1" s="1"/>
  <c r="BI259" i="1"/>
  <c r="BB259" i="1"/>
  <c r="AV259" i="1"/>
  <c r="AW259" i="1" s="1"/>
  <c r="AR259" i="1"/>
  <c r="AP259" i="1" s="1"/>
  <c r="AE259" i="1"/>
  <c r="AC259" i="1" s="1"/>
  <c r="AD259" i="1"/>
  <c r="V259" i="1"/>
  <c r="BT258" i="1"/>
  <c r="BS258" i="1"/>
  <c r="BQ258" i="1"/>
  <c r="BR258" i="1" s="1"/>
  <c r="BP258" i="1"/>
  <c r="BO258" i="1"/>
  <c r="BN258" i="1"/>
  <c r="BM258" i="1"/>
  <c r="BL258" i="1"/>
  <c r="BI258" i="1"/>
  <c r="BG258" i="1"/>
  <c r="BB258" i="1"/>
  <c r="AV258" i="1"/>
  <c r="AW258" i="1" s="1"/>
  <c r="AR258" i="1"/>
  <c r="AP258" i="1"/>
  <c r="AE258" i="1"/>
  <c r="AD258" i="1"/>
  <c r="V258" i="1"/>
  <c r="O258" i="1"/>
  <c r="BT257" i="1"/>
  <c r="BS257" i="1"/>
  <c r="BR257" i="1" s="1"/>
  <c r="BD257" i="1" s="1"/>
  <c r="BF257" i="1" s="1"/>
  <c r="BQ257" i="1"/>
  <c r="BP257" i="1"/>
  <c r="BO257" i="1"/>
  <c r="BN257" i="1"/>
  <c r="BM257" i="1"/>
  <c r="BL257" i="1"/>
  <c r="BG257" i="1" s="1"/>
  <c r="BI257" i="1"/>
  <c r="BB257" i="1"/>
  <c r="AW257" i="1"/>
  <c r="AV257" i="1"/>
  <c r="AR257" i="1"/>
  <c r="AP257" i="1" s="1"/>
  <c r="AE257" i="1"/>
  <c r="AD257" i="1"/>
  <c r="AC257" i="1" s="1"/>
  <c r="V257" i="1"/>
  <c r="BT256" i="1"/>
  <c r="Y256" i="1" s="1"/>
  <c r="BS256" i="1"/>
  <c r="BQ256" i="1"/>
  <c r="BR256" i="1" s="1"/>
  <c r="BD256" i="1" s="1"/>
  <c r="BP256" i="1"/>
  <c r="BO256" i="1"/>
  <c r="BN256" i="1"/>
  <c r="BM256" i="1"/>
  <c r="BL256" i="1"/>
  <c r="BI256" i="1"/>
  <c r="BG256" i="1"/>
  <c r="BB256" i="1"/>
  <c r="BF256" i="1" s="1"/>
  <c r="AW256" i="1"/>
  <c r="AV256" i="1"/>
  <c r="AR256" i="1"/>
  <c r="AP256" i="1"/>
  <c r="Q256" i="1" s="1"/>
  <c r="AE256" i="1"/>
  <c r="AD256" i="1"/>
  <c r="AC256" i="1"/>
  <c r="V256" i="1"/>
  <c r="T256" i="1"/>
  <c r="BT255" i="1"/>
  <c r="BS255" i="1"/>
  <c r="BQ255" i="1"/>
  <c r="BP255" i="1"/>
  <c r="BO255" i="1"/>
  <c r="BN255" i="1"/>
  <c r="BM255" i="1"/>
  <c r="BL255" i="1"/>
  <c r="BI255" i="1"/>
  <c r="BG255" i="1"/>
  <c r="BB255" i="1"/>
  <c r="AV255" i="1"/>
  <c r="AW255" i="1" s="1"/>
  <c r="AR255" i="1"/>
  <c r="AP255" i="1" s="1"/>
  <c r="AE255" i="1"/>
  <c r="AC255" i="1" s="1"/>
  <c r="AD255" i="1"/>
  <c r="V255" i="1"/>
  <c r="BT254" i="1"/>
  <c r="BS254" i="1"/>
  <c r="BQ254" i="1"/>
  <c r="BP254" i="1"/>
  <c r="BO254" i="1"/>
  <c r="BN254" i="1"/>
  <c r="BM254" i="1"/>
  <c r="BL254" i="1"/>
  <c r="BI254" i="1"/>
  <c r="BG254" i="1"/>
  <c r="BB254" i="1"/>
  <c r="AW254" i="1"/>
  <c r="AV254" i="1"/>
  <c r="AR254" i="1"/>
  <c r="AP254" i="1" s="1"/>
  <c r="AG254" i="1"/>
  <c r="AE254" i="1"/>
  <c r="AD254" i="1"/>
  <c r="AC254" i="1" s="1"/>
  <c r="V254" i="1"/>
  <c r="T254" i="1"/>
  <c r="O254" i="1"/>
  <c r="BT253" i="1"/>
  <c r="Y253" i="1" s="1"/>
  <c r="BS253" i="1"/>
  <c r="BR253" i="1"/>
  <c r="BD253" i="1" s="1"/>
  <c r="BQ253" i="1"/>
  <c r="BP253" i="1"/>
  <c r="BO253" i="1"/>
  <c r="BN253" i="1"/>
  <c r="BM253" i="1"/>
  <c r="BL253" i="1"/>
  <c r="BG253" i="1" s="1"/>
  <c r="BI253" i="1"/>
  <c r="BB253" i="1"/>
  <c r="BF253" i="1" s="1"/>
  <c r="AW253" i="1"/>
  <c r="AV253" i="1"/>
  <c r="AR253" i="1"/>
  <c r="AP253" i="1" s="1"/>
  <c r="AE253" i="1"/>
  <c r="AD253" i="1"/>
  <c r="AC253" i="1" s="1"/>
  <c r="V253" i="1"/>
  <c r="BT252" i="1"/>
  <c r="BS252" i="1"/>
  <c r="BR252" i="1"/>
  <c r="BQ252" i="1"/>
  <c r="BP252" i="1"/>
  <c r="BO252" i="1"/>
  <c r="BN252" i="1"/>
  <c r="BM252" i="1"/>
  <c r="BL252" i="1"/>
  <c r="BG252" i="1" s="1"/>
  <c r="BI252" i="1"/>
  <c r="BB252" i="1"/>
  <c r="AW252" i="1"/>
  <c r="AV252" i="1"/>
  <c r="AR252" i="1"/>
  <c r="AQ252" i="1"/>
  <c r="AP252" i="1"/>
  <c r="P252" i="1" s="1"/>
  <c r="BE252" i="1" s="1"/>
  <c r="AE252" i="1"/>
  <c r="AC252" i="1" s="1"/>
  <c r="AD252" i="1"/>
  <c r="V252" i="1"/>
  <c r="T252" i="1"/>
  <c r="Q252" i="1"/>
  <c r="BT251" i="1"/>
  <c r="BS251" i="1"/>
  <c r="BR251" i="1" s="1"/>
  <c r="BQ251" i="1"/>
  <c r="BP251" i="1"/>
  <c r="BO251" i="1"/>
  <c r="BN251" i="1"/>
  <c r="BM251" i="1"/>
  <c r="BL251" i="1"/>
  <c r="BG251" i="1" s="1"/>
  <c r="BI251" i="1"/>
  <c r="BB251" i="1"/>
  <c r="AV251" i="1"/>
  <c r="AW251" i="1" s="1"/>
  <c r="AR251" i="1"/>
  <c r="AP251" i="1" s="1"/>
  <c r="AE251" i="1"/>
  <c r="AC251" i="1" s="1"/>
  <c r="AD251" i="1"/>
  <c r="V251" i="1"/>
  <c r="BT250" i="1"/>
  <c r="BS250" i="1"/>
  <c r="BR250" i="1"/>
  <c r="BQ250" i="1"/>
  <c r="BP250" i="1"/>
  <c r="BO250" i="1"/>
  <c r="BN250" i="1"/>
  <c r="BM250" i="1"/>
  <c r="BL250" i="1"/>
  <c r="BI250" i="1"/>
  <c r="BG250" i="1"/>
  <c r="BB250" i="1"/>
  <c r="AV250" i="1"/>
  <c r="AW250" i="1" s="1"/>
  <c r="AR250" i="1"/>
  <c r="AQ250" i="1"/>
  <c r="AP250" i="1"/>
  <c r="Q250" i="1" s="1"/>
  <c r="AE250" i="1"/>
  <c r="AC250" i="1" s="1"/>
  <c r="AD250" i="1"/>
  <c r="V250" i="1"/>
  <c r="T250" i="1"/>
  <c r="BT249" i="1"/>
  <c r="BS249" i="1"/>
  <c r="BQ249" i="1"/>
  <c r="BR249" i="1" s="1"/>
  <c r="Y249" i="1" s="1"/>
  <c r="BP249" i="1"/>
  <c r="BO249" i="1"/>
  <c r="BN249" i="1"/>
  <c r="BM249" i="1"/>
  <c r="BL249" i="1"/>
  <c r="BG249" i="1" s="1"/>
  <c r="BI249" i="1"/>
  <c r="BD249" i="1"/>
  <c r="BF249" i="1" s="1"/>
  <c r="BB249" i="1"/>
  <c r="AV249" i="1"/>
  <c r="AW249" i="1" s="1"/>
  <c r="AR249" i="1"/>
  <c r="AP249" i="1" s="1"/>
  <c r="P249" i="1" s="1"/>
  <c r="BE249" i="1" s="1"/>
  <c r="BH249" i="1" s="1"/>
  <c r="AE249" i="1"/>
  <c r="AD249" i="1"/>
  <c r="V249" i="1"/>
  <c r="BT248" i="1"/>
  <c r="BS248" i="1"/>
  <c r="BQ248" i="1"/>
  <c r="BR248" i="1" s="1"/>
  <c r="BD248" i="1" s="1"/>
  <c r="BF248" i="1" s="1"/>
  <c r="BP248" i="1"/>
  <c r="BO248" i="1"/>
  <c r="BN248" i="1"/>
  <c r="BM248" i="1"/>
  <c r="BL248" i="1"/>
  <c r="BI248" i="1"/>
  <c r="BG248" i="1"/>
  <c r="BB248" i="1"/>
  <c r="AW248" i="1"/>
  <c r="AV248" i="1"/>
  <c r="AR248" i="1"/>
  <c r="AQ248" i="1"/>
  <c r="AP248" i="1"/>
  <c r="AE248" i="1"/>
  <c r="AD248" i="1"/>
  <c r="AC248" i="1" s="1"/>
  <c r="Y248" i="1"/>
  <c r="V248" i="1"/>
  <c r="T248" i="1"/>
  <c r="BT247" i="1"/>
  <c r="BS247" i="1"/>
  <c r="BR247" i="1"/>
  <c r="BQ247" i="1"/>
  <c r="BP247" i="1"/>
  <c r="BO247" i="1"/>
  <c r="BN247" i="1"/>
  <c r="BM247" i="1"/>
  <c r="BL247" i="1"/>
  <c r="BI247" i="1"/>
  <c r="BG247" i="1"/>
  <c r="BE247" i="1"/>
  <c r="BB247" i="1"/>
  <c r="AV247" i="1"/>
  <c r="AW247" i="1" s="1"/>
  <c r="AR247" i="1"/>
  <c r="AP247" i="1" s="1"/>
  <c r="P247" i="1" s="1"/>
  <c r="AG247" i="1"/>
  <c r="AE247" i="1"/>
  <c r="AD247" i="1"/>
  <c r="AC247" i="1" s="1"/>
  <c r="V247" i="1"/>
  <c r="T247" i="1"/>
  <c r="Q247" i="1"/>
  <c r="O247" i="1"/>
  <c r="BT246" i="1"/>
  <c r="BS246" i="1"/>
  <c r="BR246" i="1"/>
  <c r="BQ246" i="1"/>
  <c r="BP246" i="1"/>
  <c r="BO246" i="1"/>
  <c r="BN246" i="1"/>
  <c r="BM246" i="1"/>
  <c r="BL246" i="1"/>
  <c r="BI246" i="1"/>
  <c r="BG246" i="1"/>
  <c r="BD246" i="1"/>
  <c r="BB246" i="1"/>
  <c r="AW246" i="1"/>
  <c r="AV246" i="1"/>
  <c r="AR246" i="1"/>
  <c r="AP246" i="1" s="1"/>
  <c r="AQ246" i="1"/>
  <c r="AE246" i="1"/>
  <c r="AD246" i="1"/>
  <c r="AC246" i="1" s="1"/>
  <c r="Y246" i="1"/>
  <c r="V246" i="1"/>
  <c r="T246" i="1"/>
  <c r="Q246" i="1"/>
  <c r="P246" i="1"/>
  <c r="BE246" i="1" s="1"/>
  <c r="BH246" i="1" s="1"/>
  <c r="O246" i="1"/>
  <c r="AG246" i="1" s="1"/>
  <c r="BT245" i="1"/>
  <c r="BS245" i="1"/>
  <c r="BQ245" i="1"/>
  <c r="BR245" i="1" s="1"/>
  <c r="Y245" i="1" s="1"/>
  <c r="BP245" i="1"/>
  <c r="BO245" i="1"/>
  <c r="BN245" i="1"/>
  <c r="BM245" i="1"/>
  <c r="BL245" i="1"/>
  <c r="BG245" i="1" s="1"/>
  <c r="BI245" i="1"/>
  <c r="BD245" i="1"/>
  <c r="BF245" i="1" s="1"/>
  <c r="BB245" i="1"/>
  <c r="AW245" i="1"/>
  <c r="AV245" i="1"/>
  <c r="AR245" i="1"/>
  <c r="AQ245" i="1"/>
  <c r="AP245" i="1"/>
  <c r="AE245" i="1"/>
  <c r="AD245" i="1"/>
  <c r="AC245" i="1"/>
  <c r="V245" i="1"/>
  <c r="T245" i="1"/>
  <c r="Q245" i="1"/>
  <c r="BT244" i="1"/>
  <c r="BS244" i="1"/>
  <c r="BQ244" i="1"/>
  <c r="BR244" i="1" s="1"/>
  <c r="BP244" i="1"/>
  <c r="BO244" i="1"/>
  <c r="BN244" i="1"/>
  <c r="BM244" i="1"/>
  <c r="BL244" i="1"/>
  <c r="BI244" i="1"/>
  <c r="BG244" i="1"/>
  <c r="BB244" i="1"/>
  <c r="AV244" i="1"/>
  <c r="AW244" i="1" s="1"/>
  <c r="AR244" i="1"/>
  <c r="AP244" i="1"/>
  <c r="AE244" i="1"/>
  <c r="AC244" i="1" s="1"/>
  <c r="AD244" i="1"/>
  <c r="V244" i="1"/>
  <c r="Q244" i="1"/>
  <c r="O244" i="1"/>
  <c r="BT243" i="1"/>
  <c r="BS243" i="1"/>
  <c r="BR243" i="1" s="1"/>
  <c r="Y243" i="1" s="1"/>
  <c r="BQ243" i="1"/>
  <c r="BP243" i="1"/>
  <c r="BO243" i="1"/>
  <c r="BN243" i="1"/>
  <c r="BM243" i="1"/>
  <c r="BL243" i="1"/>
  <c r="BG243" i="1" s="1"/>
  <c r="BI243" i="1"/>
  <c r="BD243" i="1"/>
  <c r="BB243" i="1"/>
  <c r="BF243" i="1" s="1"/>
  <c r="AV243" i="1"/>
  <c r="AW243" i="1" s="1"/>
  <c r="AR243" i="1"/>
  <c r="AP243" i="1" s="1"/>
  <c r="O243" i="1" s="1"/>
  <c r="AE243" i="1"/>
  <c r="AC243" i="1" s="1"/>
  <c r="AD243" i="1"/>
  <c r="V243" i="1"/>
  <c r="P243" i="1"/>
  <c r="BE243" i="1" s="1"/>
  <c r="BH243" i="1" s="1"/>
  <c r="BT242" i="1"/>
  <c r="BS242" i="1"/>
  <c r="BQ242" i="1"/>
  <c r="BR242" i="1" s="1"/>
  <c r="BP242" i="1"/>
  <c r="BO242" i="1"/>
  <c r="BN242" i="1"/>
  <c r="BM242" i="1"/>
  <c r="BL242" i="1"/>
  <c r="BI242" i="1"/>
  <c r="BG242" i="1"/>
  <c r="BB242" i="1"/>
  <c r="AV242" i="1"/>
  <c r="AW242" i="1" s="1"/>
  <c r="AR242" i="1"/>
  <c r="AP242" i="1"/>
  <c r="AE242" i="1"/>
  <c r="AD242" i="1"/>
  <c r="V242" i="1"/>
  <c r="BT241" i="1"/>
  <c r="BS241" i="1"/>
  <c r="BR241" i="1" s="1"/>
  <c r="BQ241" i="1"/>
  <c r="BP241" i="1"/>
  <c r="BO241" i="1"/>
  <c r="BN241" i="1"/>
  <c r="BM241" i="1"/>
  <c r="BL241" i="1"/>
  <c r="BG241" i="1" s="1"/>
  <c r="BI241" i="1"/>
  <c r="BB241" i="1"/>
  <c r="AV241" i="1"/>
  <c r="AW241" i="1" s="1"/>
  <c r="AR241" i="1"/>
  <c r="AP241" i="1" s="1"/>
  <c r="P241" i="1" s="1"/>
  <c r="BE241" i="1" s="1"/>
  <c r="AE241" i="1"/>
  <c r="AD241" i="1"/>
  <c r="AC241" i="1" s="1"/>
  <c r="V241" i="1"/>
  <c r="Q241" i="1"/>
  <c r="BT240" i="1"/>
  <c r="BS240" i="1"/>
  <c r="BQ240" i="1"/>
  <c r="BR240" i="1" s="1"/>
  <c r="BP240" i="1"/>
  <c r="BO240" i="1"/>
  <c r="BN240" i="1"/>
  <c r="BM240" i="1"/>
  <c r="BL240" i="1"/>
  <c r="BI240" i="1"/>
  <c r="BG240" i="1"/>
  <c r="BB240" i="1"/>
  <c r="AW240" i="1"/>
  <c r="AV240" i="1"/>
  <c r="AR240" i="1"/>
  <c r="AP240" i="1"/>
  <c r="O240" i="1" s="1"/>
  <c r="AG240" i="1"/>
  <c r="AE240" i="1"/>
  <c r="AD240" i="1"/>
  <c r="AC240" i="1"/>
  <c r="V240" i="1"/>
  <c r="T240" i="1"/>
  <c r="BT239" i="1"/>
  <c r="BS239" i="1"/>
  <c r="BQ239" i="1"/>
  <c r="BP239" i="1"/>
  <c r="BO239" i="1"/>
  <c r="BN239" i="1"/>
  <c r="BM239" i="1"/>
  <c r="BL239" i="1"/>
  <c r="BI239" i="1"/>
  <c r="BG239" i="1"/>
  <c r="BB239" i="1"/>
  <c r="AV239" i="1"/>
  <c r="AW239" i="1" s="1"/>
  <c r="AR239" i="1"/>
  <c r="AP239" i="1" s="1"/>
  <c r="Q239" i="1" s="1"/>
  <c r="AQ239" i="1"/>
  <c r="AE239" i="1"/>
  <c r="AD239" i="1"/>
  <c r="AC239" i="1"/>
  <c r="V239" i="1"/>
  <c r="T239" i="1"/>
  <c r="P239" i="1"/>
  <c r="BE239" i="1" s="1"/>
  <c r="O239" i="1"/>
  <c r="AG239" i="1" s="1"/>
  <c r="BT238" i="1"/>
  <c r="BS238" i="1"/>
  <c r="BQ238" i="1"/>
  <c r="BR238" i="1" s="1"/>
  <c r="BP238" i="1"/>
  <c r="BO238" i="1"/>
  <c r="BN238" i="1"/>
  <c r="BM238" i="1"/>
  <c r="BL238" i="1"/>
  <c r="BI238" i="1"/>
  <c r="BG238" i="1"/>
  <c r="BB238" i="1"/>
  <c r="AW238" i="1"/>
  <c r="AV238" i="1"/>
  <c r="AR238" i="1"/>
  <c r="AP238" i="1" s="1"/>
  <c r="AQ238" i="1"/>
  <c r="AE238" i="1"/>
  <c r="AD238" i="1"/>
  <c r="AC238" i="1" s="1"/>
  <c r="V238" i="1"/>
  <c r="T238" i="1"/>
  <c r="O238" i="1"/>
  <c r="BT237" i="1"/>
  <c r="BS237" i="1"/>
  <c r="BR237" i="1"/>
  <c r="BD237" i="1" s="1"/>
  <c r="BQ237" i="1"/>
  <c r="BP237" i="1"/>
  <c r="BO237" i="1"/>
  <c r="BN237" i="1"/>
  <c r="BM237" i="1"/>
  <c r="BL237" i="1"/>
  <c r="BG237" i="1" s="1"/>
  <c r="BI237" i="1"/>
  <c r="BB237" i="1"/>
  <c r="BF237" i="1" s="1"/>
  <c r="AW237" i="1"/>
  <c r="AV237" i="1"/>
  <c r="AR237" i="1"/>
  <c r="AP237" i="1" s="1"/>
  <c r="AQ237" i="1"/>
  <c r="AE237" i="1"/>
  <c r="AD237" i="1"/>
  <c r="AC237" i="1"/>
  <c r="Y237" i="1"/>
  <c r="V237" i="1"/>
  <c r="T237" i="1"/>
  <c r="BT236" i="1"/>
  <c r="BS236" i="1"/>
  <c r="BR236" i="1"/>
  <c r="BQ236" i="1"/>
  <c r="BP236" i="1"/>
  <c r="BO236" i="1"/>
  <c r="BN236" i="1"/>
  <c r="BM236" i="1"/>
  <c r="BL236" i="1"/>
  <c r="BG236" i="1" s="1"/>
  <c r="BI236" i="1"/>
  <c r="BB236" i="1"/>
  <c r="AV236" i="1"/>
  <c r="AW236" i="1" s="1"/>
  <c r="AR236" i="1"/>
  <c r="AQ236" i="1"/>
  <c r="AP236" i="1"/>
  <c r="Q236" i="1" s="1"/>
  <c r="AE236" i="1"/>
  <c r="AC236" i="1" s="1"/>
  <c r="AD236" i="1"/>
  <c r="V236" i="1"/>
  <c r="T236" i="1"/>
  <c r="BT235" i="1"/>
  <c r="BS235" i="1"/>
  <c r="BR235" i="1" s="1"/>
  <c r="BD235" i="1" s="1"/>
  <c r="BF235" i="1" s="1"/>
  <c r="BQ235" i="1"/>
  <c r="BP235" i="1"/>
  <c r="BO235" i="1"/>
  <c r="BN235" i="1"/>
  <c r="BM235" i="1"/>
  <c r="BL235" i="1"/>
  <c r="BG235" i="1" s="1"/>
  <c r="BI235" i="1"/>
  <c r="BB235" i="1"/>
  <c r="AV235" i="1"/>
  <c r="AW235" i="1" s="1"/>
  <c r="AR235" i="1"/>
  <c r="AP235" i="1" s="1"/>
  <c r="AE235" i="1"/>
  <c r="AC235" i="1" s="1"/>
  <c r="AD235" i="1"/>
  <c r="V235" i="1"/>
  <c r="BT234" i="1"/>
  <c r="BS234" i="1"/>
  <c r="BQ234" i="1"/>
  <c r="BR234" i="1" s="1"/>
  <c r="BP234" i="1"/>
  <c r="BO234" i="1"/>
  <c r="BN234" i="1"/>
  <c r="BM234" i="1"/>
  <c r="BL234" i="1"/>
  <c r="BI234" i="1"/>
  <c r="BG234" i="1"/>
  <c r="BB234" i="1"/>
  <c r="AV234" i="1"/>
  <c r="AW234" i="1" s="1"/>
  <c r="AR234" i="1"/>
  <c r="AQ234" i="1"/>
  <c r="AP234" i="1"/>
  <c r="AE234" i="1"/>
  <c r="AC234" i="1" s="1"/>
  <c r="AD234" i="1"/>
  <c r="V234" i="1"/>
  <c r="BT233" i="1"/>
  <c r="BS233" i="1"/>
  <c r="BQ233" i="1"/>
  <c r="BR233" i="1" s="1"/>
  <c r="Y233" i="1" s="1"/>
  <c r="BP233" i="1"/>
  <c r="BO233" i="1"/>
  <c r="BN233" i="1"/>
  <c r="BM233" i="1"/>
  <c r="BL233" i="1"/>
  <c r="BG233" i="1" s="1"/>
  <c r="BI233" i="1"/>
  <c r="BB233" i="1"/>
  <c r="AV233" i="1"/>
  <c r="AW233" i="1" s="1"/>
  <c r="AR233" i="1"/>
  <c r="AP233" i="1"/>
  <c r="AE233" i="1"/>
  <c r="AD233" i="1"/>
  <c r="AC233" i="1" s="1"/>
  <c r="V233" i="1"/>
  <c r="Q233" i="1"/>
  <c r="P233" i="1"/>
  <c r="BE233" i="1" s="1"/>
  <c r="BT232" i="1"/>
  <c r="BS232" i="1"/>
  <c r="BQ232" i="1"/>
  <c r="BP232" i="1"/>
  <c r="BO232" i="1"/>
  <c r="BN232" i="1"/>
  <c r="BM232" i="1"/>
  <c r="BL232" i="1"/>
  <c r="BI232" i="1"/>
  <c r="BG232" i="1"/>
  <c r="BB232" i="1"/>
  <c r="AW232" i="1"/>
  <c r="AV232" i="1"/>
  <c r="AR232" i="1"/>
  <c r="AP232" i="1"/>
  <c r="O232" i="1" s="1"/>
  <c r="AE232" i="1"/>
  <c r="AD232" i="1"/>
  <c r="AC232" i="1"/>
  <c r="V232" i="1"/>
  <c r="Q232" i="1"/>
  <c r="BT231" i="1"/>
  <c r="BS231" i="1"/>
  <c r="BR231" i="1"/>
  <c r="Y231" i="1" s="1"/>
  <c r="Z231" i="1" s="1"/>
  <c r="AA231" i="1" s="1"/>
  <c r="BQ231" i="1"/>
  <c r="BP231" i="1"/>
  <c r="BO231" i="1"/>
  <c r="BN231" i="1"/>
  <c r="BM231" i="1"/>
  <c r="BL231" i="1"/>
  <c r="BI231" i="1"/>
  <c r="BG231" i="1"/>
  <c r="BD231" i="1"/>
  <c r="BF231" i="1" s="1"/>
  <c r="BB231" i="1"/>
  <c r="AV231" i="1"/>
  <c r="AW231" i="1" s="1"/>
  <c r="AR231" i="1"/>
  <c r="AP231" i="1" s="1"/>
  <c r="AQ231" i="1" s="1"/>
  <c r="AE231" i="1"/>
  <c r="AD231" i="1"/>
  <c r="AC231" i="1" s="1"/>
  <c r="V231" i="1"/>
  <c r="T231" i="1"/>
  <c r="Q231" i="1"/>
  <c r="O231" i="1"/>
  <c r="BT230" i="1"/>
  <c r="BS230" i="1"/>
  <c r="BR230" i="1"/>
  <c r="BQ230" i="1"/>
  <c r="BP230" i="1"/>
  <c r="BO230" i="1"/>
  <c r="BN230" i="1"/>
  <c r="BM230" i="1"/>
  <c r="BL230" i="1"/>
  <c r="BI230" i="1"/>
  <c r="BG230" i="1"/>
  <c r="BD230" i="1"/>
  <c r="BB230" i="1"/>
  <c r="BF230" i="1" s="1"/>
  <c r="AW230" i="1"/>
  <c r="AV230" i="1"/>
  <c r="AR230" i="1"/>
  <c r="AP230" i="1" s="1"/>
  <c r="AQ230" i="1"/>
  <c r="AG230" i="1"/>
  <c r="AE230" i="1"/>
  <c r="AD230" i="1"/>
  <c r="AC230" i="1" s="1"/>
  <c r="AA230" i="1"/>
  <c r="W230" i="1" s="1"/>
  <c r="U230" i="1" s="1"/>
  <c r="X230" i="1" s="1"/>
  <c r="R230" i="1" s="1"/>
  <c r="S230" i="1" s="1"/>
  <c r="Y230" i="1"/>
  <c r="Z230" i="1" s="1"/>
  <c r="V230" i="1"/>
  <c r="T230" i="1"/>
  <c r="Q230" i="1"/>
  <c r="P230" i="1"/>
  <c r="BE230" i="1" s="1"/>
  <c r="BH230" i="1" s="1"/>
  <c r="O230" i="1"/>
  <c r="BT229" i="1"/>
  <c r="Y229" i="1" s="1"/>
  <c r="BS229" i="1"/>
  <c r="BQ229" i="1"/>
  <c r="BR229" i="1" s="1"/>
  <c r="BP229" i="1"/>
  <c r="BO229" i="1"/>
  <c r="BN229" i="1"/>
  <c r="BM229" i="1"/>
  <c r="BL229" i="1"/>
  <c r="BI229" i="1"/>
  <c r="BG229" i="1"/>
  <c r="BD229" i="1"/>
  <c r="BB229" i="1"/>
  <c r="BF229" i="1" s="1"/>
  <c r="AW229" i="1"/>
  <c r="AV229" i="1"/>
  <c r="AR229" i="1"/>
  <c r="AP229" i="1"/>
  <c r="AE229" i="1"/>
  <c r="AD229" i="1"/>
  <c r="AC229" i="1"/>
  <c r="V229" i="1"/>
  <c r="O229" i="1"/>
  <c r="BT228" i="1"/>
  <c r="BS228" i="1"/>
  <c r="BQ228" i="1"/>
  <c r="BR228" i="1" s="1"/>
  <c r="BP228" i="1"/>
  <c r="BO228" i="1"/>
  <c r="BN228" i="1"/>
  <c r="BM228" i="1"/>
  <c r="BL228" i="1"/>
  <c r="BG228" i="1" s="1"/>
  <c r="BI228" i="1"/>
  <c r="BB228" i="1"/>
  <c r="AW228" i="1"/>
  <c r="AV228" i="1"/>
  <c r="AR228" i="1"/>
  <c r="AP228" i="1"/>
  <c r="AE228" i="1"/>
  <c r="AC228" i="1" s="1"/>
  <c r="AD228" i="1"/>
  <c r="V228" i="1"/>
  <c r="O228" i="1"/>
  <c r="AG228" i="1" s="1"/>
  <c r="BT227" i="1"/>
  <c r="BS227" i="1"/>
  <c r="BR227" i="1" s="1"/>
  <c r="BQ227" i="1"/>
  <c r="BP227" i="1"/>
  <c r="BO227" i="1"/>
  <c r="BN227" i="1"/>
  <c r="BM227" i="1"/>
  <c r="BL227" i="1"/>
  <c r="BG227" i="1" s="1"/>
  <c r="BI227" i="1"/>
  <c r="BD227" i="1"/>
  <c r="BB227" i="1"/>
  <c r="BF227" i="1" s="1"/>
  <c r="AV227" i="1"/>
  <c r="AW227" i="1" s="1"/>
  <c r="AR227" i="1"/>
  <c r="AP227" i="1" s="1"/>
  <c r="O227" i="1" s="1"/>
  <c r="AE227" i="1"/>
  <c r="AC227" i="1" s="1"/>
  <c r="AD227" i="1"/>
  <c r="V227" i="1"/>
  <c r="P227" i="1"/>
  <c r="BE227" i="1" s="1"/>
  <c r="BT226" i="1"/>
  <c r="BS226" i="1"/>
  <c r="BQ226" i="1"/>
  <c r="BR226" i="1" s="1"/>
  <c r="BP226" i="1"/>
  <c r="BO226" i="1"/>
  <c r="BN226" i="1"/>
  <c r="BM226" i="1"/>
  <c r="BL226" i="1"/>
  <c r="BI226" i="1"/>
  <c r="BG226" i="1"/>
  <c r="BB226" i="1"/>
  <c r="AV226" i="1"/>
  <c r="AW226" i="1" s="1"/>
  <c r="AR226" i="1"/>
  <c r="AP226" i="1"/>
  <c r="AE226" i="1"/>
  <c r="AD226" i="1"/>
  <c r="V226" i="1"/>
  <c r="BT225" i="1"/>
  <c r="Y225" i="1" s="1"/>
  <c r="BS225" i="1"/>
  <c r="BR225" i="1" s="1"/>
  <c r="BD225" i="1" s="1"/>
  <c r="BQ225" i="1"/>
  <c r="BP225" i="1"/>
  <c r="BO225" i="1"/>
  <c r="BN225" i="1"/>
  <c r="BM225" i="1"/>
  <c r="BL225" i="1"/>
  <c r="BG225" i="1" s="1"/>
  <c r="BI225" i="1"/>
  <c r="BF225" i="1"/>
  <c r="BB225" i="1"/>
  <c r="AV225" i="1"/>
  <c r="AW225" i="1" s="1"/>
  <c r="AR225" i="1"/>
  <c r="AP225" i="1" s="1"/>
  <c r="P225" i="1" s="1"/>
  <c r="BE225" i="1" s="1"/>
  <c r="AE225" i="1"/>
  <c r="AD225" i="1"/>
  <c r="AC225" i="1" s="1"/>
  <c r="V225" i="1"/>
  <c r="Q225" i="1"/>
  <c r="BT224" i="1"/>
  <c r="BS224" i="1"/>
  <c r="BQ224" i="1"/>
  <c r="BR224" i="1" s="1"/>
  <c r="BP224" i="1"/>
  <c r="BO224" i="1"/>
  <c r="BN224" i="1"/>
  <c r="BM224" i="1"/>
  <c r="BL224" i="1"/>
  <c r="BI224" i="1"/>
  <c r="BG224" i="1"/>
  <c r="BB224" i="1"/>
  <c r="AW224" i="1"/>
  <c r="AV224" i="1"/>
  <c r="AR224" i="1"/>
  <c r="AP224" i="1"/>
  <c r="AE224" i="1"/>
  <c r="AD224" i="1"/>
  <c r="AC224" i="1"/>
  <c r="V224" i="1"/>
  <c r="T224" i="1"/>
  <c r="BT223" i="1"/>
  <c r="BS223" i="1"/>
  <c r="BQ223" i="1"/>
  <c r="BR223" i="1" s="1"/>
  <c r="BP223" i="1"/>
  <c r="BO223" i="1"/>
  <c r="BN223" i="1"/>
  <c r="BM223" i="1"/>
  <c r="BL223" i="1"/>
  <c r="BI223" i="1"/>
  <c r="BG223" i="1"/>
  <c r="BB223" i="1"/>
  <c r="AV223" i="1"/>
  <c r="AW223" i="1" s="1"/>
  <c r="AR223" i="1"/>
  <c r="AP223" i="1" s="1"/>
  <c r="Q223" i="1" s="1"/>
  <c r="AQ223" i="1"/>
  <c r="AE223" i="1"/>
  <c r="AD223" i="1"/>
  <c r="AC223" i="1"/>
  <c r="V223" i="1"/>
  <c r="T223" i="1"/>
  <c r="P223" i="1"/>
  <c r="BE223" i="1" s="1"/>
  <c r="O223" i="1"/>
  <c r="AG223" i="1" s="1"/>
  <c r="BT222" i="1"/>
  <c r="BS222" i="1"/>
  <c r="BQ222" i="1"/>
  <c r="BR222" i="1" s="1"/>
  <c r="BP222" i="1"/>
  <c r="BO222" i="1"/>
  <c r="BN222" i="1"/>
  <c r="BM222" i="1"/>
  <c r="BL222" i="1"/>
  <c r="BI222" i="1"/>
  <c r="BG222" i="1"/>
  <c r="BB222" i="1"/>
  <c r="AW222" i="1"/>
  <c r="AV222" i="1"/>
  <c r="AR222" i="1"/>
  <c r="AP222" i="1" s="1"/>
  <c r="AQ222" i="1"/>
  <c r="AE222" i="1"/>
  <c r="AD222" i="1"/>
  <c r="AC222" i="1" s="1"/>
  <c r="V222" i="1"/>
  <c r="T222" i="1"/>
  <c r="O222" i="1"/>
  <c r="BT221" i="1"/>
  <c r="BS221" i="1"/>
  <c r="BR221" i="1"/>
  <c r="BD221" i="1" s="1"/>
  <c r="BQ221" i="1"/>
  <c r="BP221" i="1"/>
  <c r="BO221" i="1"/>
  <c r="BN221" i="1"/>
  <c r="BM221" i="1"/>
  <c r="BL221" i="1"/>
  <c r="BG221" i="1" s="1"/>
  <c r="BI221" i="1"/>
  <c r="BB221" i="1"/>
  <c r="BF221" i="1" s="1"/>
  <c r="AW221" i="1"/>
  <c r="AV221" i="1"/>
  <c r="AR221" i="1"/>
  <c r="AP221" i="1" s="1"/>
  <c r="O221" i="1" s="1"/>
  <c r="AQ221" i="1"/>
  <c r="AE221" i="1"/>
  <c r="AD221" i="1"/>
  <c r="AC221" i="1"/>
  <c r="Y221" i="1"/>
  <c r="V221" i="1"/>
  <c r="BT220" i="1"/>
  <c r="BS220" i="1"/>
  <c r="BQ220" i="1"/>
  <c r="BP220" i="1"/>
  <c r="BO220" i="1"/>
  <c r="BN220" i="1"/>
  <c r="BM220" i="1"/>
  <c r="BL220" i="1"/>
  <c r="BG220" i="1" s="1"/>
  <c r="BI220" i="1"/>
  <c r="BB220" i="1"/>
  <c r="AV220" i="1"/>
  <c r="AW220" i="1" s="1"/>
  <c r="AR220" i="1"/>
  <c r="AP220" i="1"/>
  <c r="T220" i="1" s="1"/>
  <c r="AE220" i="1"/>
  <c r="AD220" i="1"/>
  <c r="AC220" i="1"/>
  <c r="V220" i="1"/>
  <c r="BT219" i="1"/>
  <c r="BS219" i="1"/>
  <c r="BR219" i="1" s="1"/>
  <c r="Y219" i="1" s="1"/>
  <c r="BQ219" i="1"/>
  <c r="BP219" i="1"/>
  <c r="BO219" i="1"/>
  <c r="BN219" i="1"/>
  <c r="BM219" i="1"/>
  <c r="BL219" i="1"/>
  <c r="BI219" i="1"/>
  <c r="BG219" i="1"/>
  <c r="BB219" i="1"/>
  <c r="AV219" i="1"/>
  <c r="AW219" i="1" s="1"/>
  <c r="AR219" i="1"/>
  <c r="AP219" i="1" s="1"/>
  <c r="AE219" i="1"/>
  <c r="AC219" i="1" s="1"/>
  <c r="AD219" i="1"/>
  <c r="V219" i="1"/>
  <c r="BT218" i="1"/>
  <c r="BS218" i="1"/>
  <c r="BQ218" i="1"/>
  <c r="BR218" i="1" s="1"/>
  <c r="BP218" i="1"/>
  <c r="BO218" i="1"/>
  <c r="BN218" i="1"/>
  <c r="BM218" i="1"/>
  <c r="BL218" i="1"/>
  <c r="BI218" i="1"/>
  <c r="BG218" i="1"/>
  <c r="BB218" i="1"/>
  <c r="AV218" i="1"/>
  <c r="AW218" i="1" s="1"/>
  <c r="AR218" i="1"/>
  <c r="AP218" i="1" s="1"/>
  <c r="AQ218" i="1"/>
  <c r="AE218" i="1"/>
  <c r="AD218" i="1"/>
  <c r="AC218" i="1" s="1"/>
  <c r="V218" i="1"/>
  <c r="P218" i="1"/>
  <c r="BE218" i="1" s="1"/>
  <c r="O218" i="1"/>
  <c r="AG218" i="1" s="1"/>
  <c r="BT217" i="1"/>
  <c r="BS217" i="1"/>
  <c r="BQ217" i="1"/>
  <c r="BR217" i="1" s="1"/>
  <c r="BP217" i="1"/>
  <c r="BO217" i="1"/>
  <c r="BN217" i="1"/>
  <c r="BM217" i="1"/>
  <c r="BL217" i="1"/>
  <c r="BI217" i="1"/>
  <c r="BG217" i="1"/>
  <c r="BB217" i="1"/>
  <c r="AW217" i="1"/>
  <c r="AV217" i="1"/>
  <c r="AR217" i="1"/>
  <c r="AP217" i="1"/>
  <c r="AE217" i="1"/>
  <c r="AD217" i="1"/>
  <c r="AC217" i="1" s="1"/>
  <c r="V217" i="1"/>
  <c r="BT216" i="1"/>
  <c r="BS216" i="1"/>
  <c r="BQ216" i="1"/>
  <c r="BP216" i="1"/>
  <c r="BO216" i="1"/>
  <c r="BN216" i="1"/>
  <c r="BM216" i="1"/>
  <c r="BL216" i="1"/>
  <c r="BI216" i="1"/>
  <c r="BG216" i="1"/>
  <c r="BB216" i="1"/>
  <c r="AV216" i="1"/>
  <c r="AW216" i="1" s="1"/>
  <c r="AR216" i="1"/>
  <c r="AP216" i="1"/>
  <c r="AE216" i="1"/>
  <c r="AD216" i="1"/>
  <c r="AC216" i="1" s="1"/>
  <c r="V216" i="1"/>
  <c r="Q216" i="1"/>
  <c r="BT215" i="1"/>
  <c r="BS215" i="1"/>
  <c r="BR215" i="1" s="1"/>
  <c r="BQ215" i="1"/>
  <c r="BP215" i="1"/>
  <c r="BO215" i="1"/>
  <c r="BN215" i="1"/>
  <c r="BM215" i="1"/>
  <c r="BL215" i="1"/>
  <c r="BG215" i="1" s="1"/>
  <c r="BI215" i="1"/>
  <c r="BE215" i="1"/>
  <c r="BB215" i="1"/>
  <c r="AW215" i="1"/>
  <c r="AV215" i="1"/>
  <c r="AR215" i="1"/>
  <c r="AP215" i="1" s="1"/>
  <c r="AQ215" i="1" s="1"/>
  <c r="AE215" i="1"/>
  <c r="AD215" i="1"/>
  <c r="AC215" i="1" s="1"/>
  <c r="V215" i="1"/>
  <c r="T215" i="1"/>
  <c r="Q215" i="1"/>
  <c r="P215" i="1"/>
  <c r="O215" i="1"/>
  <c r="BT214" i="1"/>
  <c r="BS214" i="1"/>
  <c r="BR214" i="1"/>
  <c r="BQ214" i="1"/>
  <c r="BP214" i="1"/>
  <c r="BO214" i="1"/>
  <c r="BN214" i="1"/>
  <c r="BM214" i="1"/>
  <c r="BL214" i="1"/>
  <c r="BI214" i="1"/>
  <c r="BG214" i="1"/>
  <c r="BB214" i="1"/>
  <c r="AW214" i="1"/>
  <c r="AV214" i="1"/>
  <c r="AR214" i="1"/>
  <c r="AP214" i="1" s="1"/>
  <c r="AQ214" i="1"/>
  <c r="AE214" i="1"/>
  <c r="AD214" i="1"/>
  <c r="AC214" i="1" s="1"/>
  <c r="V214" i="1"/>
  <c r="T214" i="1"/>
  <c r="O214" i="1"/>
  <c r="BT213" i="1"/>
  <c r="BS213" i="1"/>
  <c r="BQ213" i="1"/>
  <c r="BR213" i="1" s="1"/>
  <c r="BD213" i="1" s="1"/>
  <c r="BF213" i="1" s="1"/>
  <c r="BP213" i="1"/>
  <c r="BO213" i="1"/>
  <c r="BN213" i="1"/>
  <c r="BM213" i="1"/>
  <c r="BL213" i="1"/>
  <c r="BI213" i="1"/>
  <c r="BG213" i="1"/>
  <c r="BB213" i="1"/>
  <c r="AW213" i="1"/>
  <c r="AV213" i="1"/>
  <c r="AR213" i="1"/>
  <c r="AQ213" i="1"/>
  <c r="AP213" i="1"/>
  <c r="AE213" i="1"/>
  <c r="AD213" i="1"/>
  <c r="AC213" i="1" s="1"/>
  <c r="V213" i="1"/>
  <c r="Q213" i="1"/>
  <c r="O213" i="1"/>
  <c r="BT212" i="1"/>
  <c r="BS212" i="1"/>
  <c r="BQ212" i="1"/>
  <c r="BP212" i="1"/>
  <c r="BO212" i="1"/>
  <c r="BN212" i="1"/>
  <c r="BM212" i="1"/>
  <c r="BL212" i="1"/>
  <c r="BG212" i="1" s="1"/>
  <c r="BI212" i="1"/>
  <c r="BB212" i="1"/>
  <c r="AW212" i="1"/>
  <c r="AV212" i="1"/>
  <c r="AR212" i="1"/>
  <c r="AP212" i="1"/>
  <c r="AE212" i="1"/>
  <c r="AD212" i="1"/>
  <c r="AC212" i="1"/>
  <c r="V212" i="1"/>
  <c r="BT211" i="1"/>
  <c r="BS211" i="1"/>
  <c r="BR211" i="1"/>
  <c r="Y211" i="1" s="1"/>
  <c r="BQ211" i="1"/>
  <c r="BP211" i="1"/>
  <c r="BO211" i="1"/>
  <c r="BN211" i="1"/>
  <c r="BM211" i="1"/>
  <c r="BL211" i="1"/>
  <c r="BI211" i="1"/>
  <c r="BG211" i="1"/>
  <c r="BD211" i="1"/>
  <c r="BF211" i="1" s="1"/>
  <c r="BB211" i="1"/>
  <c r="AV211" i="1"/>
  <c r="AW211" i="1" s="1"/>
  <c r="AR211" i="1"/>
  <c r="AP211" i="1"/>
  <c r="O211" i="1" s="1"/>
  <c r="AE211" i="1"/>
  <c r="AD211" i="1"/>
  <c r="AC211" i="1"/>
  <c r="V211" i="1"/>
  <c r="BT210" i="1"/>
  <c r="BS210" i="1"/>
  <c r="BR210" i="1"/>
  <c r="BQ210" i="1"/>
  <c r="BP210" i="1"/>
  <c r="BO210" i="1"/>
  <c r="BN210" i="1"/>
  <c r="BM210" i="1"/>
  <c r="BL210" i="1"/>
  <c r="BI210" i="1"/>
  <c r="BG210" i="1"/>
  <c r="BB210" i="1"/>
  <c r="AV210" i="1"/>
  <c r="AW210" i="1" s="1"/>
  <c r="AR210" i="1"/>
  <c r="AP210" i="1" s="1"/>
  <c r="AE210" i="1"/>
  <c r="AD210" i="1"/>
  <c r="AC210" i="1" s="1"/>
  <c r="V210" i="1"/>
  <c r="P210" i="1"/>
  <c r="BE210" i="1" s="1"/>
  <c r="BT209" i="1"/>
  <c r="Y209" i="1" s="1"/>
  <c r="BS209" i="1"/>
  <c r="BQ209" i="1"/>
  <c r="BR209" i="1" s="1"/>
  <c r="BP209" i="1"/>
  <c r="BO209" i="1"/>
  <c r="BN209" i="1"/>
  <c r="BM209" i="1"/>
  <c r="BL209" i="1"/>
  <c r="BG209" i="1" s="1"/>
  <c r="BI209" i="1"/>
  <c r="BD209" i="1"/>
  <c r="BB209" i="1"/>
  <c r="BF209" i="1" s="1"/>
  <c r="AW209" i="1"/>
  <c r="AV209" i="1"/>
  <c r="AR209" i="1"/>
  <c r="AQ209" i="1"/>
  <c r="AP209" i="1"/>
  <c r="AE209" i="1"/>
  <c r="AD209" i="1"/>
  <c r="AC209" i="1" s="1"/>
  <c r="V209" i="1"/>
  <c r="Q209" i="1"/>
  <c r="BT208" i="1"/>
  <c r="BS208" i="1"/>
  <c r="BQ208" i="1"/>
  <c r="BP208" i="1"/>
  <c r="BO208" i="1"/>
  <c r="BN208" i="1"/>
  <c r="BM208" i="1"/>
  <c r="BL208" i="1"/>
  <c r="BG208" i="1" s="1"/>
  <c r="BI208" i="1"/>
  <c r="BE208" i="1"/>
  <c r="BB208" i="1"/>
  <c r="AV208" i="1"/>
  <c r="AW208" i="1" s="1"/>
  <c r="AR208" i="1"/>
  <c r="AQ208" i="1"/>
  <c r="AP208" i="1"/>
  <c r="O208" i="1" s="1"/>
  <c r="AG208" i="1"/>
  <c r="AE208" i="1"/>
  <c r="AD208" i="1"/>
  <c r="AC208" i="1" s="1"/>
  <c r="V208" i="1"/>
  <c r="Q208" i="1"/>
  <c r="P208" i="1"/>
  <c r="BT207" i="1"/>
  <c r="BS207" i="1"/>
  <c r="BR207" i="1" s="1"/>
  <c r="Y207" i="1" s="1"/>
  <c r="BQ207" i="1"/>
  <c r="BP207" i="1"/>
  <c r="BO207" i="1"/>
  <c r="BN207" i="1"/>
  <c r="BM207" i="1"/>
  <c r="BL207" i="1"/>
  <c r="BG207" i="1" s="1"/>
  <c r="BI207" i="1"/>
  <c r="BD207" i="1"/>
  <c r="BB207" i="1"/>
  <c r="AW207" i="1"/>
  <c r="AV207" i="1"/>
  <c r="AR207" i="1"/>
  <c r="AP207" i="1" s="1"/>
  <c r="P207" i="1" s="1"/>
  <c r="BE207" i="1" s="1"/>
  <c r="BH207" i="1" s="1"/>
  <c r="AE207" i="1"/>
  <c r="AD207" i="1"/>
  <c r="AC207" i="1" s="1"/>
  <c r="V207" i="1"/>
  <c r="BT206" i="1"/>
  <c r="BS206" i="1"/>
  <c r="BR206" i="1"/>
  <c r="BQ206" i="1"/>
  <c r="BP206" i="1"/>
  <c r="BO206" i="1"/>
  <c r="BN206" i="1"/>
  <c r="BM206" i="1"/>
  <c r="BL206" i="1"/>
  <c r="BI206" i="1"/>
  <c r="BG206" i="1"/>
  <c r="BB206" i="1"/>
  <c r="AV206" i="1"/>
  <c r="AW206" i="1" s="1"/>
  <c r="AR206" i="1"/>
  <c r="AP206" i="1" s="1"/>
  <c r="AQ206" i="1"/>
  <c r="AE206" i="1"/>
  <c r="AD206" i="1"/>
  <c r="AC206" i="1" s="1"/>
  <c r="V206" i="1"/>
  <c r="T206" i="1"/>
  <c r="O206" i="1"/>
  <c r="AG206" i="1" s="1"/>
  <c r="BT205" i="1"/>
  <c r="BS205" i="1"/>
  <c r="BR205" i="1"/>
  <c r="BD205" i="1" s="1"/>
  <c r="BF205" i="1" s="1"/>
  <c r="BQ205" i="1"/>
  <c r="BP205" i="1"/>
  <c r="BO205" i="1"/>
  <c r="BN205" i="1"/>
  <c r="BM205" i="1"/>
  <c r="BL205" i="1"/>
  <c r="BI205" i="1"/>
  <c r="BG205" i="1"/>
  <c r="BB205" i="1"/>
  <c r="AW205" i="1"/>
  <c r="AV205" i="1"/>
  <c r="AR205" i="1"/>
  <c r="AQ205" i="1"/>
  <c r="AP205" i="1"/>
  <c r="AE205" i="1"/>
  <c r="AD205" i="1"/>
  <c r="AC205" i="1" s="1"/>
  <c r="Y205" i="1"/>
  <c r="V205" i="1"/>
  <c r="Q205" i="1"/>
  <c r="BT204" i="1"/>
  <c r="BS204" i="1"/>
  <c r="BQ204" i="1"/>
  <c r="BP204" i="1"/>
  <c r="BO204" i="1"/>
  <c r="BN204" i="1"/>
  <c r="BM204" i="1"/>
  <c r="BL204" i="1"/>
  <c r="BG204" i="1" s="1"/>
  <c r="BI204" i="1"/>
  <c r="BB204" i="1"/>
  <c r="AW204" i="1"/>
  <c r="AV204" i="1"/>
  <c r="AR204" i="1"/>
  <c r="AP204" i="1"/>
  <c r="P204" i="1" s="1"/>
  <c r="BE204" i="1" s="1"/>
  <c r="AE204" i="1"/>
  <c r="AD204" i="1"/>
  <c r="AC204" i="1"/>
  <c r="V204" i="1"/>
  <c r="T204" i="1"/>
  <c r="Q204" i="1"/>
  <c r="BT203" i="1"/>
  <c r="BS203" i="1"/>
  <c r="BR203" i="1" s="1"/>
  <c r="BQ203" i="1"/>
  <c r="BP203" i="1"/>
  <c r="BO203" i="1"/>
  <c r="BN203" i="1"/>
  <c r="BM203" i="1"/>
  <c r="BL203" i="1"/>
  <c r="BI203" i="1"/>
  <c r="BG203" i="1"/>
  <c r="BE203" i="1"/>
  <c r="BB203" i="1"/>
  <c r="AV203" i="1"/>
  <c r="AW203" i="1" s="1"/>
  <c r="AR203" i="1"/>
  <c r="AP203" i="1" s="1"/>
  <c r="AE203" i="1"/>
  <c r="AD203" i="1"/>
  <c r="AC203" i="1"/>
  <c r="V203" i="1"/>
  <c r="P203" i="1"/>
  <c r="BT202" i="1"/>
  <c r="BS202" i="1"/>
  <c r="BR202" i="1"/>
  <c r="BQ202" i="1"/>
  <c r="BP202" i="1"/>
  <c r="BO202" i="1"/>
  <c r="BN202" i="1"/>
  <c r="BM202" i="1"/>
  <c r="BL202" i="1"/>
  <c r="BI202" i="1"/>
  <c r="BG202" i="1"/>
  <c r="BB202" i="1"/>
  <c r="AV202" i="1"/>
  <c r="AW202" i="1" s="1"/>
  <c r="AR202" i="1"/>
  <c r="AP202" i="1" s="1"/>
  <c r="AQ202" i="1"/>
  <c r="AE202" i="1"/>
  <c r="AD202" i="1"/>
  <c r="AC202" i="1" s="1"/>
  <c r="V202" i="1"/>
  <c r="P202" i="1"/>
  <c r="BE202" i="1" s="1"/>
  <c r="O202" i="1"/>
  <c r="BT201" i="1"/>
  <c r="BS201" i="1"/>
  <c r="BQ201" i="1"/>
  <c r="BR201" i="1" s="1"/>
  <c r="BP201" i="1"/>
  <c r="BO201" i="1"/>
  <c r="BN201" i="1"/>
  <c r="BM201" i="1"/>
  <c r="BL201" i="1"/>
  <c r="BG201" i="1" s="1"/>
  <c r="BI201" i="1"/>
  <c r="BD201" i="1"/>
  <c r="BF201" i="1" s="1"/>
  <c r="BB201" i="1"/>
  <c r="AW201" i="1"/>
  <c r="AV201" i="1"/>
  <c r="AR201" i="1"/>
  <c r="AP201" i="1"/>
  <c r="AE201" i="1"/>
  <c r="AD201" i="1"/>
  <c r="AC201" i="1" s="1"/>
  <c r="Y201" i="1"/>
  <c r="V201" i="1"/>
  <c r="Q201" i="1"/>
  <c r="BT200" i="1"/>
  <c r="BS200" i="1"/>
  <c r="BQ200" i="1"/>
  <c r="BP200" i="1"/>
  <c r="BO200" i="1"/>
  <c r="BN200" i="1"/>
  <c r="BM200" i="1"/>
  <c r="BL200" i="1"/>
  <c r="BI200" i="1"/>
  <c r="BG200" i="1"/>
  <c r="BB200" i="1"/>
  <c r="AV200" i="1"/>
  <c r="AW200" i="1" s="1"/>
  <c r="AR200" i="1"/>
  <c r="AP200" i="1"/>
  <c r="AE200" i="1"/>
  <c r="AD200" i="1"/>
  <c r="AC200" i="1" s="1"/>
  <c r="V200" i="1"/>
  <c r="P200" i="1"/>
  <c r="BE200" i="1" s="1"/>
  <c r="BT199" i="1"/>
  <c r="BS199" i="1"/>
  <c r="BR199" i="1" s="1"/>
  <c r="BD199" i="1" s="1"/>
  <c r="BQ199" i="1"/>
  <c r="BP199" i="1"/>
  <c r="BO199" i="1"/>
  <c r="BN199" i="1"/>
  <c r="BM199" i="1"/>
  <c r="BL199" i="1"/>
  <c r="BG199" i="1" s="1"/>
  <c r="BI199" i="1"/>
  <c r="BE199" i="1"/>
  <c r="BH199" i="1" s="1"/>
  <c r="BB199" i="1"/>
  <c r="AV199" i="1"/>
  <c r="AW199" i="1" s="1"/>
  <c r="AR199" i="1"/>
  <c r="AP199" i="1" s="1"/>
  <c r="AQ199" i="1" s="1"/>
  <c r="AG199" i="1"/>
  <c r="AE199" i="1"/>
  <c r="AD199" i="1"/>
  <c r="AC199" i="1" s="1"/>
  <c r="AB199" i="1"/>
  <c r="AF199" i="1" s="1"/>
  <c r="Y199" i="1"/>
  <c r="Z199" i="1" s="1"/>
  <c r="AA199" i="1" s="1"/>
  <c r="W199" i="1"/>
  <c r="U199" i="1" s="1"/>
  <c r="X199" i="1" s="1"/>
  <c r="V199" i="1"/>
  <c r="Q199" i="1"/>
  <c r="P199" i="1"/>
  <c r="O199" i="1"/>
  <c r="BT198" i="1"/>
  <c r="BS198" i="1"/>
  <c r="BR198" i="1"/>
  <c r="Y198" i="1" s="1"/>
  <c r="BQ198" i="1"/>
  <c r="BP198" i="1"/>
  <c r="BO198" i="1"/>
  <c r="BN198" i="1"/>
  <c r="BM198" i="1"/>
  <c r="BL198" i="1"/>
  <c r="BI198" i="1"/>
  <c r="BG198" i="1"/>
  <c r="BD198" i="1"/>
  <c r="BB198" i="1"/>
  <c r="AW198" i="1"/>
  <c r="AV198" i="1"/>
  <c r="AR198" i="1"/>
  <c r="AP198" i="1" s="1"/>
  <c r="AE198" i="1"/>
  <c r="AD198" i="1"/>
  <c r="AC198" i="1" s="1"/>
  <c r="V198" i="1"/>
  <c r="BT197" i="1"/>
  <c r="BS197" i="1"/>
  <c r="BQ197" i="1"/>
  <c r="BR197" i="1" s="1"/>
  <c r="BP197" i="1"/>
  <c r="BO197" i="1"/>
  <c r="BN197" i="1"/>
  <c r="BM197" i="1"/>
  <c r="BL197" i="1"/>
  <c r="BG197" i="1" s="1"/>
  <c r="BI197" i="1"/>
  <c r="BB197" i="1"/>
  <c r="AW197" i="1"/>
  <c r="AV197" i="1"/>
  <c r="AR197" i="1"/>
  <c r="AP197" i="1" s="1"/>
  <c r="AE197" i="1"/>
  <c r="AD197" i="1"/>
  <c r="AC197" i="1" s="1"/>
  <c r="V197" i="1"/>
  <c r="Q197" i="1"/>
  <c r="BT196" i="1"/>
  <c r="BS196" i="1"/>
  <c r="BQ196" i="1"/>
  <c r="BP196" i="1"/>
  <c r="BO196" i="1"/>
  <c r="BN196" i="1"/>
  <c r="BM196" i="1"/>
  <c r="BL196" i="1"/>
  <c r="BG196" i="1" s="1"/>
  <c r="BI196" i="1"/>
  <c r="BB196" i="1"/>
  <c r="AV196" i="1"/>
  <c r="AW196" i="1" s="1"/>
  <c r="AR196" i="1"/>
  <c r="AP196" i="1"/>
  <c r="AE196" i="1"/>
  <c r="AD196" i="1"/>
  <c r="AC196" i="1"/>
  <c r="V196" i="1"/>
  <c r="BT195" i="1"/>
  <c r="BS195" i="1"/>
  <c r="BQ195" i="1"/>
  <c r="BP195" i="1"/>
  <c r="BO195" i="1"/>
  <c r="BN195" i="1"/>
  <c r="BM195" i="1"/>
  <c r="BL195" i="1"/>
  <c r="BI195" i="1"/>
  <c r="BG195" i="1"/>
  <c r="BB195" i="1"/>
  <c r="AV195" i="1"/>
  <c r="AW195" i="1" s="1"/>
  <c r="AR195" i="1"/>
  <c r="AP195" i="1" s="1"/>
  <c r="AE195" i="1"/>
  <c r="AC195" i="1" s="1"/>
  <c r="AD195" i="1"/>
  <c r="V195" i="1"/>
  <c r="BT194" i="1"/>
  <c r="BS194" i="1"/>
  <c r="BR194" i="1"/>
  <c r="BD194" i="1" s="1"/>
  <c r="BQ194" i="1"/>
  <c r="BP194" i="1"/>
  <c r="BO194" i="1"/>
  <c r="BN194" i="1"/>
  <c r="BM194" i="1"/>
  <c r="BL194" i="1"/>
  <c r="BI194" i="1"/>
  <c r="BG194" i="1"/>
  <c r="BB194" i="1"/>
  <c r="BF194" i="1" s="1"/>
  <c r="AV194" i="1"/>
  <c r="AW194" i="1" s="1"/>
  <c r="AR194" i="1"/>
  <c r="AP194" i="1" s="1"/>
  <c r="T194" i="1" s="1"/>
  <c r="AE194" i="1"/>
  <c r="AD194" i="1"/>
  <c r="AC194" i="1" s="1"/>
  <c r="Y194" i="1"/>
  <c r="V194" i="1"/>
  <c r="Q194" i="1"/>
  <c r="O194" i="1"/>
  <c r="BT193" i="1"/>
  <c r="BS193" i="1"/>
  <c r="BQ193" i="1"/>
  <c r="BR193" i="1" s="1"/>
  <c r="Y193" i="1" s="1"/>
  <c r="BP193" i="1"/>
  <c r="BO193" i="1"/>
  <c r="BN193" i="1"/>
  <c r="BM193" i="1"/>
  <c r="BL193" i="1"/>
  <c r="BG193" i="1" s="1"/>
  <c r="BI193" i="1"/>
  <c r="BD193" i="1"/>
  <c r="BF193" i="1" s="1"/>
  <c r="BB193" i="1"/>
  <c r="AW193" i="1"/>
  <c r="AV193" i="1"/>
  <c r="AR193" i="1"/>
  <c r="AP193" i="1"/>
  <c r="AE193" i="1"/>
  <c r="AD193" i="1"/>
  <c r="AC193" i="1" s="1"/>
  <c r="V193" i="1"/>
  <c r="T193" i="1"/>
  <c r="BT192" i="1"/>
  <c r="BS192" i="1"/>
  <c r="BQ192" i="1"/>
  <c r="BR192" i="1" s="1"/>
  <c r="BP192" i="1"/>
  <c r="BO192" i="1"/>
  <c r="BN192" i="1"/>
  <c r="BM192" i="1"/>
  <c r="BL192" i="1"/>
  <c r="BI192" i="1"/>
  <c r="BG192" i="1"/>
  <c r="BB192" i="1"/>
  <c r="AV192" i="1"/>
  <c r="AW192" i="1" s="1"/>
  <c r="AR192" i="1"/>
  <c r="AP192" i="1"/>
  <c r="O192" i="1" s="1"/>
  <c r="AE192" i="1"/>
  <c r="AD192" i="1"/>
  <c r="AC192" i="1" s="1"/>
  <c r="V192" i="1"/>
  <c r="T192" i="1"/>
  <c r="BT191" i="1"/>
  <c r="BS191" i="1"/>
  <c r="BR191" i="1"/>
  <c r="BQ191" i="1"/>
  <c r="BP191" i="1"/>
  <c r="BO191" i="1"/>
  <c r="BN191" i="1"/>
  <c r="BM191" i="1"/>
  <c r="BL191" i="1"/>
  <c r="BG191" i="1" s="1"/>
  <c r="BI191" i="1"/>
  <c r="BB191" i="1"/>
  <c r="AV191" i="1"/>
  <c r="AW191" i="1" s="1"/>
  <c r="AR191" i="1"/>
  <c r="AP191" i="1" s="1"/>
  <c r="T191" i="1" s="1"/>
  <c r="AE191" i="1"/>
  <c r="AC191" i="1" s="1"/>
  <c r="AD191" i="1"/>
  <c r="V191" i="1"/>
  <c r="Q191" i="1"/>
  <c r="O191" i="1"/>
  <c r="BT190" i="1"/>
  <c r="BS190" i="1"/>
  <c r="BQ190" i="1"/>
  <c r="BR190" i="1" s="1"/>
  <c r="BP190" i="1"/>
  <c r="BO190" i="1"/>
  <c r="BN190" i="1"/>
  <c r="BM190" i="1"/>
  <c r="BL190" i="1"/>
  <c r="BI190" i="1"/>
  <c r="BG190" i="1"/>
  <c r="BB190" i="1"/>
  <c r="AV190" i="1"/>
  <c r="AW190" i="1" s="1"/>
  <c r="AR190" i="1"/>
  <c r="AP190" i="1"/>
  <c r="AE190" i="1"/>
  <c r="AD190" i="1"/>
  <c r="V190" i="1"/>
  <c r="BT189" i="1"/>
  <c r="BS189" i="1"/>
  <c r="BQ189" i="1"/>
  <c r="BR189" i="1" s="1"/>
  <c r="BP189" i="1"/>
  <c r="BO189" i="1"/>
  <c r="BN189" i="1"/>
  <c r="BM189" i="1"/>
  <c r="BL189" i="1"/>
  <c r="BI189" i="1"/>
  <c r="BG189" i="1"/>
  <c r="BB189" i="1"/>
  <c r="AW189" i="1"/>
  <c r="AV189" i="1"/>
  <c r="AR189" i="1"/>
  <c r="AQ189" i="1"/>
  <c r="AP189" i="1"/>
  <c r="T189" i="1" s="1"/>
  <c r="AE189" i="1"/>
  <c r="AD189" i="1"/>
  <c r="AC189" i="1" s="1"/>
  <c r="V189" i="1"/>
  <c r="P189" i="1"/>
  <c r="BE189" i="1" s="1"/>
  <c r="O189" i="1"/>
  <c r="AG189" i="1" s="1"/>
  <c r="BT188" i="1"/>
  <c r="BS188" i="1"/>
  <c r="BQ188" i="1"/>
  <c r="BP188" i="1"/>
  <c r="BO188" i="1"/>
  <c r="BN188" i="1"/>
  <c r="BM188" i="1"/>
  <c r="BL188" i="1"/>
  <c r="BG188" i="1" s="1"/>
  <c r="BI188" i="1"/>
  <c r="BB188" i="1"/>
  <c r="AV188" i="1"/>
  <c r="AW188" i="1" s="1"/>
  <c r="AR188" i="1"/>
  <c r="AP188" i="1"/>
  <c r="T188" i="1" s="1"/>
  <c r="AE188" i="1"/>
  <c r="AD188" i="1"/>
  <c r="AC188" i="1"/>
  <c r="V188" i="1"/>
  <c r="P188" i="1"/>
  <c r="BE188" i="1" s="1"/>
  <c r="BT187" i="1"/>
  <c r="BS187" i="1"/>
  <c r="BR187" i="1"/>
  <c r="BQ187" i="1"/>
  <c r="BP187" i="1"/>
  <c r="BO187" i="1"/>
  <c r="BN187" i="1"/>
  <c r="BM187" i="1"/>
  <c r="BL187" i="1"/>
  <c r="BI187" i="1"/>
  <c r="BG187" i="1"/>
  <c r="BB187" i="1"/>
  <c r="AV187" i="1"/>
  <c r="AW187" i="1" s="1"/>
  <c r="AR187" i="1"/>
  <c r="AP187" i="1" s="1"/>
  <c r="AQ187" i="1"/>
  <c r="AE187" i="1"/>
  <c r="AC187" i="1" s="1"/>
  <c r="AD187" i="1"/>
  <c r="V187" i="1"/>
  <c r="BT186" i="1"/>
  <c r="BS186" i="1"/>
  <c r="BR186" i="1"/>
  <c r="BD186" i="1" s="1"/>
  <c r="BQ186" i="1"/>
  <c r="BP186" i="1"/>
  <c r="BO186" i="1"/>
  <c r="BN186" i="1"/>
  <c r="BM186" i="1"/>
  <c r="BL186" i="1"/>
  <c r="BI186" i="1"/>
  <c r="BG186" i="1"/>
  <c r="BB186" i="1"/>
  <c r="AW186" i="1"/>
  <c r="AV186" i="1"/>
  <c r="AR186" i="1"/>
  <c r="AP186" i="1" s="1"/>
  <c r="T186" i="1" s="1"/>
  <c r="AE186" i="1"/>
  <c r="AD186" i="1"/>
  <c r="Y186" i="1"/>
  <c r="V186" i="1"/>
  <c r="Q186" i="1"/>
  <c r="O186" i="1"/>
  <c r="BT185" i="1"/>
  <c r="BS185" i="1"/>
  <c r="BQ185" i="1"/>
  <c r="BR185" i="1" s="1"/>
  <c r="BP185" i="1"/>
  <c r="BO185" i="1"/>
  <c r="BN185" i="1"/>
  <c r="BM185" i="1"/>
  <c r="BL185" i="1"/>
  <c r="BG185" i="1" s="1"/>
  <c r="BI185" i="1"/>
  <c r="BF185" i="1"/>
  <c r="BD185" i="1"/>
  <c r="BB185" i="1"/>
  <c r="AW185" i="1"/>
  <c r="AV185" i="1"/>
  <c r="AR185" i="1"/>
  <c r="AP185" i="1"/>
  <c r="AE185" i="1"/>
  <c r="AD185" i="1"/>
  <c r="AC185" i="1" s="1"/>
  <c r="V185" i="1"/>
  <c r="BT184" i="1"/>
  <c r="BS184" i="1"/>
  <c r="BQ184" i="1"/>
  <c r="BR184" i="1" s="1"/>
  <c r="BD184" i="1" s="1"/>
  <c r="BP184" i="1"/>
  <c r="BO184" i="1"/>
  <c r="BN184" i="1"/>
  <c r="BM184" i="1"/>
  <c r="BL184" i="1"/>
  <c r="BI184" i="1"/>
  <c r="BG184" i="1"/>
  <c r="BF184" i="1"/>
  <c r="BB184" i="1"/>
  <c r="AW184" i="1"/>
  <c r="AV184" i="1"/>
  <c r="AR184" i="1"/>
  <c r="AP184" i="1"/>
  <c r="AE184" i="1"/>
  <c r="AD184" i="1"/>
  <c r="Y184" i="1"/>
  <c r="V184" i="1"/>
  <c r="T184" i="1"/>
  <c r="O184" i="1"/>
  <c r="BT183" i="1"/>
  <c r="Y183" i="1" s="1"/>
  <c r="BS183" i="1"/>
  <c r="BR183" i="1"/>
  <c r="BD183" i="1" s="1"/>
  <c r="BQ183" i="1"/>
  <c r="BP183" i="1"/>
  <c r="BO183" i="1"/>
  <c r="BN183" i="1"/>
  <c r="BM183" i="1"/>
  <c r="BL183" i="1"/>
  <c r="BG183" i="1" s="1"/>
  <c r="BI183" i="1"/>
  <c r="BB183" i="1"/>
  <c r="AV183" i="1"/>
  <c r="AW183" i="1" s="1"/>
  <c r="AR183" i="1"/>
  <c r="AP183" i="1" s="1"/>
  <c r="AE183" i="1"/>
  <c r="AD183" i="1"/>
  <c r="AC183" i="1" s="1"/>
  <c r="V183" i="1"/>
  <c r="T183" i="1"/>
  <c r="BT182" i="1"/>
  <c r="BS182" i="1"/>
  <c r="BQ182" i="1"/>
  <c r="BR182" i="1" s="1"/>
  <c r="BP182" i="1"/>
  <c r="BO182" i="1"/>
  <c r="BN182" i="1"/>
  <c r="BM182" i="1"/>
  <c r="BL182" i="1"/>
  <c r="BI182" i="1"/>
  <c r="BG182" i="1"/>
  <c r="BB182" i="1"/>
  <c r="AV182" i="1"/>
  <c r="AW182" i="1" s="1"/>
  <c r="AR182" i="1"/>
  <c r="AQ182" i="1"/>
  <c r="AP182" i="1"/>
  <c r="AE182" i="1"/>
  <c r="AD182" i="1"/>
  <c r="V182" i="1"/>
  <c r="O182" i="1"/>
  <c r="AG182" i="1" s="1"/>
  <c r="BT181" i="1"/>
  <c r="BS181" i="1"/>
  <c r="BR181" i="1"/>
  <c r="BQ181" i="1"/>
  <c r="BP181" i="1"/>
  <c r="BO181" i="1"/>
  <c r="BN181" i="1"/>
  <c r="BM181" i="1"/>
  <c r="BL181" i="1"/>
  <c r="BI181" i="1"/>
  <c r="BG181" i="1"/>
  <c r="BB181" i="1"/>
  <c r="AW181" i="1"/>
  <c r="AV181" i="1"/>
  <c r="AR181" i="1"/>
  <c r="AP181" i="1"/>
  <c r="AE181" i="1"/>
  <c r="AD181" i="1"/>
  <c r="V181" i="1"/>
  <c r="P181" i="1"/>
  <c r="BE181" i="1" s="1"/>
  <c r="O181" i="1"/>
  <c r="BT180" i="1"/>
  <c r="BS180" i="1"/>
  <c r="BQ180" i="1"/>
  <c r="BP180" i="1"/>
  <c r="BO180" i="1"/>
  <c r="BN180" i="1"/>
  <c r="BM180" i="1"/>
  <c r="BL180" i="1"/>
  <c r="BG180" i="1" s="1"/>
  <c r="BI180" i="1"/>
  <c r="BB180" i="1"/>
  <c r="AV180" i="1"/>
  <c r="AW180" i="1" s="1"/>
  <c r="AR180" i="1"/>
  <c r="AP180" i="1"/>
  <c r="AE180" i="1"/>
  <c r="AD180" i="1"/>
  <c r="AC180" i="1"/>
  <c r="V180" i="1"/>
  <c r="Q180" i="1"/>
  <c r="BT179" i="1"/>
  <c r="BS179" i="1"/>
  <c r="BQ179" i="1"/>
  <c r="BR179" i="1" s="1"/>
  <c r="Y179" i="1" s="1"/>
  <c r="BP179" i="1"/>
  <c r="BO179" i="1"/>
  <c r="BN179" i="1"/>
  <c r="BM179" i="1"/>
  <c r="BL179" i="1"/>
  <c r="BI179" i="1"/>
  <c r="BG179" i="1"/>
  <c r="BD179" i="1"/>
  <c r="BF179" i="1" s="1"/>
  <c r="BB179" i="1"/>
  <c r="AV179" i="1"/>
  <c r="AW179" i="1" s="1"/>
  <c r="AR179" i="1"/>
  <c r="AP179" i="1" s="1"/>
  <c r="AE179" i="1"/>
  <c r="AC179" i="1" s="1"/>
  <c r="AD179" i="1"/>
  <c r="V179" i="1"/>
  <c r="P179" i="1"/>
  <c r="BE179" i="1" s="1"/>
  <c r="BH179" i="1" s="1"/>
  <c r="O179" i="1"/>
  <c r="BT178" i="1"/>
  <c r="BS178" i="1"/>
  <c r="BQ178" i="1"/>
  <c r="BR178" i="1" s="1"/>
  <c r="BP178" i="1"/>
  <c r="BO178" i="1"/>
  <c r="BN178" i="1"/>
  <c r="BM178" i="1"/>
  <c r="BL178" i="1"/>
  <c r="BI178" i="1"/>
  <c r="BG178" i="1"/>
  <c r="BB178" i="1"/>
  <c r="AV178" i="1"/>
  <c r="AW178" i="1" s="1"/>
  <c r="AR178" i="1"/>
  <c r="AP178" i="1" s="1"/>
  <c r="T178" i="1" s="1"/>
  <c r="AE178" i="1"/>
  <c r="AD178" i="1"/>
  <c r="V178" i="1"/>
  <c r="Q178" i="1"/>
  <c r="O178" i="1"/>
  <c r="BT177" i="1"/>
  <c r="BS177" i="1"/>
  <c r="BQ177" i="1"/>
  <c r="BR177" i="1" s="1"/>
  <c r="Y177" i="1" s="1"/>
  <c r="BP177" i="1"/>
  <c r="BO177" i="1"/>
  <c r="BN177" i="1"/>
  <c r="BM177" i="1"/>
  <c r="BL177" i="1"/>
  <c r="BG177" i="1" s="1"/>
  <c r="BI177" i="1"/>
  <c r="BD177" i="1"/>
  <c r="BF177" i="1" s="1"/>
  <c r="BB177" i="1"/>
  <c r="AW177" i="1"/>
  <c r="AV177" i="1"/>
  <c r="AR177" i="1"/>
  <c r="AP177" i="1"/>
  <c r="AE177" i="1"/>
  <c r="AD177" i="1"/>
  <c r="AC177" i="1" s="1"/>
  <c r="V177" i="1"/>
  <c r="T177" i="1"/>
  <c r="Q177" i="1"/>
  <c r="BT176" i="1"/>
  <c r="BS176" i="1"/>
  <c r="BQ176" i="1"/>
  <c r="BR176" i="1" s="1"/>
  <c r="BD176" i="1" s="1"/>
  <c r="BP176" i="1"/>
  <c r="BO176" i="1"/>
  <c r="BN176" i="1"/>
  <c r="BM176" i="1"/>
  <c r="BL176" i="1"/>
  <c r="BG176" i="1" s="1"/>
  <c r="BI176" i="1"/>
  <c r="BF176" i="1"/>
  <c r="BB176" i="1"/>
  <c r="AV176" i="1"/>
  <c r="AW176" i="1" s="1"/>
  <c r="AR176" i="1"/>
  <c r="AP176" i="1"/>
  <c r="AE176" i="1"/>
  <c r="AD176" i="1"/>
  <c r="V176" i="1"/>
  <c r="T176" i="1"/>
  <c r="BT175" i="1"/>
  <c r="Y175" i="1" s="1"/>
  <c r="BS175" i="1"/>
  <c r="BR175" i="1"/>
  <c r="BQ175" i="1"/>
  <c r="BP175" i="1"/>
  <c r="BO175" i="1"/>
  <c r="BN175" i="1"/>
  <c r="BM175" i="1"/>
  <c r="BL175" i="1"/>
  <c r="BG175" i="1" s="1"/>
  <c r="BI175" i="1"/>
  <c r="BE175" i="1"/>
  <c r="BH175" i="1" s="1"/>
  <c r="BD175" i="1"/>
  <c r="BB175" i="1"/>
  <c r="AV175" i="1"/>
  <c r="AW175" i="1" s="1"/>
  <c r="AR175" i="1"/>
  <c r="AP175" i="1" s="1"/>
  <c r="AQ175" i="1" s="1"/>
  <c r="AE175" i="1"/>
  <c r="AD175" i="1"/>
  <c r="AC175" i="1" s="1"/>
  <c r="V175" i="1"/>
  <c r="Q175" i="1"/>
  <c r="P175" i="1"/>
  <c r="O175" i="1"/>
  <c r="BT174" i="1"/>
  <c r="BS174" i="1"/>
  <c r="BR174" i="1"/>
  <c r="Y174" i="1" s="1"/>
  <c r="BQ174" i="1"/>
  <c r="BP174" i="1"/>
  <c r="BO174" i="1"/>
  <c r="BN174" i="1"/>
  <c r="BM174" i="1"/>
  <c r="BL174" i="1"/>
  <c r="BI174" i="1"/>
  <c r="BG174" i="1"/>
  <c r="BD174" i="1"/>
  <c r="BB174" i="1"/>
  <c r="AW174" i="1"/>
  <c r="AV174" i="1"/>
  <c r="AR174" i="1"/>
  <c r="AP174" i="1" s="1"/>
  <c r="AQ174" i="1" s="1"/>
  <c r="AE174" i="1"/>
  <c r="AD174" i="1"/>
  <c r="AC174" i="1"/>
  <c r="V174" i="1"/>
  <c r="BT173" i="1"/>
  <c r="Y173" i="1" s="1"/>
  <c r="BS173" i="1"/>
  <c r="BR173" i="1"/>
  <c r="BD173" i="1" s="1"/>
  <c r="BQ173" i="1"/>
  <c r="BP173" i="1"/>
  <c r="BO173" i="1"/>
  <c r="BN173" i="1"/>
  <c r="BM173" i="1"/>
  <c r="BL173" i="1"/>
  <c r="BG173" i="1" s="1"/>
  <c r="BI173" i="1"/>
  <c r="BB173" i="1"/>
  <c r="AW173" i="1"/>
  <c r="AV173" i="1"/>
  <c r="AR173" i="1"/>
  <c r="AP173" i="1"/>
  <c r="AE173" i="1"/>
  <c r="AC173" i="1" s="1"/>
  <c r="AD173" i="1"/>
  <c r="V173" i="1"/>
  <c r="BT172" i="1"/>
  <c r="BS172" i="1"/>
  <c r="BQ172" i="1"/>
  <c r="BR172" i="1" s="1"/>
  <c r="Y172" i="1" s="1"/>
  <c r="BP172" i="1"/>
  <c r="BO172" i="1"/>
  <c r="BN172" i="1"/>
  <c r="BM172" i="1"/>
  <c r="BL172" i="1"/>
  <c r="BG172" i="1" s="1"/>
  <c r="BI172" i="1"/>
  <c r="BE172" i="1"/>
  <c r="BD172" i="1"/>
  <c r="BB172" i="1"/>
  <c r="AW172" i="1"/>
  <c r="AV172" i="1"/>
  <c r="AR172" i="1"/>
  <c r="AP172" i="1"/>
  <c r="P172" i="1" s="1"/>
  <c r="AE172" i="1"/>
  <c r="AD172" i="1"/>
  <c r="AC172" i="1"/>
  <c r="V172" i="1"/>
  <c r="T172" i="1"/>
  <c r="Q172" i="1"/>
  <c r="BT171" i="1"/>
  <c r="BS171" i="1"/>
  <c r="BR171" i="1" s="1"/>
  <c r="BQ171" i="1"/>
  <c r="BP171" i="1"/>
  <c r="BO171" i="1"/>
  <c r="BN171" i="1"/>
  <c r="BM171" i="1"/>
  <c r="BL171" i="1"/>
  <c r="BI171" i="1"/>
  <c r="BG171" i="1"/>
  <c r="BE171" i="1"/>
  <c r="BB171" i="1"/>
  <c r="AV171" i="1"/>
  <c r="AW171" i="1" s="1"/>
  <c r="AR171" i="1"/>
  <c r="AP171" i="1" s="1"/>
  <c r="AQ171" i="1" s="1"/>
  <c r="AE171" i="1"/>
  <c r="AD171" i="1"/>
  <c r="AC171" i="1"/>
  <c r="V171" i="1"/>
  <c r="P171" i="1"/>
  <c r="BT170" i="1"/>
  <c r="BS170" i="1"/>
  <c r="BR170" i="1" s="1"/>
  <c r="BQ170" i="1"/>
  <c r="BP170" i="1"/>
  <c r="BO170" i="1"/>
  <c r="BN170" i="1"/>
  <c r="BM170" i="1"/>
  <c r="BL170" i="1"/>
  <c r="BI170" i="1"/>
  <c r="BG170" i="1"/>
  <c r="BB170" i="1"/>
  <c r="AW170" i="1"/>
  <c r="AV170" i="1"/>
  <c r="AR170" i="1"/>
  <c r="AP170" i="1" s="1"/>
  <c r="T170" i="1" s="1"/>
  <c r="AQ170" i="1"/>
  <c r="AE170" i="1"/>
  <c r="AD170" i="1"/>
  <c r="V170" i="1"/>
  <c r="Q170" i="1"/>
  <c r="P170" i="1"/>
  <c r="BE170" i="1" s="1"/>
  <c r="O170" i="1"/>
  <c r="AG170" i="1" s="1"/>
  <c r="BT169" i="1"/>
  <c r="BS169" i="1"/>
  <c r="BQ169" i="1"/>
  <c r="BR169" i="1" s="1"/>
  <c r="BP169" i="1"/>
  <c r="BO169" i="1"/>
  <c r="BN169" i="1"/>
  <c r="BM169" i="1"/>
  <c r="BL169" i="1"/>
  <c r="BG169" i="1" s="1"/>
  <c r="BI169" i="1"/>
  <c r="BB169" i="1"/>
  <c r="AW169" i="1"/>
  <c r="AV169" i="1"/>
  <c r="AR169" i="1"/>
  <c r="AQ169" i="1"/>
  <c r="AP169" i="1"/>
  <c r="AE169" i="1"/>
  <c r="AD169" i="1"/>
  <c r="AC169" i="1"/>
  <c r="V169" i="1"/>
  <c r="BT168" i="1"/>
  <c r="BS168" i="1"/>
  <c r="BQ168" i="1"/>
  <c r="BR168" i="1" s="1"/>
  <c r="BD168" i="1" s="1"/>
  <c r="BF168" i="1" s="1"/>
  <c r="BP168" i="1"/>
  <c r="BO168" i="1"/>
  <c r="BN168" i="1"/>
  <c r="BM168" i="1"/>
  <c r="BL168" i="1"/>
  <c r="BG168" i="1" s="1"/>
  <c r="BI168" i="1"/>
  <c r="BB168" i="1"/>
  <c r="AW168" i="1"/>
  <c r="AV168" i="1"/>
  <c r="AR168" i="1"/>
  <c r="AQ168" i="1"/>
  <c r="AP168" i="1"/>
  <c r="Q168" i="1" s="1"/>
  <c r="AE168" i="1"/>
  <c r="AD168" i="1"/>
  <c r="Y168" i="1"/>
  <c r="V168" i="1"/>
  <c r="P168" i="1"/>
  <c r="BE168" i="1" s="1"/>
  <c r="BH168" i="1" s="1"/>
  <c r="BT167" i="1"/>
  <c r="BS167" i="1"/>
  <c r="BR167" i="1" s="1"/>
  <c r="BQ167" i="1"/>
  <c r="BP167" i="1"/>
  <c r="BO167" i="1"/>
  <c r="BN167" i="1"/>
  <c r="BM167" i="1"/>
  <c r="BL167" i="1"/>
  <c r="BG167" i="1" s="1"/>
  <c r="BI167" i="1"/>
  <c r="BE167" i="1"/>
  <c r="BD167" i="1"/>
  <c r="BH167" i="1" s="1"/>
  <c r="BB167" i="1"/>
  <c r="AW167" i="1"/>
  <c r="AV167" i="1"/>
  <c r="AR167" i="1"/>
  <c r="AP167" i="1" s="1"/>
  <c r="AQ167" i="1" s="1"/>
  <c r="AG167" i="1"/>
  <c r="AE167" i="1"/>
  <c r="AD167" i="1"/>
  <c r="AC167" i="1" s="1"/>
  <c r="Y167" i="1"/>
  <c r="V167" i="1"/>
  <c r="T167" i="1"/>
  <c r="Q167" i="1"/>
  <c r="P167" i="1"/>
  <c r="O167" i="1"/>
  <c r="BT166" i="1"/>
  <c r="BS166" i="1"/>
  <c r="BR166" i="1"/>
  <c r="Y166" i="1" s="1"/>
  <c r="BQ166" i="1"/>
  <c r="BP166" i="1"/>
  <c r="BO166" i="1"/>
  <c r="BN166" i="1"/>
  <c r="BM166" i="1"/>
  <c r="BL166" i="1"/>
  <c r="BI166" i="1"/>
  <c r="BG166" i="1"/>
  <c r="BB166" i="1"/>
  <c r="AV166" i="1"/>
  <c r="AW166" i="1" s="1"/>
  <c r="AR166" i="1"/>
  <c r="AP166" i="1" s="1"/>
  <c r="AE166" i="1"/>
  <c r="AD166" i="1"/>
  <c r="AC166" i="1"/>
  <c r="V166" i="1"/>
  <c r="BT165" i="1"/>
  <c r="BS165" i="1"/>
  <c r="BQ165" i="1"/>
  <c r="BR165" i="1" s="1"/>
  <c r="BD165" i="1" s="1"/>
  <c r="BP165" i="1"/>
  <c r="BO165" i="1"/>
  <c r="BN165" i="1"/>
  <c r="BM165" i="1"/>
  <c r="BL165" i="1"/>
  <c r="BG165" i="1" s="1"/>
  <c r="BI165" i="1"/>
  <c r="BB165" i="1"/>
  <c r="AW165" i="1"/>
  <c r="AV165" i="1"/>
  <c r="AR165" i="1"/>
  <c r="AP165" i="1"/>
  <c r="AE165" i="1"/>
  <c r="AC165" i="1" s="1"/>
  <c r="AD165" i="1"/>
  <c r="V165" i="1"/>
  <c r="BT164" i="1"/>
  <c r="BS164" i="1"/>
  <c r="BQ164" i="1"/>
  <c r="BR164" i="1" s="1"/>
  <c r="Y164" i="1" s="1"/>
  <c r="BP164" i="1"/>
  <c r="BO164" i="1"/>
  <c r="BN164" i="1"/>
  <c r="BM164" i="1"/>
  <c r="BL164" i="1"/>
  <c r="BG164" i="1" s="1"/>
  <c r="BI164" i="1"/>
  <c r="BD164" i="1"/>
  <c r="BB164" i="1"/>
  <c r="AW164" i="1"/>
  <c r="AV164" i="1"/>
  <c r="AR164" i="1"/>
  <c r="AP164" i="1"/>
  <c r="AE164" i="1"/>
  <c r="AD164" i="1"/>
  <c r="AC164" i="1"/>
  <c r="V164" i="1"/>
  <c r="T164" i="1"/>
  <c r="Q164" i="1"/>
  <c r="BT163" i="1"/>
  <c r="BS163" i="1"/>
  <c r="BQ163" i="1"/>
  <c r="BR163" i="1" s="1"/>
  <c r="BP163" i="1"/>
  <c r="BO163" i="1"/>
  <c r="BN163" i="1"/>
  <c r="BM163" i="1"/>
  <c r="BL163" i="1"/>
  <c r="BI163" i="1"/>
  <c r="BG163" i="1"/>
  <c r="BE163" i="1"/>
  <c r="BB163" i="1"/>
  <c r="AV163" i="1"/>
  <c r="AW163" i="1" s="1"/>
  <c r="AR163" i="1"/>
  <c r="AP163" i="1" s="1"/>
  <c r="AE163" i="1"/>
  <c r="AD163" i="1"/>
  <c r="AC163" i="1" s="1"/>
  <c r="V163" i="1"/>
  <c r="T163" i="1"/>
  <c r="P163" i="1"/>
  <c r="BT162" i="1"/>
  <c r="BS162" i="1"/>
  <c r="BR162" i="1" s="1"/>
  <c r="Y162" i="1" s="1"/>
  <c r="BQ162" i="1"/>
  <c r="BP162" i="1"/>
  <c r="BO162" i="1"/>
  <c r="BN162" i="1"/>
  <c r="BM162" i="1"/>
  <c r="BL162" i="1"/>
  <c r="BI162" i="1"/>
  <c r="BG162" i="1"/>
  <c r="BB162" i="1"/>
  <c r="AW162" i="1"/>
  <c r="AV162" i="1"/>
  <c r="AR162" i="1"/>
  <c r="AP162" i="1" s="1"/>
  <c r="T162" i="1" s="1"/>
  <c r="AQ162" i="1"/>
  <c r="AG162" i="1"/>
  <c r="AE162" i="1"/>
  <c r="AD162" i="1"/>
  <c r="AC162" i="1" s="1"/>
  <c r="V162" i="1"/>
  <c r="Q162" i="1"/>
  <c r="P162" i="1"/>
  <c r="BE162" i="1" s="1"/>
  <c r="O162" i="1"/>
  <c r="BT161" i="1"/>
  <c r="BS161" i="1"/>
  <c r="BQ161" i="1"/>
  <c r="BR161" i="1" s="1"/>
  <c r="Y161" i="1" s="1"/>
  <c r="BP161" i="1"/>
  <c r="BO161" i="1"/>
  <c r="BN161" i="1"/>
  <c r="BM161" i="1"/>
  <c r="BL161" i="1"/>
  <c r="BG161" i="1" s="1"/>
  <c r="BI161" i="1"/>
  <c r="BD161" i="1"/>
  <c r="BF161" i="1" s="1"/>
  <c r="BB161" i="1"/>
  <c r="AW161" i="1"/>
  <c r="AV161" i="1"/>
  <c r="AR161" i="1"/>
  <c r="AQ161" i="1"/>
  <c r="AP161" i="1"/>
  <c r="AE161" i="1"/>
  <c r="AD161" i="1"/>
  <c r="AC161" i="1"/>
  <c r="V161" i="1"/>
  <c r="Q161" i="1"/>
  <c r="BT160" i="1"/>
  <c r="BS160" i="1"/>
  <c r="BR160" i="1"/>
  <c r="BQ160" i="1"/>
  <c r="BP160" i="1"/>
  <c r="BO160" i="1"/>
  <c r="BN160" i="1"/>
  <c r="BM160" i="1"/>
  <c r="BL160" i="1"/>
  <c r="BI160" i="1"/>
  <c r="BG160" i="1"/>
  <c r="BB160" i="1"/>
  <c r="AV160" i="1"/>
  <c r="AW160" i="1" s="1"/>
  <c r="AR160" i="1"/>
  <c r="AP160" i="1"/>
  <c r="AE160" i="1"/>
  <c r="AD160" i="1"/>
  <c r="V160" i="1"/>
  <c r="P160" i="1"/>
  <c r="BE160" i="1" s="1"/>
  <c r="BT159" i="1"/>
  <c r="BS159" i="1"/>
  <c r="BR159" i="1" s="1"/>
  <c r="Y159" i="1" s="1"/>
  <c r="BQ159" i="1"/>
  <c r="BP159" i="1"/>
  <c r="BO159" i="1"/>
  <c r="BN159" i="1"/>
  <c r="BM159" i="1"/>
  <c r="BL159" i="1"/>
  <c r="BG159" i="1" s="1"/>
  <c r="BI159" i="1"/>
  <c r="BE159" i="1"/>
  <c r="BD159" i="1"/>
  <c r="BB159" i="1"/>
  <c r="AW159" i="1"/>
  <c r="AV159" i="1"/>
  <c r="AR159" i="1"/>
  <c r="AP159" i="1" s="1"/>
  <c r="AQ159" i="1" s="1"/>
  <c r="AG159" i="1"/>
  <c r="AE159" i="1"/>
  <c r="AD159" i="1"/>
  <c r="AC159" i="1" s="1"/>
  <c r="V159" i="1"/>
  <c r="T159" i="1"/>
  <c r="Q159" i="1"/>
  <c r="P159" i="1"/>
  <c r="O159" i="1"/>
  <c r="BT158" i="1"/>
  <c r="BS158" i="1"/>
  <c r="BR158" i="1"/>
  <c r="BQ158" i="1"/>
  <c r="BP158" i="1"/>
  <c r="BO158" i="1"/>
  <c r="BN158" i="1"/>
  <c r="BM158" i="1"/>
  <c r="BL158" i="1"/>
  <c r="BI158" i="1"/>
  <c r="BG158" i="1"/>
  <c r="BB158" i="1"/>
  <c r="AV158" i="1"/>
  <c r="AW158" i="1" s="1"/>
  <c r="AR158" i="1"/>
  <c r="AP158" i="1" s="1"/>
  <c r="AQ158" i="1"/>
  <c r="AE158" i="1"/>
  <c r="AC158" i="1" s="1"/>
  <c r="AD158" i="1"/>
  <c r="V158" i="1"/>
  <c r="BT157" i="1"/>
  <c r="BS157" i="1"/>
  <c r="BQ157" i="1"/>
  <c r="BR157" i="1" s="1"/>
  <c r="BP157" i="1"/>
  <c r="BO157" i="1"/>
  <c r="BN157" i="1"/>
  <c r="BM157" i="1"/>
  <c r="BL157" i="1"/>
  <c r="BI157" i="1"/>
  <c r="BG157" i="1"/>
  <c r="BB157" i="1"/>
  <c r="AW157" i="1"/>
  <c r="AV157" i="1"/>
  <c r="AR157" i="1"/>
  <c r="AP157" i="1" s="1"/>
  <c r="AE157" i="1"/>
  <c r="AC157" i="1" s="1"/>
  <c r="AD157" i="1"/>
  <c r="V157" i="1"/>
  <c r="P157" i="1"/>
  <c r="BE157" i="1" s="1"/>
  <c r="BT156" i="1"/>
  <c r="BS156" i="1"/>
  <c r="BQ156" i="1"/>
  <c r="BR156" i="1" s="1"/>
  <c r="BP156" i="1"/>
  <c r="BO156" i="1"/>
  <c r="BN156" i="1"/>
  <c r="BM156" i="1"/>
  <c r="BL156" i="1"/>
  <c r="BG156" i="1" s="1"/>
  <c r="BI156" i="1"/>
  <c r="BD156" i="1"/>
  <c r="BB156" i="1"/>
  <c r="BF156" i="1" s="1"/>
  <c r="AW156" i="1"/>
  <c r="AV156" i="1"/>
  <c r="AR156" i="1"/>
  <c r="AP156" i="1"/>
  <c r="AE156" i="1"/>
  <c r="AD156" i="1"/>
  <c r="AC156" i="1"/>
  <c r="V156" i="1"/>
  <c r="T156" i="1"/>
  <c r="Q156" i="1"/>
  <c r="BT155" i="1"/>
  <c r="BS155" i="1"/>
  <c r="BR155" i="1"/>
  <c r="Y155" i="1" s="1"/>
  <c r="BQ155" i="1"/>
  <c r="BP155" i="1"/>
  <c r="BO155" i="1"/>
  <c r="BN155" i="1"/>
  <c r="BM155" i="1"/>
  <c r="BL155" i="1"/>
  <c r="BI155" i="1"/>
  <c r="BG155" i="1"/>
  <c r="BD155" i="1"/>
  <c r="BF155" i="1" s="1"/>
  <c r="BB155" i="1"/>
  <c r="AV155" i="1"/>
  <c r="AW155" i="1" s="1"/>
  <c r="AR155" i="1"/>
  <c r="AP155" i="1" s="1"/>
  <c r="AE155" i="1"/>
  <c r="AD155" i="1"/>
  <c r="AC155" i="1" s="1"/>
  <c r="V155" i="1"/>
  <c r="P155" i="1"/>
  <c r="BE155" i="1" s="1"/>
  <c r="BH155" i="1" s="1"/>
  <c r="BT154" i="1"/>
  <c r="BS154" i="1"/>
  <c r="BR154" i="1"/>
  <c r="BD154" i="1" s="1"/>
  <c r="BQ154" i="1"/>
  <c r="BP154" i="1"/>
  <c r="BO154" i="1"/>
  <c r="BN154" i="1"/>
  <c r="BM154" i="1"/>
  <c r="BL154" i="1"/>
  <c r="BG154" i="1" s="1"/>
  <c r="BI154" i="1"/>
  <c r="BB154" i="1"/>
  <c r="AW154" i="1"/>
  <c r="AV154" i="1"/>
  <c r="AR154" i="1"/>
  <c r="AP154" i="1" s="1"/>
  <c r="T154" i="1" s="1"/>
  <c r="AQ154" i="1"/>
  <c r="AE154" i="1"/>
  <c r="AD154" i="1"/>
  <c r="AC154" i="1" s="1"/>
  <c r="V154" i="1"/>
  <c r="Q154" i="1"/>
  <c r="P154" i="1"/>
  <c r="BE154" i="1" s="1"/>
  <c r="BH154" i="1" s="1"/>
  <c r="O154" i="1"/>
  <c r="BT153" i="1"/>
  <c r="BS153" i="1"/>
  <c r="BQ153" i="1"/>
  <c r="BR153" i="1" s="1"/>
  <c r="Y153" i="1" s="1"/>
  <c r="BP153" i="1"/>
  <c r="BO153" i="1"/>
  <c r="BN153" i="1"/>
  <c r="BM153" i="1"/>
  <c r="BL153" i="1"/>
  <c r="BI153" i="1"/>
  <c r="BG153" i="1"/>
  <c r="BB153" i="1"/>
  <c r="AW153" i="1"/>
  <c r="AV153" i="1"/>
  <c r="AR153" i="1"/>
  <c r="AQ153" i="1"/>
  <c r="AP153" i="1"/>
  <c r="AE153" i="1"/>
  <c r="AD153" i="1"/>
  <c r="AC153" i="1"/>
  <c r="V153" i="1"/>
  <c r="Q153" i="1"/>
  <c r="BT152" i="1"/>
  <c r="Y152" i="1" s="1"/>
  <c r="BS152" i="1"/>
  <c r="BR152" i="1"/>
  <c r="BD152" i="1" s="1"/>
  <c r="BF152" i="1" s="1"/>
  <c r="BQ152" i="1"/>
  <c r="BP152" i="1"/>
  <c r="BO152" i="1"/>
  <c r="BN152" i="1"/>
  <c r="BM152" i="1"/>
  <c r="BL152" i="1"/>
  <c r="BG152" i="1" s="1"/>
  <c r="BI152" i="1"/>
  <c r="BB152" i="1"/>
  <c r="AW152" i="1"/>
  <c r="AV152" i="1"/>
  <c r="AR152" i="1"/>
  <c r="AP152" i="1"/>
  <c r="Q152" i="1" s="1"/>
  <c r="AE152" i="1"/>
  <c r="AD152" i="1"/>
  <c r="AC152" i="1" s="1"/>
  <c r="V152" i="1"/>
  <c r="P152" i="1"/>
  <c r="BE152" i="1" s="1"/>
  <c r="BH152" i="1" s="1"/>
  <c r="O152" i="1"/>
  <c r="BT151" i="1"/>
  <c r="BS151" i="1"/>
  <c r="BR151" i="1" s="1"/>
  <c r="BD151" i="1" s="1"/>
  <c r="BQ151" i="1"/>
  <c r="BP151" i="1"/>
  <c r="BO151" i="1"/>
  <c r="BN151" i="1"/>
  <c r="BM151" i="1"/>
  <c r="BL151" i="1"/>
  <c r="BG151" i="1" s="1"/>
  <c r="BI151" i="1"/>
  <c r="BB151" i="1"/>
  <c r="AV151" i="1"/>
  <c r="AW151" i="1" s="1"/>
  <c r="AR151" i="1"/>
  <c r="AP151" i="1" s="1"/>
  <c r="AQ151" i="1" s="1"/>
  <c r="AE151" i="1"/>
  <c r="AD151" i="1"/>
  <c r="AC151" i="1" s="1"/>
  <c r="Y151" i="1"/>
  <c r="Z151" i="1" s="1"/>
  <c r="AA151" i="1" s="1"/>
  <c r="V151" i="1"/>
  <c r="T151" i="1"/>
  <c r="Q151" i="1"/>
  <c r="P151" i="1"/>
  <c r="BE151" i="1" s="1"/>
  <c r="BH151" i="1" s="1"/>
  <c r="O151" i="1"/>
  <c r="BT150" i="1"/>
  <c r="BS150" i="1"/>
  <c r="BR150" i="1"/>
  <c r="Y150" i="1" s="1"/>
  <c r="BQ150" i="1"/>
  <c r="BP150" i="1"/>
  <c r="BO150" i="1"/>
  <c r="BN150" i="1"/>
  <c r="BM150" i="1"/>
  <c r="BL150" i="1"/>
  <c r="BI150" i="1"/>
  <c r="BG150" i="1"/>
  <c r="BD150" i="1"/>
  <c r="BB150" i="1"/>
  <c r="AW150" i="1"/>
  <c r="AV150" i="1"/>
  <c r="AR150" i="1"/>
  <c r="AP150" i="1" s="1"/>
  <c r="AE150" i="1"/>
  <c r="AD150" i="1"/>
  <c r="AC150" i="1" s="1"/>
  <c r="V150" i="1"/>
  <c r="T150" i="1"/>
  <c r="BT149" i="1"/>
  <c r="BS149" i="1"/>
  <c r="BR149" i="1" s="1"/>
  <c r="BD149" i="1" s="1"/>
  <c r="BQ149" i="1"/>
  <c r="BP149" i="1"/>
  <c r="BO149" i="1"/>
  <c r="BN149" i="1"/>
  <c r="BM149" i="1"/>
  <c r="BL149" i="1"/>
  <c r="BG149" i="1" s="1"/>
  <c r="BI149" i="1"/>
  <c r="BB149" i="1"/>
  <c r="BF149" i="1" s="1"/>
  <c r="AV149" i="1"/>
  <c r="AW149" i="1" s="1"/>
  <c r="AR149" i="1"/>
  <c r="AP149" i="1" s="1"/>
  <c r="AQ149" i="1" s="1"/>
  <c r="AE149" i="1"/>
  <c r="AD149" i="1"/>
  <c r="AC149" i="1" s="1"/>
  <c r="Y149" i="1"/>
  <c r="V149" i="1"/>
  <c r="O149" i="1"/>
  <c r="BT148" i="1"/>
  <c r="BS148" i="1"/>
  <c r="BQ148" i="1"/>
  <c r="BP148" i="1"/>
  <c r="BO148" i="1"/>
  <c r="BN148" i="1"/>
  <c r="BM148" i="1"/>
  <c r="BL148" i="1"/>
  <c r="BG148" i="1" s="1"/>
  <c r="BI148" i="1"/>
  <c r="BB148" i="1"/>
  <c r="AV148" i="1"/>
  <c r="AW148" i="1" s="1"/>
  <c r="AR148" i="1"/>
  <c r="AP148" i="1"/>
  <c r="AE148" i="1"/>
  <c r="AD148" i="1"/>
  <c r="AC148" i="1"/>
  <c r="V148" i="1"/>
  <c r="T148" i="1"/>
  <c r="Q148" i="1"/>
  <c r="BT147" i="1"/>
  <c r="BS147" i="1"/>
  <c r="BR147" i="1" s="1"/>
  <c r="BQ147" i="1"/>
  <c r="BP147" i="1"/>
  <c r="BO147" i="1"/>
  <c r="BN147" i="1"/>
  <c r="BM147" i="1"/>
  <c r="BL147" i="1"/>
  <c r="BI147" i="1"/>
  <c r="BG147" i="1"/>
  <c r="BB147" i="1"/>
  <c r="AV147" i="1"/>
  <c r="AW147" i="1" s="1"/>
  <c r="AR147" i="1"/>
  <c r="AP147" i="1" s="1"/>
  <c r="AQ147" i="1"/>
  <c r="AE147" i="1"/>
  <c r="AD147" i="1"/>
  <c r="AC147" i="1"/>
  <c r="V147" i="1"/>
  <c r="P147" i="1"/>
  <c r="BE147" i="1" s="1"/>
  <c r="BT146" i="1"/>
  <c r="Y146" i="1" s="1"/>
  <c r="BS146" i="1"/>
  <c r="BR146" i="1"/>
  <c r="BD146" i="1" s="1"/>
  <c r="BQ146" i="1"/>
  <c r="BP146" i="1"/>
  <c r="BO146" i="1"/>
  <c r="BN146" i="1"/>
  <c r="BM146" i="1"/>
  <c r="BL146" i="1"/>
  <c r="BG146" i="1" s="1"/>
  <c r="BI146" i="1"/>
  <c r="BB146" i="1"/>
  <c r="BF146" i="1" s="1"/>
  <c r="AW146" i="1"/>
  <c r="AV146" i="1"/>
  <c r="AR146" i="1"/>
  <c r="AP146" i="1" s="1"/>
  <c r="AE146" i="1"/>
  <c r="AD146" i="1"/>
  <c r="V146" i="1"/>
  <c r="BT145" i="1"/>
  <c r="BS145" i="1"/>
  <c r="BQ145" i="1"/>
  <c r="BR145" i="1" s="1"/>
  <c r="BP145" i="1"/>
  <c r="BO145" i="1"/>
  <c r="BN145" i="1"/>
  <c r="BM145" i="1"/>
  <c r="BL145" i="1"/>
  <c r="BG145" i="1" s="1"/>
  <c r="BI145" i="1"/>
  <c r="BB145" i="1"/>
  <c r="AW145" i="1"/>
  <c r="AV145" i="1"/>
  <c r="AR145" i="1"/>
  <c r="AP145" i="1"/>
  <c r="AE145" i="1"/>
  <c r="AD145" i="1"/>
  <c r="AC145" i="1" s="1"/>
  <c r="V145" i="1"/>
  <c r="Q145" i="1"/>
  <c r="BT144" i="1"/>
  <c r="BS144" i="1"/>
  <c r="BQ144" i="1"/>
  <c r="BP144" i="1"/>
  <c r="BO144" i="1"/>
  <c r="BN144" i="1"/>
  <c r="BM144" i="1"/>
  <c r="BL144" i="1"/>
  <c r="BI144" i="1"/>
  <c r="BG144" i="1"/>
  <c r="BB144" i="1"/>
  <c r="AW144" i="1"/>
  <c r="AV144" i="1"/>
  <c r="AR144" i="1"/>
  <c r="AP144" i="1" s="1"/>
  <c r="AE144" i="1"/>
  <c r="AC144" i="1" s="1"/>
  <c r="AD144" i="1"/>
  <c r="V144" i="1"/>
  <c r="BT143" i="1"/>
  <c r="BS143" i="1"/>
  <c r="BR143" i="1"/>
  <c r="BQ143" i="1"/>
  <c r="BP143" i="1"/>
  <c r="BO143" i="1"/>
  <c r="BN143" i="1"/>
  <c r="BM143" i="1"/>
  <c r="BL143" i="1"/>
  <c r="BG143" i="1" s="1"/>
  <c r="BI143" i="1"/>
  <c r="BE143" i="1"/>
  <c r="BB143" i="1"/>
  <c r="AV143" i="1"/>
  <c r="AW143" i="1" s="1"/>
  <c r="AR143" i="1"/>
  <c r="AP143" i="1" s="1"/>
  <c r="AQ143" i="1" s="1"/>
  <c r="AE143" i="1"/>
  <c r="AC143" i="1" s="1"/>
  <c r="AD143" i="1"/>
  <c r="V143" i="1"/>
  <c r="T143" i="1"/>
  <c r="Q143" i="1"/>
  <c r="P143" i="1"/>
  <c r="O143" i="1"/>
  <c r="AG143" i="1" s="1"/>
  <c r="BT142" i="1"/>
  <c r="BS142" i="1"/>
  <c r="BR142" i="1"/>
  <c r="Y142" i="1" s="1"/>
  <c r="BQ142" i="1"/>
  <c r="BP142" i="1"/>
  <c r="BO142" i="1"/>
  <c r="BN142" i="1"/>
  <c r="BM142" i="1"/>
  <c r="BL142" i="1"/>
  <c r="BI142" i="1"/>
  <c r="BG142" i="1"/>
  <c r="BD142" i="1"/>
  <c r="BB142" i="1"/>
  <c r="BF142" i="1" s="1"/>
  <c r="AV142" i="1"/>
  <c r="AW142" i="1" s="1"/>
  <c r="AR142" i="1"/>
  <c r="AP142" i="1" s="1"/>
  <c r="AE142" i="1"/>
  <c r="AD142" i="1"/>
  <c r="AC142" i="1" s="1"/>
  <c r="V142" i="1"/>
  <c r="T142" i="1"/>
  <c r="BT141" i="1"/>
  <c r="BS141" i="1"/>
  <c r="BR141" i="1" s="1"/>
  <c r="BD141" i="1" s="1"/>
  <c r="BF141" i="1" s="1"/>
  <c r="BQ141" i="1"/>
  <c r="BP141" i="1"/>
  <c r="BO141" i="1"/>
  <c r="BN141" i="1"/>
  <c r="BM141" i="1"/>
  <c r="BL141" i="1"/>
  <c r="BI141" i="1"/>
  <c r="BG141" i="1"/>
  <c r="BB141" i="1"/>
  <c r="AW141" i="1"/>
  <c r="AV141" i="1"/>
  <c r="AR141" i="1"/>
  <c r="AQ141" i="1"/>
  <c r="AP141" i="1"/>
  <c r="AE141" i="1"/>
  <c r="AD141" i="1"/>
  <c r="AC141" i="1" s="1"/>
  <c r="V141" i="1"/>
  <c r="P141" i="1"/>
  <c r="BE141" i="1" s="1"/>
  <c r="O141" i="1"/>
  <c r="AG141" i="1" s="1"/>
  <c r="BT140" i="1"/>
  <c r="BS140" i="1"/>
  <c r="BQ140" i="1"/>
  <c r="BP140" i="1"/>
  <c r="BO140" i="1"/>
  <c r="BN140" i="1"/>
  <c r="BM140" i="1"/>
  <c r="BL140" i="1"/>
  <c r="BG140" i="1" s="1"/>
  <c r="BI140" i="1"/>
  <c r="BB140" i="1"/>
  <c r="AV140" i="1"/>
  <c r="AW140" i="1" s="1"/>
  <c r="AR140" i="1"/>
  <c r="AP140" i="1"/>
  <c r="AE140" i="1"/>
  <c r="AD140" i="1"/>
  <c r="AC140" i="1"/>
  <c r="V140" i="1"/>
  <c r="T140" i="1"/>
  <c r="Q140" i="1"/>
  <c r="BT139" i="1"/>
  <c r="BS139" i="1"/>
  <c r="BR139" i="1"/>
  <c r="BQ139" i="1"/>
  <c r="BP139" i="1"/>
  <c r="BO139" i="1"/>
  <c r="BN139" i="1"/>
  <c r="BM139" i="1"/>
  <c r="BL139" i="1"/>
  <c r="BI139" i="1"/>
  <c r="BG139" i="1"/>
  <c r="BB139" i="1"/>
  <c r="AV139" i="1"/>
  <c r="AW139" i="1" s="1"/>
  <c r="AR139" i="1"/>
  <c r="AP139" i="1" s="1"/>
  <c r="AQ139" i="1" s="1"/>
  <c r="AE139" i="1"/>
  <c r="AD139" i="1"/>
  <c r="AC139" i="1"/>
  <c r="V139" i="1"/>
  <c r="BT138" i="1"/>
  <c r="Y138" i="1" s="1"/>
  <c r="BS138" i="1"/>
  <c r="BR138" i="1"/>
  <c r="BD138" i="1" s="1"/>
  <c r="BQ138" i="1"/>
  <c r="BP138" i="1"/>
  <c r="BO138" i="1"/>
  <c r="BN138" i="1"/>
  <c r="BM138" i="1"/>
  <c r="BL138" i="1"/>
  <c r="BG138" i="1" s="1"/>
  <c r="BI138" i="1"/>
  <c r="BB138" i="1"/>
  <c r="BF138" i="1" s="1"/>
  <c r="AW138" i="1"/>
  <c r="AV138" i="1"/>
  <c r="AR138" i="1"/>
  <c r="AP138" i="1" s="1"/>
  <c r="AE138" i="1"/>
  <c r="AD138" i="1"/>
  <c r="V138" i="1"/>
  <c r="BT137" i="1"/>
  <c r="BS137" i="1"/>
  <c r="BQ137" i="1"/>
  <c r="BR137" i="1" s="1"/>
  <c r="BD137" i="1" s="1"/>
  <c r="BP137" i="1"/>
  <c r="BO137" i="1"/>
  <c r="BN137" i="1"/>
  <c r="BM137" i="1"/>
  <c r="BL137" i="1"/>
  <c r="BG137" i="1" s="1"/>
  <c r="BI137" i="1"/>
  <c r="BB137" i="1"/>
  <c r="BF137" i="1" s="1"/>
  <c r="AW137" i="1"/>
  <c r="AV137" i="1"/>
  <c r="AR137" i="1"/>
  <c r="AP137" i="1"/>
  <c r="Q137" i="1" s="1"/>
  <c r="AE137" i="1"/>
  <c r="AD137" i="1"/>
  <c r="AC137" i="1" s="1"/>
  <c r="Y137" i="1"/>
  <c r="V137" i="1"/>
  <c r="BT136" i="1"/>
  <c r="BS136" i="1"/>
  <c r="BQ136" i="1"/>
  <c r="BR136" i="1" s="1"/>
  <c r="BP136" i="1"/>
  <c r="BO136" i="1"/>
  <c r="BN136" i="1"/>
  <c r="BM136" i="1"/>
  <c r="BL136" i="1"/>
  <c r="BG136" i="1" s="1"/>
  <c r="BI136" i="1"/>
  <c r="BB136" i="1"/>
  <c r="AW136" i="1"/>
  <c r="AV136" i="1"/>
  <c r="AR136" i="1"/>
  <c r="AP136" i="1" s="1"/>
  <c r="AE136" i="1"/>
  <c r="AC136" i="1" s="1"/>
  <c r="AD136" i="1"/>
  <c r="V136" i="1"/>
  <c r="Q136" i="1"/>
  <c r="BT135" i="1"/>
  <c r="BS135" i="1"/>
  <c r="BR135" i="1"/>
  <c r="BD135" i="1" s="1"/>
  <c r="BQ135" i="1"/>
  <c r="BP135" i="1"/>
  <c r="BO135" i="1"/>
  <c r="BN135" i="1"/>
  <c r="BM135" i="1"/>
  <c r="BL135" i="1"/>
  <c r="BG135" i="1" s="1"/>
  <c r="BI135" i="1"/>
  <c r="BB135" i="1"/>
  <c r="AV135" i="1"/>
  <c r="AW135" i="1" s="1"/>
  <c r="AR135" i="1"/>
  <c r="AP135" i="1" s="1"/>
  <c r="AQ135" i="1" s="1"/>
  <c r="AE135" i="1"/>
  <c r="AD135" i="1"/>
  <c r="AC135" i="1" s="1"/>
  <c r="Y135" i="1"/>
  <c r="V135" i="1"/>
  <c r="T135" i="1"/>
  <c r="Q135" i="1"/>
  <c r="P135" i="1"/>
  <c r="BE135" i="1" s="1"/>
  <c r="BH135" i="1" s="1"/>
  <c r="O135" i="1"/>
  <c r="AG135" i="1" s="1"/>
  <c r="BT134" i="1"/>
  <c r="BS134" i="1"/>
  <c r="BR134" i="1"/>
  <c r="Y134" i="1" s="1"/>
  <c r="BQ134" i="1"/>
  <c r="BP134" i="1"/>
  <c r="BO134" i="1"/>
  <c r="BN134" i="1"/>
  <c r="BM134" i="1"/>
  <c r="BL134" i="1"/>
  <c r="BI134" i="1"/>
  <c r="BG134" i="1"/>
  <c r="BD134" i="1"/>
  <c r="BB134" i="1"/>
  <c r="AW134" i="1"/>
  <c r="AV134" i="1"/>
  <c r="AR134" i="1"/>
  <c r="AP134" i="1" s="1"/>
  <c r="AE134" i="1"/>
  <c r="AC134" i="1" s="1"/>
  <c r="AD134" i="1"/>
  <c r="V134" i="1"/>
  <c r="BT133" i="1"/>
  <c r="BS133" i="1"/>
  <c r="BQ133" i="1"/>
  <c r="BP133" i="1"/>
  <c r="BO133" i="1"/>
  <c r="BN133" i="1"/>
  <c r="BM133" i="1"/>
  <c r="BL133" i="1"/>
  <c r="BI133" i="1"/>
  <c r="BG133" i="1"/>
  <c r="BB133" i="1"/>
  <c r="AW133" i="1"/>
  <c r="AV133" i="1"/>
  <c r="AR133" i="1"/>
  <c r="AP133" i="1" s="1"/>
  <c r="AQ133" i="1" s="1"/>
  <c r="AE133" i="1"/>
  <c r="AD133" i="1"/>
  <c r="AC133" i="1"/>
  <c r="V133" i="1"/>
  <c r="BT132" i="1"/>
  <c r="BS132" i="1"/>
  <c r="BQ132" i="1"/>
  <c r="BR132" i="1" s="1"/>
  <c r="BD132" i="1" s="1"/>
  <c r="BF132" i="1" s="1"/>
  <c r="BP132" i="1"/>
  <c r="BO132" i="1"/>
  <c r="BN132" i="1"/>
  <c r="BM132" i="1"/>
  <c r="BL132" i="1"/>
  <c r="BG132" i="1" s="1"/>
  <c r="BI132" i="1"/>
  <c r="BB132" i="1"/>
  <c r="AW132" i="1"/>
  <c r="AV132" i="1"/>
  <c r="AR132" i="1"/>
  <c r="AP132" i="1"/>
  <c r="AE132" i="1"/>
  <c r="AD132" i="1"/>
  <c r="AC132" i="1"/>
  <c r="V132" i="1"/>
  <c r="BT131" i="1"/>
  <c r="BS131" i="1"/>
  <c r="BQ131" i="1"/>
  <c r="BR131" i="1" s="1"/>
  <c r="BP131" i="1"/>
  <c r="BO131" i="1"/>
  <c r="BN131" i="1"/>
  <c r="BM131" i="1"/>
  <c r="BL131" i="1"/>
  <c r="BI131" i="1"/>
  <c r="BG131" i="1"/>
  <c r="BB131" i="1"/>
  <c r="AV131" i="1"/>
  <c r="AW131" i="1" s="1"/>
  <c r="AR131" i="1"/>
  <c r="AP131" i="1" s="1"/>
  <c r="AE131" i="1"/>
  <c r="AD131" i="1"/>
  <c r="AC131" i="1"/>
  <c r="V131" i="1"/>
  <c r="BT130" i="1"/>
  <c r="BS130" i="1"/>
  <c r="BR130" i="1" s="1"/>
  <c r="Y130" i="1" s="1"/>
  <c r="BQ130" i="1"/>
  <c r="BP130" i="1"/>
  <c r="BO130" i="1"/>
  <c r="BN130" i="1"/>
  <c r="BM130" i="1"/>
  <c r="BL130" i="1"/>
  <c r="BG130" i="1" s="1"/>
  <c r="BI130" i="1"/>
  <c r="BD130" i="1"/>
  <c r="BB130" i="1"/>
  <c r="BF130" i="1" s="1"/>
  <c r="AV130" i="1"/>
  <c r="AW130" i="1" s="1"/>
  <c r="AR130" i="1"/>
  <c r="AP130" i="1" s="1"/>
  <c r="T130" i="1" s="1"/>
  <c r="AQ130" i="1"/>
  <c r="AE130" i="1"/>
  <c r="AD130" i="1"/>
  <c r="V130" i="1"/>
  <c r="Q130" i="1"/>
  <c r="P130" i="1"/>
  <c r="BE130" i="1" s="1"/>
  <c r="BH130" i="1" s="1"/>
  <c r="BT129" i="1"/>
  <c r="BS129" i="1"/>
  <c r="BQ129" i="1"/>
  <c r="BR129" i="1" s="1"/>
  <c r="Y129" i="1" s="1"/>
  <c r="BP129" i="1"/>
  <c r="BO129" i="1"/>
  <c r="BN129" i="1"/>
  <c r="BM129" i="1"/>
  <c r="BL129" i="1"/>
  <c r="BI129" i="1"/>
  <c r="BG129" i="1"/>
  <c r="BB129" i="1"/>
  <c r="AW129" i="1"/>
  <c r="AV129" i="1"/>
  <c r="AR129" i="1"/>
  <c r="AP129" i="1"/>
  <c r="AE129" i="1"/>
  <c r="AD129" i="1"/>
  <c r="AC129" i="1"/>
  <c r="V129" i="1"/>
  <c r="Q129" i="1"/>
  <c r="BT128" i="1"/>
  <c r="BS128" i="1"/>
  <c r="BR128" i="1"/>
  <c r="BD128" i="1" s="1"/>
  <c r="BF128" i="1" s="1"/>
  <c r="BQ128" i="1"/>
  <c r="BP128" i="1"/>
  <c r="BO128" i="1"/>
  <c r="BN128" i="1"/>
  <c r="BM128" i="1"/>
  <c r="BL128" i="1"/>
  <c r="BG128" i="1" s="1"/>
  <c r="BI128" i="1"/>
  <c r="BB128" i="1"/>
  <c r="AV128" i="1"/>
  <c r="AW128" i="1" s="1"/>
  <c r="AR128" i="1"/>
  <c r="AP128" i="1" s="1"/>
  <c r="AE128" i="1"/>
  <c r="AD128" i="1"/>
  <c r="V128" i="1"/>
  <c r="BT127" i="1"/>
  <c r="BS127" i="1"/>
  <c r="BR127" i="1" s="1"/>
  <c r="BQ127" i="1"/>
  <c r="BP127" i="1"/>
  <c r="BO127" i="1"/>
  <c r="BN127" i="1"/>
  <c r="BM127" i="1"/>
  <c r="BL127" i="1"/>
  <c r="BG127" i="1" s="1"/>
  <c r="BI127" i="1"/>
  <c r="BB127" i="1"/>
  <c r="AW127" i="1"/>
  <c r="AV127" i="1"/>
  <c r="AR127" i="1"/>
  <c r="AP127" i="1" s="1"/>
  <c r="AQ127" i="1" s="1"/>
  <c r="AE127" i="1"/>
  <c r="AD127" i="1"/>
  <c r="V127" i="1"/>
  <c r="T127" i="1"/>
  <c r="Q127" i="1"/>
  <c r="P127" i="1"/>
  <c r="BE127" i="1" s="1"/>
  <c r="O127" i="1"/>
  <c r="BT126" i="1"/>
  <c r="BS126" i="1"/>
  <c r="BR126" i="1"/>
  <c r="Y126" i="1" s="1"/>
  <c r="BQ126" i="1"/>
  <c r="BP126" i="1"/>
  <c r="BO126" i="1"/>
  <c r="BN126" i="1"/>
  <c r="BM126" i="1"/>
  <c r="BL126" i="1"/>
  <c r="BI126" i="1"/>
  <c r="BG126" i="1"/>
  <c r="BD126" i="1"/>
  <c r="BB126" i="1"/>
  <c r="BF126" i="1" s="1"/>
  <c r="AV126" i="1"/>
  <c r="AW126" i="1" s="1"/>
  <c r="AR126" i="1"/>
  <c r="AP126" i="1" s="1"/>
  <c r="AE126" i="1"/>
  <c r="AC126" i="1" s="1"/>
  <c r="AD126" i="1"/>
  <c r="V126" i="1"/>
  <c r="BT125" i="1"/>
  <c r="BS125" i="1"/>
  <c r="BQ125" i="1"/>
  <c r="BR125" i="1" s="1"/>
  <c r="BP125" i="1"/>
  <c r="BO125" i="1"/>
  <c r="BN125" i="1"/>
  <c r="BM125" i="1"/>
  <c r="BL125" i="1"/>
  <c r="BI125" i="1"/>
  <c r="BG125" i="1"/>
  <c r="BB125" i="1"/>
  <c r="AW125" i="1"/>
  <c r="AV125" i="1"/>
  <c r="AR125" i="1"/>
  <c r="AP125" i="1"/>
  <c r="T125" i="1" s="1"/>
  <c r="AE125" i="1"/>
  <c r="AD125" i="1"/>
  <c r="AC125" i="1"/>
  <c r="V125" i="1"/>
  <c r="O125" i="1"/>
  <c r="BT124" i="1"/>
  <c r="BS124" i="1"/>
  <c r="BQ124" i="1"/>
  <c r="BR124" i="1" s="1"/>
  <c r="BD124" i="1" s="1"/>
  <c r="BF124" i="1" s="1"/>
  <c r="BP124" i="1"/>
  <c r="BO124" i="1"/>
  <c r="BN124" i="1"/>
  <c r="BM124" i="1"/>
  <c r="BL124" i="1"/>
  <c r="BG124" i="1" s="1"/>
  <c r="BI124" i="1"/>
  <c r="BB124" i="1"/>
  <c r="AW124" i="1"/>
  <c r="AV124" i="1"/>
  <c r="AR124" i="1"/>
  <c r="AP124" i="1"/>
  <c r="AE124" i="1"/>
  <c r="AD124" i="1"/>
  <c r="AC124" i="1"/>
  <c r="V124" i="1"/>
  <c r="T124" i="1"/>
  <c r="BT123" i="1"/>
  <c r="BS123" i="1"/>
  <c r="BQ123" i="1"/>
  <c r="BR123" i="1" s="1"/>
  <c r="BP123" i="1"/>
  <c r="BO123" i="1"/>
  <c r="BN123" i="1"/>
  <c r="BM123" i="1"/>
  <c r="BL123" i="1"/>
  <c r="BI123" i="1"/>
  <c r="BG123" i="1"/>
  <c r="BB123" i="1"/>
  <c r="AV123" i="1"/>
  <c r="AW123" i="1" s="1"/>
  <c r="AR123" i="1"/>
  <c r="AP123" i="1" s="1"/>
  <c r="AE123" i="1"/>
  <c r="AD123" i="1"/>
  <c r="AC123" i="1"/>
  <c r="V123" i="1"/>
  <c r="O123" i="1"/>
  <c r="BT122" i="1"/>
  <c r="BS122" i="1"/>
  <c r="BR122" i="1" s="1"/>
  <c r="Y122" i="1" s="1"/>
  <c r="BQ122" i="1"/>
  <c r="BP122" i="1"/>
  <c r="BO122" i="1"/>
  <c r="BN122" i="1"/>
  <c r="BM122" i="1"/>
  <c r="BL122" i="1"/>
  <c r="BG122" i="1" s="1"/>
  <c r="BI122" i="1"/>
  <c r="BD122" i="1"/>
  <c r="BB122" i="1"/>
  <c r="BF122" i="1" s="1"/>
  <c r="AV122" i="1"/>
  <c r="AW122" i="1" s="1"/>
  <c r="AR122" i="1"/>
  <c r="AP122" i="1" s="1"/>
  <c r="T122" i="1" s="1"/>
  <c r="AQ122" i="1"/>
  <c r="AE122" i="1"/>
  <c r="AD122" i="1"/>
  <c r="AC122" i="1" s="1"/>
  <c r="V122" i="1"/>
  <c r="Q122" i="1"/>
  <c r="P122" i="1"/>
  <c r="BE122" i="1" s="1"/>
  <c r="BH122" i="1" s="1"/>
  <c r="BT121" i="1"/>
  <c r="BS121" i="1"/>
  <c r="BQ121" i="1"/>
  <c r="BR121" i="1" s="1"/>
  <c r="Y121" i="1" s="1"/>
  <c r="BP121" i="1"/>
  <c r="BO121" i="1"/>
  <c r="BN121" i="1"/>
  <c r="BM121" i="1"/>
  <c r="BL121" i="1"/>
  <c r="BI121" i="1"/>
  <c r="BG121" i="1"/>
  <c r="BD121" i="1"/>
  <c r="BF121" i="1" s="1"/>
  <c r="BB121" i="1"/>
  <c r="AW121" i="1"/>
  <c r="AV121" i="1"/>
  <c r="AR121" i="1"/>
  <c r="AP121" i="1"/>
  <c r="AE121" i="1"/>
  <c r="AD121" i="1"/>
  <c r="AC121" i="1"/>
  <c r="V121" i="1"/>
  <c r="Q121" i="1"/>
  <c r="BT120" i="1"/>
  <c r="BS120" i="1"/>
  <c r="BR120" i="1"/>
  <c r="BQ120" i="1"/>
  <c r="BP120" i="1"/>
  <c r="BO120" i="1"/>
  <c r="BN120" i="1"/>
  <c r="BM120" i="1"/>
  <c r="BL120" i="1"/>
  <c r="BG120" i="1" s="1"/>
  <c r="BI120" i="1"/>
  <c r="BB120" i="1"/>
  <c r="AW120" i="1"/>
  <c r="AV120" i="1"/>
  <c r="AR120" i="1"/>
  <c r="AP120" i="1" s="1"/>
  <c r="T120" i="1" s="1"/>
  <c r="AQ120" i="1"/>
  <c r="AE120" i="1"/>
  <c r="AD120" i="1"/>
  <c r="V120" i="1"/>
  <c r="BT119" i="1"/>
  <c r="BS119" i="1"/>
  <c r="BR119" i="1"/>
  <c r="BQ119" i="1"/>
  <c r="BP119" i="1"/>
  <c r="BO119" i="1"/>
  <c r="BN119" i="1"/>
  <c r="BM119" i="1"/>
  <c r="BL119" i="1"/>
  <c r="BG119" i="1" s="1"/>
  <c r="BI119" i="1"/>
  <c r="BE119" i="1"/>
  <c r="BB119" i="1"/>
  <c r="AW119" i="1"/>
  <c r="AV119" i="1"/>
  <c r="AR119" i="1"/>
  <c r="AP119" i="1" s="1"/>
  <c r="AQ119" i="1" s="1"/>
  <c r="AE119" i="1"/>
  <c r="AD119" i="1"/>
  <c r="V119" i="1"/>
  <c r="T119" i="1"/>
  <c r="Q119" i="1"/>
  <c r="P119" i="1"/>
  <c r="O119" i="1"/>
  <c r="BT118" i="1"/>
  <c r="BS118" i="1"/>
  <c r="BR118" i="1"/>
  <c r="Y118" i="1" s="1"/>
  <c r="BQ118" i="1"/>
  <c r="BP118" i="1"/>
  <c r="BO118" i="1"/>
  <c r="BN118" i="1"/>
  <c r="BM118" i="1"/>
  <c r="BL118" i="1"/>
  <c r="BI118" i="1"/>
  <c r="BG118" i="1"/>
  <c r="BF118" i="1"/>
  <c r="BD118" i="1"/>
  <c r="BB118" i="1"/>
  <c r="AW118" i="1"/>
  <c r="AV118" i="1"/>
  <c r="AR118" i="1"/>
  <c r="AP118" i="1"/>
  <c r="O118" i="1" s="1"/>
  <c r="AE118" i="1"/>
  <c r="AD118" i="1"/>
  <c r="AC118" i="1" s="1"/>
  <c r="Z118" i="1"/>
  <c r="AA118" i="1" s="1"/>
  <c r="V118" i="1"/>
  <c r="AH118" i="1" s="1"/>
  <c r="T118" i="1"/>
  <c r="BT117" i="1"/>
  <c r="BS117" i="1"/>
  <c r="BR117" i="1"/>
  <c r="BQ117" i="1"/>
  <c r="BP117" i="1"/>
  <c r="BO117" i="1"/>
  <c r="BN117" i="1"/>
  <c r="BM117" i="1"/>
  <c r="BL117" i="1"/>
  <c r="BG117" i="1" s="1"/>
  <c r="BI117" i="1"/>
  <c r="BB117" i="1"/>
  <c r="AV117" i="1"/>
  <c r="AW117" i="1" s="1"/>
  <c r="AR117" i="1"/>
  <c r="AP117" i="1" s="1"/>
  <c r="AE117" i="1"/>
  <c r="AD117" i="1"/>
  <c r="AC117" i="1" s="1"/>
  <c r="V117" i="1"/>
  <c r="BT116" i="1"/>
  <c r="BS116" i="1"/>
  <c r="BQ116" i="1"/>
  <c r="BP116" i="1"/>
  <c r="BO116" i="1"/>
  <c r="BN116" i="1"/>
  <c r="BM116" i="1"/>
  <c r="BL116" i="1"/>
  <c r="BG116" i="1" s="1"/>
  <c r="BI116" i="1"/>
  <c r="BB116" i="1"/>
  <c r="AV116" i="1"/>
  <c r="AW116" i="1" s="1"/>
  <c r="AR116" i="1"/>
  <c r="AP116" i="1"/>
  <c r="Q116" i="1" s="1"/>
  <c r="AE116" i="1"/>
  <c r="AD116" i="1"/>
  <c r="AC116" i="1"/>
  <c r="V116" i="1"/>
  <c r="T116" i="1"/>
  <c r="P116" i="1"/>
  <c r="BE116" i="1" s="1"/>
  <c r="BT115" i="1"/>
  <c r="BS115" i="1"/>
  <c r="BR115" i="1" s="1"/>
  <c r="BQ115" i="1"/>
  <c r="BP115" i="1"/>
  <c r="BO115" i="1"/>
  <c r="BN115" i="1"/>
  <c r="BM115" i="1"/>
  <c r="BL115" i="1"/>
  <c r="BI115" i="1"/>
  <c r="BG115" i="1"/>
  <c r="BB115" i="1"/>
  <c r="AV115" i="1"/>
  <c r="AW115" i="1" s="1"/>
  <c r="AR115" i="1"/>
  <c r="AP115" i="1" s="1"/>
  <c r="AQ115" i="1"/>
  <c r="AE115" i="1"/>
  <c r="AD115" i="1"/>
  <c r="AC115" i="1"/>
  <c r="V115" i="1"/>
  <c r="T115" i="1"/>
  <c r="BT114" i="1"/>
  <c r="BS114" i="1"/>
  <c r="BQ114" i="1"/>
  <c r="BR114" i="1" s="1"/>
  <c r="BP114" i="1"/>
  <c r="BO114" i="1"/>
  <c r="BN114" i="1"/>
  <c r="BM114" i="1"/>
  <c r="BL114" i="1"/>
  <c r="BG114" i="1" s="1"/>
  <c r="BI114" i="1"/>
  <c r="BD114" i="1"/>
  <c r="BB114" i="1"/>
  <c r="BF114" i="1" s="1"/>
  <c r="AW114" i="1"/>
  <c r="AV114" i="1"/>
  <c r="AR114" i="1"/>
  <c r="AP114" i="1" s="1"/>
  <c r="Q114" i="1" s="1"/>
  <c r="AE114" i="1"/>
  <c r="AD114" i="1"/>
  <c r="V114" i="1"/>
  <c r="BT113" i="1"/>
  <c r="BS113" i="1"/>
  <c r="BQ113" i="1"/>
  <c r="BR113" i="1" s="1"/>
  <c r="BD113" i="1" s="1"/>
  <c r="BP113" i="1"/>
  <c r="BO113" i="1"/>
  <c r="BN113" i="1"/>
  <c r="BM113" i="1"/>
  <c r="BL113" i="1"/>
  <c r="BI113" i="1"/>
  <c r="BG113" i="1"/>
  <c r="BF113" i="1"/>
  <c r="BB113" i="1"/>
  <c r="AW113" i="1"/>
  <c r="AV113" i="1"/>
  <c r="AR113" i="1"/>
  <c r="AP113" i="1"/>
  <c r="AE113" i="1"/>
  <c r="AD113" i="1"/>
  <c r="AC113" i="1"/>
  <c r="V113" i="1"/>
  <c r="T113" i="1"/>
  <c r="BT112" i="1"/>
  <c r="BS112" i="1"/>
  <c r="BR112" i="1" s="1"/>
  <c r="BQ112" i="1"/>
  <c r="BP112" i="1"/>
  <c r="BO112" i="1"/>
  <c r="BN112" i="1"/>
  <c r="BM112" i="1"/>
  <c r="BL112" i="1"/>
  <c r="BG112" i="1" s="1"/>
  <c r="BI112" i="1"/>
  <c r="BB112" i="1"/>
  <c r="AW112" i="1"/>
  <c r="AV112" i="1"/>
  <c r="AR112" i="1"/>
  <c r="AP112" i="1" s="1"/>
  <c r="T112" i="1" s="1"/>
  <c r="AE112" i="1"/>
  <c r="AD112" i="1"/>
  <c r="AC112" i="1"/>
  <c r="V112" i="1"/>
  <c r="Q112" i="1"/>
  <c r="BT111" i="1"/>
  <c r="BS111" i="1"/>
  <c r="BR111" i="1" s="1"/>
  <c r="BQ111" i="1"/>
  <c r="BP111" i="1"/>
  <c r="BO111" i="1"/>
  <c r="BN111" i="1"/>
  <c r="BM111" i="1"/>
  <c r="BL111" i="1"/>
  <c r="BG111" i="1" s="1"/>
  <c r="BI111" i="1"/>
  <c r="BB111" i="1"/>
  <c r="AW111" i="1"/>
  <c r="AV111" i="1"/>
  <c r="AR111" i="1"/>
  <c r="AP111" i="1" s="1"/>
  <c r="AE111" i="1"/>
  <c r="AD111" i="1"/>
  <c r="V111" i="1"/>
  <c r="Q111" i="1"/>
  <c r="BT110" i="1"/>
  <c r="BS110" i="1"/>
  <c r="BQ110" i="1"/>
  <c r="BR110" i="1" s="1"/>
  <c r="Y110" i="1" s="1"/>
  <c r="BP110" i="1"/>
  <c r="BO110" i="1"/>
  <c r="BN110" i="1"/>
  <c r="BM110" i="1"/>
  <c r="BL110" i="1"/>
  <c r="BI110" i="1"/>
  <c r="BG110" i="1"/>
  <c r="BD110" i="1"/>
  <c r="BB110" i="1"/>
  <c r="AW110" i="1"/>
  <c r="AV110" i="1"/>
  <c r="AR110" i="1"/>
  <c r="AP110" i="1"/>
  <c r="AE110" i="1"/>
  <c r="AD110" i="1"/>
  <c r="V110" i="1"/>
  <c r="O110" i="1"/>
  <c r="AG110" i="1" s="1"/>
  <c r="BT109" i="1"/>
  <c r="BS109" i="1"/>
  <c r="BQ109" i="1"/>
  <c r="BR109" i="1" s="1"/>
  <c r="BP109" i="1"/>
  <c r="BO109" i="1"/>
  <c r="BN109" i="1"/>
  <c r="BM109" i="1"/>
  <c r="BL109" i="1"/>
  <c r="BI109" i="1"/>
  <c r="BG109" i="1"/>
  <c r="BB109" i="1"/>
  <c r="AW109" i="1"/>
  <c r="AV109" i="1"/>
  <c r="AR109" i="1"/>
  <c r="AP109" i="1" s="1"/>
  <c r="AE109" i="1"/>
  <c r="AD109" i="1"/>
  <c r="AC109" i="1" s="1"/>
  <c r="V109" i="1"/>
  <c r="BT108" i="1"/>
  <c r="BS108" i="1"/>
  <c r="BQ108" i="1"/>
  <c r="BP108" i="1"/>
  <c r="BO108" i="1"/>
  <c r="BN108" i="1"/>
  <c r="BM108" i="1"/>
  <c r="BL108" i="1"/>
  <c r="BG108" i="1" s="1"/>
  <c r="BI108" i="1"/>
  <c r="BB108" i="1"/>
  <c r="AV108" i="1"/>
  <c r="AW108" i="1" s="1"/>
  <c r="AR108" i="1"/>
  <c r="AP108" i="1"/>
  <c r="AE108" i="1"/>
  <c r="AD108" i="1"/>
  <c r="AC108" i="1"/>
  <c r="V108" i="1"/>
  <c r="BT107" i="1"/>
  <c r="BS107" i="1"/>
  <c r="BR107" i="1" s="1"/>
  <c r="BQ107" i="1"/>
  <c r="BP107" i="1"/>
  <c r="BO107" i="1"/>
  <c r="BN107" i="1"/>
  <c r="BM107" i="1"/>
  <c r="BL107" i="1"/>
  <c r="BI107" i="1"/>
  <c r="BG107" i="1"/>
  <c r="BB107" i="1"/>
  <c r="AV107" i="1"/>
  <c r="AW107" i="1" s="1"/>
  <c r="AR107" i="1"/>
  <c r="AP107" i="1"/>
  <c r="AE107" i="1"/>
  <c r="AD107" i="1"/>
  <c r="AC107" i="1" s="1"/>
  <c r="V107" i="1"/>
  <c r="BT106" i="1"/>
  <c r="BS106" i="1"/>
  <c r="BR106" i="1"/>
  <c r="BQ106" i="1"/>
  <c r="BP106" i="1"/>
  <c r="BO106" i="1"/>
  <c r="BN106" i="1"/>
  <c r="BM106" i="1"/>
  <c r="BL106" i="1"/>
  <c r="BI106" i="1"/>
  <c r="BG106" i="1"/>
  <c r="BB106" i="1"/>
  <c r="AW106" i="1"/>
  <c r="AV106" i="1"/>
  <c r="AR106" i="1"/>
  <c r="AP106" i="1" s="1"/>
  <c r="T106" i="1" s="1"/>
  <c r="AG106" i="1"/>
  <c r="AE106" i="1"/>
  <c r="AD106" i="1"/>
  <c r="AC106" i="1" s="1"/>
  <c r="V106" i="1"/>
  <c r="Q106" i="1"/>
  <c r="O106" i="1"/>
  <c r="BT105" i="1"/>
  <c r="BS105" i="1"/>
  <c r="BQ105" i="1"/>
  <c r="BR105" i="1" s="1"/>
  <c r="Y105" i="1" s="1"/>
  <c r="BP105" i="1"/>
  <c r="BO105" i="1"/>
  <c r="BN105" i="1"/>
  <c r="BM105" i="1"/>
  <c r="BL105" i="1"/>
  <c r="BG105" i="1" s="1"/>
  <c r="BI105" i="1"/>
  <c r="BB105" i="1"/>
  <c r="AW105" i="1"/>
  <c r="AV105" i="1"/>
  <c r="AR105" i="1"/>
  <c r="AP105" i="1"/>
  <c r="AE105" i="1"/>
  <c r="AD105" i="1"/>
  <c r="AC105" i="1"/>
  <c r="V105" i="1"/>
  <c r="BT104" i="1"/>
  <c r="BS104" i="1"/>
  <c r="BQ104" i="1"/>
  <c r="BR104" i="1" s="1"/>
  <c r="BD104" i="1" s="1"/>
  <c r="BP104" i="1"/>
  <c r="BO104" i="1"/>
  <c r="BN104" i="1"/>
  <c r="BM104" i="1"/>
  <c r="BL104" i="1"/>
  <c r="BI104" i="1"/>
  <c r="BG104" i="1"/>
  <c r="BF104" i="1"/>
  <c r="BB104" i="1"/>
  <c r="AV104" i="1"/>
  <c r="AW104" i="1" s="1"/>
  <c r="AR104" i="1"/>
  <c r="AP104" i="1"/>
  <c r="AG104" i="1"/>
  <c r="AE104" i="1"/>
  <c r="AD104" i="1"/>
  <c r="Y104" i="1"/>
  <c r="V104" i="1"/>
  <c r="T104" i="1"/>
  <c r="O104" i="1"/>
  <c r="BT103" i="1"/>
  <c r="BS103" i="1"/>
  <c r="BR103" i="1" s="1"/>
  <c r="BQ103" i="1"/>
  <c r="BP103" i="1"/>
  <c r="BO103" i="1"/>
  <c r="BN103" i="1"/>
  <c r="BM103" i="1"/>
  <c r="BL103" i="1"/>
  <c r="BG103" i="1" s="1"/>
  <c r="BI103" i="1"/>
  <c r="BD103" i="1"/>
  <c r="BB103" i="1"/>
  <c r="AV103" i="1"/>
  <c r="AW103" i="1" s="1"/>
  <c r="AR103" i="1"/>
  <c r="AP103" i="1" s="1"/>
  <c r="AQ103" i="1" s="1"/>
  <c r="AE103" i="1"/>
  <c r="AD103" i="1"/>
  <c r="AC103" i="1" s="1"/>
  <c r="Y103" i="1"/>
  <c r="V103" i="1"/>
  <c r="T103" i="1"/>
  <c r="Q103" i="1"/>
  <c r="O103" i="1"/>
  <c r="BT102" i="1"/>
  <c r="BS102" i="1"/>
  <c r="BQ102" i="1"/>
  <c r="BR102" i="1" s="1"/>
  <c r="BP102" i="1"/>
  <c r="BO102" i="1"/>
  <c r="BN102" i="1"/>
  <c r="BM102" i="1"/>
  <c r="BL102" i="1"/>
  <c r="BI102" i="1"/>
  <c r="BG102" i="1"/>
  <c r="BB102" i="1"/>
  <c r="AW102" i="1"/>
  <c r="AV102" i="1"/>
  <c r="AR102" i="1"/>
  <c r="AP102" i="1" s="1"/>
  <c r="AE102" i="1"/>
  <c r="AD102" i="1"/>
  <c r="AC102" i="1"/>
  <c r="V102" i="1"/>
  <c r="BT101" i="1"/>
  <c r="BS101" i="1"/>
  <c r="BR101" i="1" s="1"/>
  <c r="BQ101" i="1"/>
  <c r="BP101" i="1"/>
  <c r="BO101" i="1"/>
  <c r="BN101" i="1"/>
  <c r="BM101" i="1"/>
  <c r="BL101" i="1"/>
  <c r="BG101" i="1" s="1"/>
  <c r="BI101" i="1"/>
  <c r="BB101" i="1"/>
  <c r="AW101" i="1"/>
  <c r="AV101" i="1"/>
  <c r="AR101" i="1"/>
  <c r="AP101" i="1"/>
  <c r="AE101" i="1"/>
  <c r="AD101" i="1"/>
  <c r="AC101" i="1"/>
  <c r="V101" i="1"/>
  <c r="O101" i="1"/>
  <c r="BT100" i="1"/>
  <c r="BS100" i="1"/>
  <c r="BQ100" i="1"/>
  <c r="BR100" i="1" s="1"/>
  <c r="Y100" i="1" s="1"/>
  <c r="BP100" i="1"/>
  <c r="BO100" i="1"/>
  <c r="BN100" i="1"/>
  <c r="BM100" i="1"/>
  <c r="BL100" i="1"/>
  <c r="BG100" i="1" s="1"/>
  <c r="BI100" i="1"/>
  <c r="BE100" i="1"/>
  <c r="BD100" i="1"/>
  <c r="BB100" i="1"/>
  <c r="BF100" i="1" s="1"/>
  <c r="AW100" i="1"/>
  <c r="AV100" i="1"/>
  <c r="AR100" i="1"/>
  <c r="AP100" i="1"/>
  <c r="AE100" i="1"/>
  <c r="AD100" i="1"/>
  <c r="AC100" i="1"/>
  <c r="V100" i="1"/>
  <c r="T100" i="1"/>
  <c r="Q100" i="1"/>
  <c r="P100" i="1"/>
  <c r="BT99" i="1"/>
  <c r="BS99" i="1"/>
  <c r="BR99" i="1" s="1"/>
  <c r="BQ99" i="1"/>
  <c r="BP99" i="1"/>
  <c r="BO99" i="1"/>
  <c r="BN99" i="1"/>
  <c r="BM99" i="1"/>
  <c r="BL99" i="1"/>
  <c r="BI99" i="1"/>
  <c r="BG99" i="1"/>
  <c r="BE99" i="1"/>
  <c r="BB99" i="1"/>
  <c r="AV99" i="1"/>
  <c r="AW99" i="1" s="1"/>
  <c r="AR99" i="1"/>
  <c r="AP99" i="1" s="1"/>
  <c r="AQ99" i="1"/>
  <c r="AE99" i="1"/>
  <c r="AD99" i="1"/>
  <c r="AC99" i="1"/>
  <c r="V99" i="1"/>
  <c r="T99" i="1"/>
  <c r="P99" i="1"/>
  <c r="BT98" i="1"/>
  <c r="BS98" i="1"/>
  <c r="BQ98" i="1"/>
  <c r="BR98" i="1" s="1"/>
  <c r="Y98" i="1" s="1"/>
  <c r="BP98" i="1"/>
  <c r="BO98" i="1"/>
  <c r="BN98" i="1"/>
  <c r="BM98" i="1"/>
  <c r="BL98" i="1"/>
  <c r="BI98" i="1"/>
  <c r="BG98" i="1"/>
  <c r="BD98" i="1"/>
  <c r="BB98" i="1"/>
  <c r="BF98" i="1" s="1"/>
  <c r="AW98" i="1"/>
  <c r="AV98" i="1"/>
  <c r="AR98" i="1"/>
  <c r="AP98" i="1" s="1"/>
  <c r="T98" i="1" s="1"/>
  <c r="AQ98" i="1"/>
  <c r="AE98" i="1"/>
  <c r="AD98" i="1"/>
  <c r="Z98" i="1"/>
  <c r="AA98" i="1" s="1"/>
  <c r="V98" i="1"/>
  <c r="Q98" i="1"/>
  <c r="P98" i="1"/>
  <c r="BE98" i="1" s="1"/>
  <c r="BH98" i="1" s="1"/>
  <c r="O98" i="1"/>
  <c r="AG98" i="1" s="1"/>
  <c r="BT97" i="1"/>
  <c r="BS97" i="1"/>
  <c r="BQ97" i="1"/>
  <c r="BR97" i="1" s="1"/>
  <c r="BP97" i="1"/>
  <c r="BO97" i="1"/>
  <c r="BN97" i="1"/>
  <c r="BM97" i="1"/>
  <c r="BL97" i="1"/>
  <c r="BG97" i="1" s="1"/>
  <c r="BI97" i="1"/>
  <c r="BB97" i="1"/>
  <c r="AW97" i="1"/>
  <c r="AV97" i="1"/>
  <c r="AR97" i="1"/>
  <c r="AP97" i="1"/>
  <c r="AE97" i="1"/>
  <c r="AD97" i="1"/>
  <c r="AC97" i="1" s="1"/>
  <c r="V97" i="1"/>
  <c r="T97" i="1"/>
  <c r="Q97" i="1"/>
  <c r="BT96" i="1"/>
  <c r="BS96" i="1"/>
  <c r="BQ96" i="1"/>
  <c r="BR96" i="1" s="1"/>
  <c r="BP96" i="1"/>
  <c r="BO96" i="1"/>
  <c r="BN96" i="1"/>
  <c r="BM96" i="1"/>
  <c r="BL96" i="1"/>
  <c r="BI96" i="1"/>
  <c r="BG96" i="1"/>
  <c r="BB96" i="1"/>
  <c r="AW96" i="1"/>
  <c r="AV96" i="1"/>
  <c r="AR96" i="1"/>
  <c r="AP96" i="1"/>
  <c r="AE96" i="1"/>
  <c r="AD96" i="1"/>
  <c r="AC96" i="1" s="1"/>
  <c r="V96" i="1"/>
  <c r="O96" i="1"/>
  <c r="AG96" i="1" s="1"/>
  <c r="BT95" i="1"/>
  <c r="BS95" i="1"/>
  <c r="BR95" i="1"/>
  <c r="BQ95" i="1"/>
  <c r="BP95" i="1"/>
  <c r="BO95" i="1"/>
  <c r="BN95" i="1"/>
  <c r="BM95" i="1"/>
  <c r="BL95" i="1"/>
  <c r="BG95" i="1" s="1"/>
  <c r="BI95" i="1"/>
  <c r="BB95" i="1"/>
  <c r="AW95" i="1"/>
  <c r="AV95" i="1"/>
  <c r="AR95" i="1"/>
  <c r="AP95" i="1" s="1"/>
  <c r="AE95" i="1"/>
  <c r="AD95" i="1"/>
  <c r="AC95" i="1" s="1"/>
  <c r="V95" i="1"/>
  <c r="BT94" i="1"/>
  <c r="BS94" i="1"/>
  <c r="BQ94" i="1"/>
  <c r="BR94" i="1" s="1"/>
  <c r="BD94" i="1" s="1"/>
  <c r="BP94" i="1"/>
  <c r="BO94" i="1"/>
  <c r="BN94" i="1"/>
  <c r="BM94" i="1"/>
  <c r="BL94" i="1"/>
  <c r="BI94" i="1"/>
  <c r="BG94" i="1"/>
  <c r="BF94" i="1"/>
  <c r="BB94" i="1"/>
  <c r="AV94" i="1"/>
  <c r="AW94" i="1" s="1"/>
  <c r="AR94" i="1"/>
  <c r="AP94" i="1"/>
  <c r="AE94" i="1"/>
  <c r="AD94" i="1"/>
  <c r="AC94" i="1"/>
  <c r="Y94" i="1"/>
  <c r="V94" i="1"/>
  <c r="BT93" i="1"/>
  <c r="BS93" i="1"/>
  <c r="BR93" i="1"/>
  <c r="Y93" i="1" s="1"/>
  <c r="BQ93" i="1"/>
  <c r="BP93" i="1"/>
  <c r="BO93" i="1"/>
  <c r="BN93" i="1"/>
  <c r="BM93" i="1"/>
  <c r="BL93" i="1"/>
  <c r="BI93" i="1"/>
  <c r="BG93" i="1"/>
  <c r="BB93" i="1"/>
  <c r="AV93" i="1"/>
  <c r="AW93" i="1" s="1"/>
  <c r="AR93" i="1"/>
  <c r="AP93" i="1" s="1"/>
  <c r="AQ93" i="1"/>
  <c r="AE93" i="1"/>
  <c r="AC93" i="1" s="1"/>
  <c r="AD93" i="1"/>
  <c r="V93" i="1"/>
  <c r="BT92" i="1"/>
  <c r="BS92" i="1"/>
  <c r="BQ92" i="1"/>
  <c r="BR92" i="1" s="1"/>
  <c r="BP92" i="1"/>
  <c r="BO92" i="1"/>
  <c r="BN92" i="1"/>
  <c r="BM92" i="1"/>
  <c r="BL92" i="1"/>
  <c r="BI92" i="1"/>
  <c r="BG92" i="1"/>
  <c r="BB92" i="1"/>
  <c r="AW92" i="1"/>
  <c r="AV92" i="1"/>
  <c r="AR92" i="1"/>
  <c r="AP92" i="1" s="1"/>
  <c r="T92" i="1" s="1"/>
  <c r="AQ92" i="1"/>
  <c r="AE92" i="1"/>
  <c r="AD92" i="1"/>
  <c r="V92" i="1"/>
  <c r="Q92" i="1"/>
  <c r="P92" i="1"/>
  <c r="BE92" i="1" s="1"/>
  <c r="O92" i="1"/>
  <c r="BT91" i="1"/>
  <c r="BS91" i="1"/>
  <c r="BQ91" i="1"/>
  <c r="BR91" i="1" s="1"/>
  <c r="BP91" i="1"/>
  <c r="BO91" i="1"/>
  <c r="BN91" i="1"/>
  <c r="BM91" i="1"/>
  <c r="BL91" i="1"/>
  <c r="BG91" i="1" s="1"/>
  <c r="BI91" i="1"/>
  <c r="BB91" i="1"/>
  <c r="AW91" i="1"/>
  <c r="AV91" i="1"/>
  <c r="AR91" i="1"/>
  <c r="AQ91" i="1"/>
  <c r="AP91" i="1"/>
  <c r="T91" i="1" s="1"/>
  <c r="AE91" i="1"/>
  <c r="AD91" i="1"/>
  <c r="AC91" i="1"/>
  <c r="V91" i="1"/>
  <c r="Q91" i="1"/>
  <c r="BT90" i="1"/>
  <c r="BS90" i="1"/>
  <c r="BQ90" i="1"/>
  <c r="BR90" i="1" s="1"/>
  <c r="BP90" i="1"/>
  <c r="BO90" i="1"/>
  <c r="BN90" i="1"/>
  <c r="BM90" i="1"/>
  <c r="BL90" i="1"/>
  <c r="BI90" i="1"/>
  <c r="BG90" i="1"/>
  <c r="BB90" i="1"/>
  <c r="AW90" i="1"/>
  <c r="AV90" i="1"/>
  <c r="AR90" i="1"/>
  <c r="AP90" i="1"/>
  <c r="AE90" i="1"/>
  <c r="AC90" i="1" s="1"/>
  <c r="AD90" i="1"/>
  <c r="V90" i="1"/>
  <c r="P90" i="1"/>
  <c r="BE90" i="1" s="1"/>
  <c r="O90" i="1"/>
  <c r="BT89" i="1"/>
  <c r="BS89" i="1"/>
  <c r="BR89" i="1"/>
  <c r="BD89" i="1" s="1"/>
  <c r="BQ89" i="1"/>
  <c r="BP89" i="1"/>
  <c r="BO89" i="1"/>
  <c r="BN89" i="1"/>
  <c r="BM89" i="1"/>
  <c r="BL89" i="1"/>
  <c r="BG89" i="1" s="1"/>
  <c r="BI89" i="1"/>
  <c r="BB89" i="1"/>
  <c r="AV89" i="1"/>
  <c r="AW89" i="1" s="1"/>
  <c r="AR89" i="1"/>
  <c r="AP89" i="1" s="1"/>
  <c r="AE89" i="1"/>
  <c r="AD89" i="1"/>
  <c r="AC89" i="1" s="1"/>
  <c r="Y89" i="1"/>
  <c r="V89" i="1"/>
  <c r="P89" i="1"/>
  <c r="BE89" i="1" s="1"/>
  <c r="BH89" i="1" s="1"/>
  <c r="BT88" i="1"/>
  <c r="BS88" i="1"/>
  <c r="BQ88" i="1"/>
  <c r="BR88" i="1" s="1"/>
  <c r="BP88" i="1"/>
  <c r="BO88" i="1"/>
  <c r="BN88" i="1"/>
  <c r="BM88" i="1"/>
  <c r="BL88" i="1"/>
  <c r="BI88" i="1"/>
  <c r="BG88" i="1"/>
  <c r="BB88" i="1"/>
  <c r="AW88" i="1"/>
  <c r="AV88" i="1"/>
  <c r="AR88" i="1"/>
  <c r="AP88" i="1" s="1"/>
  <c r="AE88" i="1"/>
  <c r="AD88" i="1"/>
  <c r="AC88" i="1"/>
  <c r="V88" i="1"/>
  <c r="BT87" i="1"/>
  <c r="BS87" i="1"/>
  <c r="BQ87" i="1"/>
  <c r="BR87" i="1" s="1"/>
  <c r="BP87" i="1"/>
  <c r="BO87" i="1"/>
  <c r="BN87" i="1"/>
  <c r="BM87" i="1"/>
  <c r="BL87" i="1"/>
  <c r="BG87" i="1" s="1"/>
  <c r="BI87" i="1"/>
  <c r="BB87" i="1"/>
  <c r="AV87" i="1"/>
  <c r="AW87" i="1" s="1"/>
  <c r="AR87" i="1"/>
  <c r="AP87" i="1" s="1"/>
  <c r="AQ87" i="1"/>
  <c r="AE87" i="1"/>
  <c r="AD87" i="1"/>
  <c r="AC87" i="1"/>
  <c r="V87" i="1"/>
  <c r="BT86" i="1"/>
  <c r="BS86" i="1"/>
  <c r="BR86" i="1" s="1"/>
  <c r="BQ86" i="1"/>
  <c r="BP86" i="1"/>
  <c r="BO86" i="1"/>
  <c r="BN86" i="1"/>
  <c r="BM86" i="1"/>
  <c r="BL86" i="1"/>
  <c r="BG86" i="1" s="1"/>
  <c r="BI86" i="1"/>
  <c r="BB86" i="1"/>
  <c r="AW86" i="1"/>
  <c r="AV86" i="1"/>
  <c r="AR86" i="1"/>
  <c r="AP86" i="1"/>
  <c r="AE86" i="1"/>
  <c r="AD86" i="1"/>
  <c r="AC86" i="1"/>
  <c r="V86" i="1"/>
  <c r="T86" i="1"/>
  <c r="Q86" i="1"/>
  <c r="P86" i="1"/>
  <c r="BE86" i="1" s="1"/>
  <c r="BT85" i="1"/>
  <c r="BS85" i="1"/>
  <c r="BQ85" i="1"/>
  <c r="BP85" i="1"/>
  <c r="BO85" i="1"/>
  <c r="BN85" i="1"/>
  <c r="BM85" i="1"/>
  <c r="BL85" i="1"/>
  <c r="BI85" i="1"/>
  <c r="BG85" i="1"/>
  <c r="BB85" i="1"/>
  <c r="AV85" i="1"/>
  <c r="AW85" i="1" s="1"/>
  <c r="AR85" i="1"/>
  <c r="AP85" i="1" s="1"/>
  <c r="AE85" i="1"/>
  <c r="AD85" i="1"/>
  <c r="AC85" i="1"/>
  <c r="V85" i="1"/>
  <c r="BT84" i="1"/>
  <c r="BS84" i="1"/>
  <c r="BQ84" i="1"/>
  <c r="BR84" i="1" s="1"/>
  <c r="BD84" i="1" s="1"/>
  <c r="BP84" i="1"/>
  <c r="BO84" i="1"/>
  <c r="BN84" i="1"/>
  <c r="BM84" i="1"/>
  <c r="BL84" i="1"/>
  <c r="BI84" i="1"/>
  <c r="BG84" i="1"/>
  <c r="BB84" i="1"/>
  <c r="AV84" i="1"/>
  <c r="AW84" i="1" s="1"/>
  <c r="AR84" i="1"/>
  <c r="AP84" i="1" s="1"/>
  <c r="T84" i="1" s="1"/>
  <c r="AQ84" i="1"/>
  <c r="AG84" i="1"/>
  <c r="AE84" i="1"/>
  <c r="AD84" i="1"/>
  <c r="AC84" i="1" s="1"/>
  <c r="Y84" i="1"/>
  <c r="V84" i="1"/>
  <c r="O84" i="1"/>
  <c r="BT83" i="1"/>
  <c r="BS83" i="1"/>
  <c r="BQ83" i="1"/>
  <c r="BR83" i="1" s="1"/>
  <c r="BD83" i="1" s="1"/>
  <c r="BP83" i="1"/>
  <c r="BO83" i="1"/>
  <c r="BN83" i="1"/>
  <c r="BM83" i="1"/>
  <c r="BL83" i="1"/>
  <c r="BI83" i="1"/>
  <c r="BG83" i="1"/>
  <c r="BB83" i="1"/>
  <c r="BF83" i="1" s="1"/>
  <c r="AW83" i="1"/>
  <c r="AV83" i="1"/>
  <c r="AR83" i="1"/>
  <c r="AP83" i="1"/>
  <c r="AE83" i="1"/>
  <c r="AD83" i="1"/>
  <c r="AC83" i="1"/>
  <c r="V83" i="1"/>
  <c r="T83" i="1"/>
  <c r="BT82" i="1"/>
  <c r="BS82" i="1"/>
  <c r="BQ82" i="1"/>
  <c r="BR82" i="1" s="1"/>
  <c r="BP82" i="1"/>
  <c r="BO82" i="1"/>
  <c r="BN82" i="1"/>
  <c r="BM82" i="1"/>
  <c r="BL82" i="1"/>
  <c r="BI82" i="1"/>
  <c r="BG82" i="1"/>
  <c r="BB82" i="1"/>
  <c r="AV82" i="1"/>
  <c r="AW82" i="1" s="1"/>
  <c r="AR82" i="1"/>
  <c r="AP82" i="1"/>
  <c r="T82" i="1" s="1"/>
  <c r="AE82" i="1"/>
  <c r="AD82" i="1"/>
  <c r="AC82" i="1"/>
  <c r="V82" i="1"/>
  <c r="Q82" i="1"/>
  <c r="BT81" i="1"/>
  <c r="BS81" i="1"/>
  <c r="BR81" i="1"/>
  <c r="BQ81" i="1"/>
  <c r="BP81" i="1"/>
  <c r="BO81" i="1"/>
  <c r="BN81" i="1"/>
  <c r="BM81" i="1"/>
  <c r="BL81" i="1"/>
  <c r="BG81" i="1" s="1"/>
  <c r="BI81" i="1"/>
  <c r="BB81" i="1"/>
  <c r="AV81" i="1"/>
  <c r="AW81" i="1" s="1"/>
  <c r="AR81" i="1"/>
  <c r="AP81" i="1" s="1"/>
  <c r="AE81" i="1"/>
  <c r="AD81" i="1"/>
  <c r="AC81" i="1" s="1"/>
  <c r="V81" i="1"/>
  <c r="T81" i="1"/>
  <c r="Q81" i="1"/>
  <c r="BT80" i="1"/>
  <c r="BS80" i="1"/>
  <c r="BR80" i="1"/>
  <c r="BQ80" i="1"/>
  <c r="BP80" i="1"/>
  <c r="BO80" i="1"/>
  <c r="BN80" i="1"/>
  <c r="BM80" i="1"/>
  <c r="BL80" i="1"/>
  <c r="BI80" i="1"/>
  <c r="BG80" i="1"/>
  <c r="BB80" i="1"/>
  <c r="AW80" i="1"/>
  <c r="AV80" i="1"/>
  <c r="AR80" i="1"/>
  <c r="AP80" i="1" s="1"/>
  <c r="AE80" i="1"/>
  <c r="AD80" i="1"/>
  <c r="AC80" i="1" s="1"/>
  <c r="V80" i="1"/>
  <c r="BT79" i="1"/>
  <c r="BS79" i="1"/>
  <c r="BQ79" i="1"/>
  <c r="BR79" i="1" s="1"/>
  <c r="BP79" i="1"/>
  <c r="BO79" i="1"/>
  <c r="BN79" i="1"/>
  <c r="BM79" i="1"/>
  <c r="BL79" i="1"/>
  <c r="BG79" i="1" s="1"/>
  <c r="BI79" i="1"/>
  <c r="BB79" i="1"/>
  <c r="AV79" i="1"/>
  <c r="AW79" i="1" s="1"/>
  <c r="AR79" i="1"/>
  <c r="AP79" i="1" s="1"/>
  <c r="AE79" i="1"/>
  <c r="AD79" i="1"/>
  <c r="AC79" i="1"/>
  <c r="V79" i="1"/>
  <c r="BT78" i="1"/>
  <c r="BS78" i="1"/>
  <c r="BQ78" i="1"/>
  <c r="BR78" i="1" s="1"/>
  <c r="BP78" i="1"/>
  <c r="BO78" i="1"/>
  <c r="BN78" i="1"/>
  <c r="BM78" i="1"/>
  <c r="BL78" i="1"/>
  <c r="BG78" i="1" s="1"/>
  <c r="BI78" i="1"/>
  <c r="BE78" i="1"/>
  <c r="BB78" i="1"/>
  <c r="AW78" i="1"/>
  <c r="AV78" i="1"/>
  <c r="AR78" i="1"/>
  <c r="AP78" i="1"/>
  <c r="AE78" i="1"/>
  <c r="AD78" i="1"/>
  <c r="AC78" i="1"/>
  <c r="V78" i="1"/>
  <c r="Q78" i="1"/>
  <c r="P78" i="1"/>
  <c r="BT77" i="1"/>
  <c r="BS77" i="1"/>
  <c r="BQ77" i="1"/>
  <c r="BR77" i="1" s="1"/>
  <c r="Y77" i="1" s="1"/>
  <c r="BP77" i="1"/>
  <c r="BO77" i="1"/>
  <c r="BN77" i="1"/>
  <c r="BM77" i="1"/>
  <c r="BL77" i="1"/>
  <c r="BI77" i="1"/>
  <c r="BG77" i="1"/>
  <c r="BD77" i="1"/>
  <c r="BF77" i="1" s="1"/>
  <c r="BB77" i="1"/>
  <c r="AV77" i="1"/>
  <c r="AW77" i="1" s="1"/>
  <c r="AR77" i="1"/>
  <c r="AP77" i="1"/>
  <c r="AE77" i="1"/>
  <c r="AD77" i="1"/>
  <c r="AC77" i="1" s="1"/>
  <c r="V77" i="1"/>
  <c r="BT76" i="1"/>
  <c r="BS76" i="1"/>
  <c r="BQ76" i="1"/>
  <c r="BP76" i="1"/>
  <c r="BO76" i="1"/>
  <c r="BN76" i="1"/>
  <c r="BM76" i="1"/>
  <c r="BL76" i="1"/>
  <c r="BI76" i="1"/>
  <c r="BG76" i="1"/>
  <c r="BB76" i="1"/>
  <c r="AV76" i="1"/>
  <c r="AW76" i="1" s="1"/>
  <c r="AR76" i="1"/>
  <c r="AP76" i="1" s="1"/>
  <c r="T76" i="1" s="1"/>
  <c r="AQ76" i="1"/>
  <c r="AG76" i="1"/>
  <c r="AE76" i="1"/>
  <c r="AD76" i="1"/>
  <c r="AC76" i="1" s="1"/>
  <c r="V76" i="1"/>
  <c r="O76" i="1"/>
  <c r="BT75" i="1"/>
  <c r="BS75" i="1"/>
  <c r="BQ75" i="1"/>
  <c r="BR75" i="1" s="1"/>
  <c r="BP75" i="1"/>
  <c r="BO75" i="1"/>
  <c r="BN75" i="1"/>
  <c r="BM75" i="1"/>
  <c r="BL75" i="1"/>
  <c r="BI75" i="1"/>
  <c r="BG75" i="1"/>
  <c r="BD75" i="1"/>
  <c r="BB75" i="1"/>
  <c r="BF75" i="1" s="1"/>
  <c r="AW75" i="1"/>
  <c r="AV75" i="1"/>
  <c r="AR75" i="1"/>
  <c r="AQ75" i="1"/>
  <c r="AP75" i="1"/>
  <c r="AE75" i="1"/>
  <c r="AD75" i="1"/>
  <c r="AC75" i="1" s="1"/>
  <c r="Y75" i="1"/>
  <c r="V75" i="1"/>
  <c r="T75" i="1"/>
  <c r="Q75" i="1"/>
  <c r="BT74" i="1"/>
  <c r="BS74" i="1"/>
  <c r="BQ74" i="1"/>
  <c r="BR74" i="1" s="1"/>
  <c r="BP74" i="1"/>
  <c r="BO74" i="1"/>
  <c r="BN74" i="1"/>
  <c r="BM74" i="1"/>
  <c r="BL74" i="1"/>
  <c r="BI74" i="1"/>
  <c r="BG74" i="1"/>
  <c r="BB74" i="1"/>
  <c r="AV74" i="1"/>
  <c r="AW74" i="1" s="1"/>
  <c r="AR74" i="1"/>
  <c r="AP74" i="1"/>
  <c r="Q74" i="1" s="1"/>
  <c r="AE74" i="1"/>
  <c r="AD74" i="1"/>
  <c r="AC74" i="1"/>
  <c r="V74" i="1"/>
  <c r="T74" i="1"/>
  <c r="BT73" i="1"/>
  <c r="BS73" i="1"/>
  <c r="BR73" i="1" s="1"/>
  <c r="Y73" i="1" s="1"/>
  <c r="BQ73" i="1"/>
  <c r="BP73" i="1"/>
  <c r="BO73" i="1"/>
  <c r="BN73" i="1"/>
  <c r="BM73" i="1"/>
  <c r="BL73" i="1"/>
  <c r="BG73" i="1" s="1"/>
  <c r="BI73" i="1"/>
  <c r="BD73" i="1"/>
  <c r="BB73" i="1"/>
  <c r="BF73" i="1" s="1"/>
  <c r="AV73" i="1"/>
  <c r="AW73" i="1" s="1"/>
  <c r="AR73" i="1"/>
  <c r="AP73" i="1" s="1"/>
  <c r="AE73" i="1"/>
  <c r="AD73" i="1"/>
  <c r="AC73" i="1" s="1"/>
  <c r="V73" i="1"/>
  <c r="T73" i="1"/>
  <c r="O73" i="1"/>
  <c r="BT72" i="1"/>
  <c r="BS72" i="1"/>
  <c r="BR72" i="1"/>
  <c r="Y72" i="1" s="1"/>
  <c r="BQ72" i="1"/>
  <c r="BP72" i="1"/>
  <c r="BO72" i="1"/>
  <c r="BN72" i="1"/>
  <c r="BM72" i="1"/>
  <c r="BL72" i="1"/>
  <c r="BI72" i="1"/>
  <c r="BG72" i="1"/>
  <c r="BD72" i="1"/>
  <c r="BB72" i="1"/>
  <c r="BF72" i="1" s="1"/>
  <c r="AW72" i="1"/>
  <c r="AV72" i="1"/>
  <c r="AR72" i="1"/>
  <c r="AP72" i="1" s="1"/>
  <c r="AE72" i="1"/>
  <c r="AC72" i="1" s="1"/>
  <c r="AD72" i="1"/>
  <c r="V72" i="1"/>
  <c r="BT71" i="1"/>
  <c r="BS71" i="1"/>
  <c r="BQ71" i="1"/>
  <c r="BR71" i="1" s="1"/>
  <c r="BP71" i="1"/>
  <c r="BO71" i="1"/>
  <c r="BN71" i="1"/>
  <c r="BM71" i="1"/>
  <c r="BL71" i="1"/>
  <c r="BI71" i="1"/>
  <c r="BG71" i="1"/>
  <c r="BB71" i="1"/>
  <c r="AW71" i="1"/>
  <c r="AV71" i="1"/>
  <c r="AR71" i="1"/>
  <c r="AP71" i="1"/>
  <c r="AE71" i="1"/>
  <c r="AD71" i="1"/>
  <c r="V71" i="1"/>
  <c r="BT70" i="1"/>
  <c r="BS70" i="1"/>
  <c r="BQ70" i="1"/>
  <c r="BR70" i="1" s="1"/>
  <c r="BP70" i="1"/>
  <c r="BO70" i="1"/>
  <c r="BN70" i="1"/>
  <c r="BM70" i="1"/>
  <c r="BL70" i="1"/>
  <c r="BG70" i="1" s="1"/>
  <c r="BI70" i="1"/>
  <c r="BE70" i="1"/>
  <c r="BD70" i="1"/>
  <c r="BB70" i="1"/>
  <c r="BF70" i="1" s="1"/>
  <c r="AV70" i="1"/>
  <c r="AW70" i="1" s="1"/>
  <c r="AR70" i="1"/>
  <c r="AP70" i="1"/>
  <c r="Q70" i="1" s="1"/>
  <c r="AE70" i="1"/>
  <c r="AD70" i="1"/>
  <c r="AC70" i="1"/>
  <c r="Y70" i="1"/>
  <c r="V70" i="1"/>
  <c r="T70" i="1"/>
  <c r="P70" i="1"/>
  <c r="BT69" i="1"/>
  <c r="BS69" i="1"/>
  <c r="BQ69" i="1"/>
  <c r="BP69" i="1"/>
  <c r="BO69" i="1"/>
  <c r="BN69" i="1"/>
  <c r="BM69" i="1"/>
  <c r="BL69" i="1"/>
  <c r="BI69" i="1"/>
  <c r="BG69" i="1"/>
  <c r="BB69" i="1"/>
  <c r="AV69" i="1"/>
  <c r="AW69" i="1" s="1"/>
  <c r="AR69" i="1"/>
  <c r="AP69" i="1" s="1"/>
  <c r="P69" i="1" s="1"/>
  <c r="BE69" i="1" s="1"/>
  <c r="AE69" i="1"/>
  <c r="AD69" i="1"/>
  <c r="AC69" i="1"/>
  <c r="V69" i="1"/>
  <c r="BT68" i="1"/>
  <c r="BS68" i="1"/>
  <c r="BR68" i="1"/>
  <c r="BD68" i="1" s="1"/>
  <c r="BQ68" i="1"/>
  <c r="BP68" i="1"/>
  <c r="BO68" i="1"/>
  <c r="BN68" i="1"/>
  <c r="BM68" i="1"/>
  <c r="BL68" i="1"/>
  <c r="BG68" i="1" s="1"/>
  <c r="BI68" i="1"/>
  <c r="BB68" i="1"/>
  <c r="BF68" i="1" s="1"/>
  <c r="AV68" i="1"/>
  <c r="AW68" i="1" s="1"/>
  <c r="AR68" i="1"/>
  <c r="AP68" i="1" s="1"/>
  <c r="T68" i="1" s="1"/>
  <c r="AQ68" i="1"/>
  <c r="AE68" i="1"/>
  <c r="AD68" i="1"/>
  <c r="AC68" i="1" s="1"/>
  <c r="Y68" i="1"/>
  <c r="V68" i="1"/>
  <c r="P68" i="1"/>
  <c r="BE68" i="1" s="1"/>
  <c r="BH68" i="1" s="1"/>
  <c r="O68" i="1"/>
  <c r="BT67" i="1"/>
  <c r="Y67" i="1" s="1"/>
  <c r="BS67" i="1"/>
  <c r="BQ67" i="1"/>
  <c r="BR67" i="1" s="1"/>
  <c r="BD67" i="1" s="1"/>
  <c r="BP67" i="1"/>
  <c r="BO67" i="1"/>
  <c r="BN67" i="1"/>
  <c r="BM67" i="1"/>
  <c r="BL67" i="1"/>
  <c r="BG67" i="1" s="1"/>
  <c r="BI67" i="1"/>
  <c r="BB67" i="1"/>
  <c r="BF67" i="1" s="1"/>
  <c r="AW67" i="1"/>
  <c r="AV67" i="1"/>
  <c r="AR67" i="1"/>
  <c r="AP67" i="1"/>
  <c r="AE67" i="1"/>
  <c r="AD67" i="1"/>
  <c r="AC67" i="1" s="1"/>
  <c r="V67" i="1"/>
  <c r="BT66" i="1"/>
  <c r="BS66" i="1"/>
  <c r="BR66" i="1"/>
  <c r="BD66" i="1" s="1"/>
  <c r="BQ66" i="1"/>
  <c r="BP66" i="1"/>
  <c r="BO66" i="1"/>
  <c r="BN66" i="1"/>
  <c r="BM66" i="1"/>
  <c r="BL66" i="1"/>
  <c r="BG66" i="1" s="1"/>
  <c r="BI66" i="1"/>
  <c r="BF66" i="1"/>
  <c r="BB66" i="1"/>
  <c r="AW66" i="1"/>
  <c r="AV66" i="1"/>
  <c r="AR66" i="1"/>
  <c r="AP66" i="1" s="1"/>
  <c r="AE66" i="1"/>
  <c r="AD66" i="1"/>
  <c r="AC66" i="1" s="1"/>
  <c r="V66" i="1"/>
  <c r="BT65" i="1"/>
  <c r="BS65" i="1"/>
  <c r="BR65" i="1"/>
  <c r="BQ65" i="1"/>
  <c r="BP65" i="1"/>
  <c r="BO65" i="1"/>
  <c r="BN65" i="1"/>
  <c r="BM65" i="1"/>
  <c r="BL65" i="1"/>
  <c r="BG65" i="1" s="1"/>
  <c r="BI65" i="1"/>
  <c r="BD65" i="1"/>
  <c r="BB65" i="1"/>
  <c r="BF65" i="1" s="1"/>
  <c r="AV65" i="1"/>
  <c r="AW65" i="1" s="1"/>
  <c r="AR65" i="1"/>
  <c r="AP65" i="1" s="1"/>
  <c r="AQ65" i="1" s="1"/>
  <c r="AE65" i="1"/>
  <c r="AD65" i="1"/>
  <c r="AC65" i="1" s="1"/>
  <c r="Y65" i="1"/>
  <c r="V65" i="1"/>
  <c r="T65" i="1"/>
  <c r="P65" i="1"/>
  <c r="BE65" i="1" s="1"/>
  <c r="BH65" i="1" s="1"/>
  <c r="O65" i="1"/>
  <c r="AG65" i="1" s="1"/>
  <c r="BT64" i="1"/>
  <c r="BS64" i="1"/>
  <c r="BR64" i="1"/>
  <c r="Y64" i="1" s="1"/>
  <c r="BQ64" i="1"/>
  <c r="BP64" i="1"/>
  <c r="BO64" i="1"/>
  <c r="BN64" i="1"/>
  <c r="BM64" i="1"/>
  <c r="BL64" i="1"/>
  <c r="BI64" i="1"/>
  <c r="BG64" i="1"/>
  <c r="BB64" i="1"/>
  <c r="AW64" i="1"/>
  <c r="AV64" i="1"/>
  <c r="AR64" i="1"/>
  <c r="AP64" i="1" s="1"/>
  <c r="AE64" i="1"/>
  <c r="AC64" i="1" s="1"/>
  <c r="AD64" i="1"/>
  <c r="V64" i="1"/>
  <c r="BT63" i="1"/>
  <c r="BS63" i="1"/>
  <c r="BQ63" i="1"/>
  <c r="BR63" i="1" s="1"/>
  <c r="BP63" i="1"/>
  <c r="BO63" i="1"/>
  <c r="BN63" i="1"/>
  <c r="BM63" i="1"/>
  <c r="BL63" i="1"/>
  <c r="BI63" i="1"/>
  <c r="BG63" i="1"/>
  <c r="BB63" i="1"/>
  <c r="AV63" i="1"/>
  <c r="AW63" i="1" s="1"/>
  <c r="AR63" i="1"/>
  <c r="AP63" i="1"/>
  <c r="T63" i="1" s="1"/>
  <c r="AG63" i="1"/>
  <c r="AE63" i="1"/>
  <c r="AD63" i="1"/>
  <c r="AC63" i="1" s="1"/>
  <c r="V63" i="1"/>
  <c r="O63" i="1"/>
  <c r="BT62" i="1"/>
  <c r="BS62" i="1"/>
  <c r="BQ62" i="1"/>
  <c r="BR62" i="1" s="1"/>
  <c r="BD62" i="1" s="1"/>
  <c r="BF62" i="1" s="1"/>
  <c r="BP62" i="1"/>
  <c r="BO62" i="1"/>
  <c r="BN62" i="1"/>
  <c r="BM62" i="1"/>
  <c r="BL62" i="1"/>
  <c r="BG62" i="1" s="1"/>
  <c r="BI62" i="1"/>
  <c r="BB62" i="1"/>
  <c r="AV62" i="1"/>
  <c r="AW62" i="1" s="1"/>
  <c r="AR62" i="1"/>
  <c r="AP62" i="1"/>
  <c r="AE62" i="1"/>
  <c r="AD62" i="1"/>
  <c r="AC62" i="1"/>
  <c r="V62" i="1"/>
  <c r="T62" i="1"/>
  <c r="BT61" i="1"/>
  <c r="BS61" i="1"/>
  <c r="BQ61" i="1"/>
  <c r="BR61" i="1" s="1"/>
  <c r="BP61" i="1"/>
  <c r="BO61" i="1"/>
  <c r="BN61" i="1"/>
  <c r="BM61" i="1"/>
  <c r="BL61" i="1"/>
  <c r="BI61" i="1"/>
  <c r="BG61" i="1"/>
  <c r="BB61" i="1"/>
  <c r="AV61" i="1"/>
  <c r="AW61" i="1" s="1"/>
  <c r="AR61" i="1"/>
  <c r="AP61" i="1"/>
  <c r="AE61" i="1"/>
  <c r="AD61" i="1"/>
  <c r="AC61" i="1"/>
  <c r="V61" i="1"/>
  <c r="O61" i="1"/>
  <c r="BT60" i="1"/>
  <c r="BS60" i="1"/>
  <c r="BQ60" i="1"/>
  <c r="BR60" i="1" s="1"/>
  <c r="BP60" i="1"/>
  <c r="BO60" i="1"/>
  <c r="BN60" i="1"/>
  <c r="BM60" i="1"/>
  <c r="BL60" i="1"/>
  <c r="BG60" i="1" s="1"/>
  <c r="BI60" i="1"/>
  <c r="BB60" i="1"/>
  <c r="AV60" i="1"/>
  <c r="AW60" i="1" s="1"/>
  <c r="AR60" i="1"/>
  <c r="AP60" i="1" s="1"/>
  <c r="T60" i="1" s="1"/>
  <c r="AQ60" i="1"/>
  <c r="AE60" i="1"/>
  <c r="AD60" i="1"/>
  <c r="AC60" i="1" s="1"/>
  <c r="V60" i="1"/>
  <c r="Q60" i="1"/>
  <c r="P60" i="1"/>
  <c r="BE60" i="1" s="1"/>
  <c r="BT59" i="1"/>
  <c r="BS59" i="1"/>
  <c r="BQ59" i="1"/>
  <c r="BR59" i="1" s="1"/>
  <c r="BP59" i="1"/>
  <c r="BO59" i="1"/>
  <c r="BN59" i="1"/>
  <c r="BM59" i="1"/>
  <c r="BL59" i="1"/>
  <c r="BG59" i="1" s="1"/>
  <c r="BI59" i="1"/>
  <c r="BD59" i="1"/>
  <c r="BB59" i="1"/>
  <c r="AW59" i="1"/>
  <c r="AV59" i="1"/>
  <c r="AR59" i="1"/>
  <c r="AP59" i="1"/>
  <c r="AE59" i="1"/>
  <c r="AD59" i="1"/>
  <c r="AC59" i="1" s="1"/>
  <c r="Y59" i="1"/>
  <c r="V59" i="1"/>
  <c r="Q59" i="1"/>
  <c r="BT58" i="1"/>
  <c r="BS58" i="1"/>
  <c r="BR58" i="1"/>
  <c r="BD58" i="1" s="1"/>
  <c r="BF58" i="1" s="1"/>
  <c r="BQ58" i="1"/>
  <c r="BP58" i="1"/>
  <c r="BO58" i="1"/>
  <c r="BN58" i="1"/>
  <c r="BM58" i="1"/>
  <c r="BL58" i="1"/>
  <c r="BG58" i="1" s="1"/>
  <c r="BI58" i="1"/>
  <c r="BB58" i="1"/>
  <c r="AV58" i="1"/>
  <c r="AW58" i="1" s="1"/>
  <c r="AR58" i="1"/>
  <c r="AP58" i="1" s="1"/>
  <c r="AE58" i="1"/>
  <c r="AD58" i="1"/>
  <c r="AC58" i="1" s="1"/>
  <c r="V58" i="1"/>
  <c r="T58" i="1"/>
  <c r="BT57" i="1"/>
  <c r="BS57" i="1"/>
  <c r="BR57" i="1"/>
  <c r="BQ57" i="1"/>
  <c r="BP57" i="1"/>
  <c r="BO57" i="1"/>
  <c r="BN57" i="1"/>
  <c r="BM57" i="1"/>
  <c r="BL57" i="1"/>
  <c r="BG57" i="1" s="1"/>
  <c r="BI57" i="1"/>
  <c r="BD57" i="1"/>
  <c r="BB57" i="1"/>
  <c r="AW57" i="1"/>
  <c r="AV57" i="1"/>
  <c r="AR57" i="1"/>
  <c r="AP57" i="1" s="1"/>
  <c r="AQ57" i="1" s="1"/>
  <c r="AE57" i="1"/>
  <c r="AD57" i="1"/>
  <c r="Y57" i="1"/>
  <c r="V57" i="1"/>
  <c r="P57" i="1"/>
  <c r="BE57" i="1" s="1"/>
  <c r="BH57" i="1" s="1"/>
  <c r="O57" i="1"/>
  <c r="AG57" i="1" s="1"/>
  <c r="BT56" i="1"/>
  <c r="BS56" i="1"/>
  <c r="BQ56" i="1"/>
  <c r="BR56" i="1" s="1"/>
  <c r="BP56" i="1"/>
  <c r="BO56" i="1"/>
  <c r="BN56" i="1"/>
  <c r="BM56" i="1"/>
  <c r="BL56" i="1"/>
  <c r="BI56" i="1"/>
  <c r="BG56" i="1"/>
  <c r="BB56" i="1"/>
  <c r="AW56" i="1"/>
  <c r="AV56" i="1"/>
  <c r="AR56" i="1"/>
  <c r="AP56" i="1" s="1"/>
  <c r="AE56" i="1"/>
  <c r="AD56" i="1"/>
  <c r="AC56" i="1" s="1"/>
  <c r="V56" i="1"/>
  <c r="BT55" i="1"/>
  <c r="BS55" i="1"/>
  <c r="BR55" i="1"/>
  <c r="BD55" i="1" s="1"/>
  <c r="BF55" i="1" s="1"/>
  <c r="BQ55" i="1"/>
  <c r="BP55" i="1"/>
  <c r="BO55" i="1"/>
  <c r="BN55" i="1"/>
  <c r="BM55" i="1"/>
  <c r="BL55" i="1"/>
  <c r="BI55" i="1"/>
  <c r="BG55" i="1"/>
  <c r="BB55" i="1"/>
  <c r="AW55" i="1"/>
  <c r="AV55" i="1"/>
  <c r="AR55" i="1"/>
  <c r="AP55" i="1"/>
  <c r="O55" i="1" s="1"/>
  <c r="AE55" i="1"/>
  <c r="AC55" i="1" s="1"/>
  <c r="AD55" i="1"/>
  <c r="Y55" i="1"/>
  <c r="V55" i="1"/>
  <c r="BT54" i="1"/>
  <c r="BS54" i="1"/>
  <c r="BQ54" i="1"/>
  <c r="BP54" i="1"/>
  <c r="BO54" i="1"/>
  <c r="BN54" i="1"/>
  <c r="BM54" i="1"/>
  <c r="BL54" i="1"/>
  <c r="BG54" i="1" s="1"/>
  <c r="BI54" i="1"/>
  <c r="BB54" i="1"/>
  <c r="AV54" i="1"/>
  <c r="AW54" i="1" s="1"/>
  <c r="AR54" i="1"/>
  <c r="AP54" i="1"/>
  <c r="AE54" i="1"/>
  <c r="AD54" i="1"/>
  <c r="AC54" i="1"/>
  <c r="V54" i="1"/>
  <c r="T54" i="1"/>
  <c r="BT53" i="1"/>
  <c r="BS53" i="1"/>
  <c r="BR53" i="1"/>
  <c r="BQ53" i="1"/>
  <c r="BP53" i="1"/>
  <c r="BO53" i="1"/>
  <c r="BN53" i="1"/>
  <c r="BM53" i="1"/>
  <c r="BL53" i="1"/>
  <c r="BI53" i="1"/>
  <c r="BG53" i="1"/>
  <c r="BB53" i="1"/>
  <c r="AV53" i="1"/>
  <c r="AW53" i="1" s="1"/>
  <c r="AR53" i="1"/>
  <c r="AQ53" i="1"/>
  <c r="AP53" i="1"/>
  <c r="Q53" i="1" s="1"/>
  <c r="AE53" i="1"/>
  <c r="AD53" i="1"/>
  <c r="AC53" i="1"/>
  <c r="V53" i="1"/>
  <c r="P53" i="1"/>
  <c r="BE53" i="1" s="1"/>
  <c r="O53" i="1"/>
  <c r="AG53" i="1" s="1"/>
  <c r="BT52" i="1"/>
  <c r="Y52" i="1" s="1"/>
  <c r="BS52" i="1"/>
  <c r="BR52" i="1"/>
  <c r="BD52" i="1" s="1"/>
  <c r="BQ52" i="1"/>
  <c r="BP52" i="1"/>
  <c r="BO52" i="1"/>
  <c r="BN52" i="1"/>
  <c r="BM52" i="1"/>
  <c r="BL52" i="1"/>
  <c r="BG52" i="1" s="1"/>
  <c r="BI52" i="1"/>
  <c r="BB52" i="1"/>
  <c r="AW52" i="1"/>
  <c r="AV52" i="1"/>
  <c r="AR52" i="1"/>
  <c r="AP52" i="1" s="1"/>
  <c r="T52" i="1" s="1"/>
  <c r="AE52" i="1"/>
  <c r="AD52" i="1"/>
  <c r="V52" i="1"/>
  <c r="Q52" i="1"/>
  <c r="BT51" i="1"/>
  <c r="BS51" i="1"/>
  <c r="BQ51" i="1"/>
  <c r="BR51" i="1" s="1"/>
  <c r="BP51" i="1"/>
  <c r="BO51" i="1"/>
  <c r="BN51" i="1"/>
  <c r="BM51" i="1"/>
  <c r="BL51" i="1"/>
  <c r="BG51" i="1" s="1"/>
  <c r="BI51" i="1"/>
  <c r="BD51" i="1"/>
  <c r="BB51" i="1"/>
  <c r="BF51" i="1" s="1"/>
  <c r="AW51" i="1"/>
  <c r="AV51" i="1"/>
  <c r="AR51" i="1"/>
  <c r="AP51" i="1"/>
  <c r="AE51" i="1"/>
  <c r="AD51" i="1"/>
  <c r="AC51" i="1"/>
  <c r="Y51" i="1"/>
  <c r="V51" i="1"/>
  <c r="Q51" i="1"/>
  <c r="BT50" i="1"/>
  <c r="BS50" i="1"/>
  <c r="BQ50" i="1"/>
  <c r="BR50" i="1" s="1"/>
  <c r="BP50" i="1"/>
  <c r="BO50" i="1"/>
  <c r="BN50" i="1"/>
  <c r="BM50" i="1"/>
  <c r="BL50" i="1"/>
  <c r="BG50" i="1" s="1"/>
  <c r="BI50" i="1"/>
  <c r="BB50" i="1"/>
  <c r="AW50" i="1"/>
  <c r="AV50" i="1"/>
  <c r="AR50" i="1"/>
  <c r="AP50" i="1" s="1"/>
  <c r="AE50" i="1"/>
  <c r="AC50" i="1" s="1"/>
  <c r="AD50" i="1"/>
  <c r="V50" i="1"/>
  <c r="BT49" i="1"/>
  <c r="BS49" i="1"/>
  <c r="BR49" i="1"/>
  <c r="BQ49" i="1"/>
  <c r="BP49" i="1"/>
  <c r="BO49" i="1"/>
  <c r="BN49" i="1"/>
  <c r="BM49" i="1"/>
  <c r="BL49" i="1"/>
  <c r="BG49" i="1" s="1"/>
  <c r="BI49" i="1"/>
  <c r="BD49" i="1"/>
  <c r="BB49" i="1"/>
  <c r="BF49" i="1" s="1"/>
  <c r="AV49" i="1"/>
  <c r="AW49" i="1" s="1"/>
  <c r="AR49" i="1"/>
  <c r="AP49" i="1" s="1"/>
  <c r="AQ49" i="1" s="1"/>
  <c r="AE49" i="1"/>
  <c r="AD49" i="1"/>
  <c r="AC49" i="1" s="1"/>
  <c r="Y49" i="1"/>
  <c r="V49" i="1"/>
  <c r="T49" i="1"/>
  <c r="Q49" i="1"/>
  <c r="P49" i="1"/>
  <c r="BE49" i="1" s="1"/>
  <c r="BH49" i="1" s="1"/>
  <c r="O49" i="1"/>
  <c r="AG49" i="1" s="1"/>
  <c r="BT48" i="1"/>
  <c r="BS48" i="1"/>
  <c r="BR48" i="1"/>
  <c r="Y48" i="1" s="1"/>
  <c r="BQ48" i="1"/>
  <c r="BP48" i="1"/>
  <c r="BO48" i="1"/>
  <c r="BN48" i="1"/>
  <c r="BM48" i="1"/>
  <c r="BL48" i="1"/>
  <c r="BI48" i="1"/>
  <c r="BG48" i="1"/>
  <c r="BD48" i="1"/>
  <c r="BB48" i="1"/>
  <c r="AV48" i="1"/>
  <c r="AW48" i="1" s="1"/>
  <c r="AR48" i="1"/>
  <c r="AP48" i="1" s="1"/>
  <c r="AE48" i="1"/>
  <c r="AD48" i="1"/>
  <c r="AC48" i="1" s="1"/>
  <c r="V48" i="1"/>
  <c r="BT47" i="1"/>
  <c r="BS47" i="1"/>
  <c r="BR47" i="1"/>
  <c r="BD47" i="1" s="1"/>
  <c r="BF47" i="1" s="1"/>
  <c r="BQ47" i="1"/>
  <c r="BP47" i="1"/>
  <c r="BO47" i="1"/>
  <c r="BN47" i="1"/>
  <c r="BM47" i="1"/>
  <c r="BL47" i="1"/>
  <c r="BI47" i="1"/>
  <c r="BG47" i="1"/>
  <c r="BB47" i="1"/>
  <c r="AW47" i="1"/>
  <c r="AV47" i="1"/>
  <c r="AR47" i="1"/>
  <c r="AP47" i="1"/>
  <c r="O47" i="1" s="1"/>
  <c r="AE47" i="1"/>
  <c r="AC47" i="1" s="1"/>
  <c r="AD47" i="1"/>
  <c r="Y47" i="1"/>
  <c r="V47" i="1"/>
  <c r="BT46" i="1"/>
  <c r="BS46" i="1"/>
  <c r="BQ46" i="1"/>
  <c r="BP46" i="1"/>
  <c r="BO46" i="1"/>
  <c r="BN46" i="1"/>
  <c r="BM46" i="1"/>
  <c r="BL46" i="1"/>
  <c r="BG46" i="1" s="1"/>
  <c r="BI46" i="1"/>
  <c r="BB46" i="1"/>
  <c r="AV46" i="1"/>
  <c r="AW46" i="1" s="1"/>
  <c r="AR46" i="1"/>
  <c r="AP46" i="1"/>
  <c r="AE46" i="1"/>
  <c r="AD46" i="1"/>
  <c r="AC46" i="1"/>
  <c r="V46" i="1"/>
  <c r="T46" i="1"/>
  <c r="BT45" i="1"/>
  <c r="BS45" i="1"/>
  <c r="BR45" i="1"/>
  <c r="BQ45" i="1"/>
  <c r="BP45" i="1"/>
  <c r="BO45" i="1"/>
  <c r="BN45" i="1"/>
  <c r="BM45" i="1"/>
  <c r="BL45" i="1"/>
  <c r="BI45" i="1"/>
  <c r="BG45" i="1"/>
  <c r="BB45" i="1"/>
  <c r="AV45" i="1"/>
  <c r="AW45" i="1" s="1"/>
  <c r="AR45" i="1"/>
  <c r="AQ45" i="1"/>
  <c r="AP45" i="1"/>
  <c r="Q45" i="1" s="1"/>
  <c r="AE45" i="1"/>
  <c r="AD45" i="1"/>
  <c r="AC45" i="1"/>
  <c r="V45" i="1"/>
  <c r="P45" i="1"/>
  <c r="BE45" i="1" s="1"/>
  <c r="O45" i="1"/>
  <c r="AG45" i="1" s="1"/>
  <c r="BT44" i="1"/>
  <c r="Y44" i="1" s="1"/>
  <c r="BS44" i="1"/>
  <c r="BR44" i="1"/>
  <c r="BD44" i="1" s="1"/>
  <c r="BQ44" i="1"/>
  <c r="BP44" i="1"/>
  <c r="BO44" i="1"/>
  <c r="BN44" i="1"/>
  <c r="BM44" i="1"/>
  <c r="BL44" i="1"/>
  <c r="BG44" i="1" s="1"/>
  <c r="BI44" i="1"/>
  <c r="BB44" i="1"/>
  <c r="AW44" i="1"/>
  <c r="AV44" i="1"/>
  <c r="AR44" i="1"/>
  <c r="AP44" i="1" s="1"/>
  <c r="T44" i="1" s="1"/>
  <c r="AE44" i="1"/>
  <c r="AD44" i="1"/>
  <c r="V44" i="1"/>
  <c r="Q44" i="1"/>
  <c r="BT43" i="1"/>
  <c r="BS43" i="1"/>
  <c r="BQ43" i="1"/>
  <c r="BR43" i="1" s="1"/>
  <c r="BP43" i="1"/>
  <c r="BO43" i="1"/>
  <c r="BN43" i="1"/>
  <c r="BM43" i="1"/>
  <c r="BL43" i="1"/>
  <c r="BG43" i="1" s="1"/>
  <c r="BI43" i="1"/>
  <c r="BD43" i="1"/>
  <c r="BB43" i="1"/>
  <c r="BF43" i="1" s="1"/>
  <c r="AW43" i="1"/>
  <c r="AV43" i="1"/>
  <c r="AR43" i="1"/>
  <c r="AP43" i="1"/>
  <c r="AE43" i="1"/>
  <c r="AD43" i="1"/>
  <c r="AC43" i="1"/>
  <c r="Y43" i="1"/>
  <c r="V43" i="1"/>
  <c r="Q43" i="1"/>
  <c r="BT42" i="1"/>
  <c r="BS42" i="1"/>
  <c r="BQ42" i="1"/>
  <c r="BR42" i="1" s="1"/>
  <c r="BP42" i="1"/>
  <c r="BO42" i="1"/>
  <c r="BN42" i="1"/>
  <c r="BM42" i="1"/>
  <c r="BL42" i="1"/>
  <c r="BG42" i="1" s="1"/>
  <c r="BI42" i="1"/>
  <c r="BB42" i="1"/>
  <c r="AW42" i="1"/>
  <c r="AV42" i="1"/>
  <c r="AR42" i="1"/>
  <c r="AP42" i="1" s="1"/>
  <c r="AE42" i="1"/>
  <c r="AC42" i="1" s="1"/>
  <c r="AD42" i="1"/>
  <c r="V42" i="1"/>
  <c r="BT41" i="1"/>
  <c r="BS41" i="1"/>
  <c r="BR41" i="1"/>
  <c r="BQ41" i="1"/>
  <c r="BP41" i="1"/>
  <c r="BO41" i="1"/>
  <c r="BN41" i="1"/>
  <c r="BM41" i="1"/>
  <c r="BL41" i="1"/>
  <c r="BG41" i="1" s="1"/>
  <c r="BI41" i="1"/>
  <c r="BD41" i="1"/>
  <c r="BB41" i="1"/>
  <c r="BF41" i="1" s="1"/>
  <c r="AV41" i="1"/>
  <c r="AW41" i="1" s="1"/>
  <c r="AR41" i="1"/>
  <c r="AP41" i="1" s="1"/>
  <c r="AQ41" i="1" s="1"/>
  <c r="AE41" i="1"/>
  <c r="AD41" i="1"/>
  <c r="AC41" i="1" s="1"/>
  <c r="Y41" i="1"/>
  <c r="V41" i="1"/>
  <c r="T41" i="1"/>
  <c r="Q41" i="1"/>
  <c r="P41" i="1"/>
  <c r="BE41" i="1" s="1"/>
  <c r="BH41" i="1" s="1"/>
  <c r="O41" i="1"/>
  <c r="AG41" i="1" s="1"/>
  <c r="BT40" i="1"/>
  <c r="BS40" i="1"/>
  <c r="BR40" i="1"/>
  <c r="Y40" i="1" s="1"/>
  <c r="BQ40" i="1"/>
  <c r="BP40" i="1"/>
  <c r="BO40" i="1"/>
  <c r="BN40" i="1"/>
  <c r="BM40" i="1"/>
  <c r="BL40" i="1"/>
  <c r="BI40" i="1"/>
  <c r="BG40" i="1"/>
  <c r="BD40" i="1"/>
  <c r="BB40" i="1"/>
  <c r="AV40" i="1"/>
  <c r="AW40" i="1" s="1"/>
  <c r="AR40" i="1"/>
  <c r="AQ40" i="1"/>
  <c r="AP40" i="1"/>
  <c r="AE40" i="1"/>
  <c r="AD40" i="1"/>
  <c r="AC40" i="1" s="1"/>
  <c r="V40" i="1"/>
  <c r="T40" i="1"/>
  <c r="O40" i="1"/>
  <c r="AG40" i="1" s="1"/>
  <c r="BT39" i="1"/>
  <c r="BS39" i="1"/>
  <c r="BR39" i="1"/>
  <c r="BD39" i="1" s="1"/>
  <c r="BF39" i="1" s="1"/>
  <c r="BQ39" i="1"/>
  <c r="BP39" i="1"/>
  <c r="BO39" i="1"/>
  <c r="BN39" i="1"/>
  <c r="BM39" i="1"/>
  <c r="BL39" i="1"/>
  <c r="BI39" i="1"/>
  <c r="BG39" i="1"/>
  <c r="BB39" i="1"/>
  <c r="AW39" i="1"/>
  <c r="AV39" i="1"/>
  <c r="AR39" i="1"/>
  <c r="AP39" i="1"/>
  <c r="AE39" i="1"/>
  <c r="AC39" i="1" s="1"/>
  <c r="AD39" i="1"/>
  <c r="Y39" i="1"/>
  <c r="V39" i="1"/>
  <c r="BT38" i="1"/>
  <c r="BS38" i="1"/>
  <c r="BQ38" i="1"/>
  <c r="BP38" i="1"/>
  <c r="BO38" i="1"/>
  <c r="BN38" i="1"/>
  <c r="BM38" i="1"/>
  <c r="BL38" i="1"/>
  <c r="BG38" i="1" s="1"/>
  <c r="BI38" i="1"/>
  <c r="BB38" i="1"/>
  <c r="AV38" i="1"/>
  <c r="AW38" i="1" s="1"/>
  <c r="AR38" i="1"/>
  <c r="AP38" i="1"/>
  <c r="AE38" i="1"/>
  <c r="AD38" i="1"/>
  <c r="AC38" i="1"/>
  <c r="V38" i="1"/>
  <c r="T38" i="1"/>
  <c r="BT37" i="1"/>
  <c r="BS37" i="1"/>
  <c r="BR37" i="1"/>
  <c r="BQ37" i="1"/>
  <c r="BP37" i="1"/>
  <c r="BO37" i="1"/>
  <c r="BN37" i="1"/>
  <c r="BM37" i="1"/>
  <c r="BL37" i="1"/>
  <c r="BI37" i="1"/>
  <c r="BG37" i="1"/>
  <c r="BB37" i="1"/>
  <c r="AV37" i="1"/>
  <c r="AW37" i="1" s="1"/>
  <c r="AR37" i="1"/>
  <c r="AQ37" i="1"/>
  <c r="AP37" i="1"/>
  <c r="Q37" i="1" s="1"/>
  <c r="AE37" i="1"/>
  <c r="AD37" i="1"/>
  <c r="AC37" i="1"/>
  <c r="V37" i="1"/>
  <c r="P37" i="1"/>
  <c r="BE37" i="1" s="1"/>
  <c r="O37" i="1"/>
  <c r="AG37" i="1" s="1"/>
  <c r="BT36" i="1"/>
  <c r="Y36" i="1" s="1"/>
  <c r="BS36" i="1"/>
  <c r="BR36" i="1"/>
  <c r="BD36" i="1" s="1"/>
  <c r="BQ36" i="1"/>
  <c r="BP36" i="1"/>
  <c r="BO36" i="1"/>
  <c r="BN36" i="1"/>
  <c r="BM36" i="1"/>
  <c r="BL36" i="1"/>
  <c r="BG36" i="1" s="1"/>
  <c r="BI36" i="1"/>
  <c r="BB36" i="1"/>
  <c r="AW36" i="1"/>
  <c r="AV36" i="1"/>
  <c r="AR36" i="1"/>
  <c r="AP36" i="1" s="1"/>
  <c r="T36" i="1" s="1"/>
  <c r="AE36" i="1"/>
  <c r="AD36" i="1"/>
  <c r="V36" i="1"/>
  <c r="Q36" i="1"/>
  <c r="BT35" i="1"/>
  <c r="BS35" i="1"/>
  <c r="BQ35" i="1"/>
  <c r="BR35" i="1" s="1"/>
  <c r="BP35" i="1"/>
  <c r="BO35" i="1"/>
  <c r="BN35" i="1"/>
  <c r="BM35" i="1"/>
  <c r="BL35" i="1"/>
  <c r="BG35" i="1" s="1"/>
  <c r="BI35" i="1"/>
  <c r="BD35" i="1"/>
  <c r="BB35" i="1"/>
  <c r="BF35" i="1" s="1"/>
  <c r="AW35" i="1"/>
  <c r="AV35" i="1"/>
  <c r="AR35" i="1"/>
  <c r="AP35" i="1"/>
  <c r="AE35" i="1"/>
  <c r="AD35" i="1"/>
  <c r="AC35" i="1"/>
  <c r="Y35" i="1"/>
  <c r="V35" i="1"/>
  <c r="Q35" i="1"/>
  <c r="BT34" i="1"/>
  <c r="BS34" i="1"/>
  <c r="BQ34" i="1"/>
  <c r="BR34" i="1" s="1"/>
  <c r="BP34" i="1"/>
  <c r="BO34" i="1"/>
  <c r="BN34" i="1"/>
  <c r="BM34" i="1"/>
  <c r="BL34" i="1"/>
  <c r="BG34" i="1" s="1"/>
  <c r="BI34" i="1"/>
  <c r="BB34" i="1"/>
  <c r="AW34" i="1"/>
  <c r="AV34" i="1"/>
  <c r="AR34" i="1"/>
  <c r="AP34" i="1" s="1"/>
  <c r="AE34" i="1"/>
  <c r="AC34" i="1" s="1"/>
  <c r="AD34" i="1"/>
  <c r="V34" i="1"/>
  <c r="BT33" i="1"/>
  <c r="BS33" i="1"/>
  <c r="BR33" i="1"/>
  <c r="BQ33" i="1"/>
  <c r="BP33" i="1"/>
  <c r="BO33" i="1"/>
  <c r="BN33" i="1"/>
  <c r="BM33" i="1"/>
  <c r="BL33" i="1"/>
  <c r="BG33" i="1" s="1"/>
  <c r="BI33" i="1"/>
  <c r="BE33" i="1"/>
  <c r="BH33" i="1" s="1"/>
  <c r="BD33" i="1"/>
  <c r="BB33" i="1"/>
  <c r="BF33" i="1" s="1"/>
  <c r="AV33" i="1"/>
  <c r="AW33" i="1" s="1"/>
  <c r="AR33" i="1"/>
  <c r="AP33" i="1" s="1"/>
  <c r="AQ33" i="1" s="1"/>
  <c r="AE33" i="1"/>
  <c r="AD33" i="1"/>
  <c r="AC33" i="1" s="1"/>
  <c r="Y33" i="1"/>
  <c r="V33" i="1"/>
  <c r="T33" i="1"/>
  <c r="Q33" i="1"/>
  <c r="P33" i="1"/>
  <c r="O33" i="1"/>
  <c r="AG33" i="1" s="1"/>
  <c r="BT32" i="1"/>
  <c r="BS32" i="1"/>
  <c r="BR32" i="1"/>
  <c r="Y32" i="1" s="1"/>
  <c r="BQ32" i="1"/>
  <c r="BP32" i="1"/>
  <c r="BO32" i="1"/>
  <c r="BN32" i="1"/>
  <c r="BM32" i="1"/>
  <c r="BL32" i="1"/>
  <c r="BI32" i="1"/>
  <c r="BG32" i="1"/>
  <c r="BD32" i="1"/>
  <c r="BB32" i="1"/>
  <c r="AW32" i="1"/>
  <c r="AV32" i="1"/>
  <c r="AR32" i="1"/>
  <c r="AP32" i="1" s="1"/>
  <c r="AE32" i="1"/>
  <c r="AC32" i="1" s="1"/>
  <c r="AD32" i="1"/>
  <c r="V32" i="1"/>
  <c r="BT31" i="1"/>
  <c r="BS31" i="1"/>
  <c r="BQ31" i="1"/>
  <c r="BR31" i="1" s="1"/>
  <c r="BP31" i="1"/>
  <c r="BO31" i="1"/>
  <c r="BN31" i="1"/>
  <c r="BM31" i="1"/>
  <c r="BL31" i="1"/>
  <c r="BI31" i="1"/>
  <c r="BG31" i="1"/>
  <c r="BB31" i="1"/>
  <c r="AV31" i="1"/>
  <c r="AW31" i="1" s="1"/>
  <c r="AR31" i="1"/>
  <c r="AQ31" i="1"/>
  <c r="AP31" i="1"/>
  <c r="T31" i="1" s="1"/>
  <c r="AE31" i="1"/>
  <c r="AD31" i="1"/>
  <c r="AC31" i="1"/>
  <c r="V31" i="1"/>
  <c r="P31" i="1"/>
  <c r="BE31" i="1" s="1"/>
  <c r="O31" i="1"/>
  <c r="AG31" i="1" s="1"/>
  <c r="BT30" i="1"/>
  <c r="BS30" i="1"/>
  <c r="BQ30" i="1"/>
  <c r="BR30" i="1" s="1"/>
  <c r="BD30" i="1" s="1"/>
  <c r="BP30" i="1"/>
  <c r="BO30" i="1"/>
  <c r="BN30" i="1"/>
  <c r="BM30" i="1"/>
  <c r="BL30" i="1"/>
  <c r="BG30" i="1" s="1"/>
  <c r="BI30" i="1"/>
  <c r="BB30" i="1"/>
  <c r="BF30" i="1" s="1"/>
  <c r="AV30" i="1"/>
  <c r="AW30" i="1" s="1"/>
  <c r="AR30" i="1"/>
  <c r="AP30" i="1"/>
  <c r="AE30" i="1"/>
  <c r="AD30" i="1"/>
  <c r="AC30" i="1"/>
  <c r="V30" i="1"/>
  <c r="T30" i="1"/>
  <c r="BT29" i="1"/>
  <c r="BS29" i="1"/>
  <c r="BQ29" i="1"/>
  <c r="BR29" i="1" s="1"/>
  <c r="BP29" i="1"/>
  <c r="BO29" i="1"/>
  <c r="BN29" i="1"/>
  <c r="BM29" i="1"/>
  <c r="BL29" i="1"/>
  <c r="BI29" i="1"/>
  <c r="BG29" i="1"/>
  <c r="BB29" i="1"/>
  <c r="AV29" i="1"/>
  <c r="AW29" i="1" s="1"/>
  <c r="AR29" i="1"/>
  <c r="AP29" i="1" s="1"/>
  <c r="AE29" i="1"/>
  <c r="AD29" i="1"/>
  <c r="AC29" i="1"/>
  <c r="V29" i="1"/>
  <c r="BT28" i="1"/>
  <c r="BS28" i="1"/>
  <c r="BQ28" i="1"/>
  <c r="BR28" i="1" s="1"/>
  <c r="BP28" i="1"/>
  <c r="BO28" i="1"/>
  <c r="BN28" i="1"/>
  <c r="BM28" i="1"/>
  <c r="BL28" i="1"/>
  <c r="BI28" i="1"/>
  <c r="BG28" i="1"/>
  <c r="BB28" i="1"/>
  <c r="AV28" i="1"/>
  <c r="AW28" i="1" s="1"/>
  <c r="AR28" i="1"/>
  <c r="AP28" i="1" s="1"/>
  <c r="T28" i="1" s="1"/>
  <c r="AQ28" i="1"/>
  <c r="AG28" i="1"/>
  <c r="AE28" i="1"/>
  <c r="AD28" i="1"/>
  <c r="AC28" i="1" s="1"/>
  <c r="V28" i="1"/>
  <c r="Q28" i="1"/>
  <c r="P28" i="1"/>
  <c r="BE28" i="1" s="1"/>
  <c r="O28" i="1"/>
  <c r="BT27" i="1"/>
  <c r="BS27" i="1"/>
  <c r="BQ27" i="1"/>
  <c r="BR27" i="1" s="1"/>
  <c r="BP27" i="1"/>
  <c r="BO27" i="1"/>
  <c r="BN27" i="1"/>
  <c r="BM27" i="1"/>
  <c r="BL27" i="1"/>
  <c r="BI27" i="1"/>
  <c r="BG27" i="1"/>
  <c r="BB27" i="1"/>
  <c r="AW27" i="1"/>
  <c r="AV27" i="1"/>
  <c r="AR27" i="1"/>
  <c r="AP27" i="1"/>
  <c r="AE27" i="1"/>
  <c r="AD27" i="1"/>
  <c r="AC27" i="1"/>
  <c r="V27" i="1"/>
  <c r="BT26" i="1"/>
  <c r="BS26" i="1"/>
  <c r="BR26" i="1"/>
  <c r="BQ26" i="1"/>
  <c r="BP26" i="1"/>
  <c r="BO26" i="1"/>
  <c r="BN26" i="1"/>
  <c r="BM26" i="1"/>
  <c r="BL26" i="1"/>
  <c r="BG26" i="1" s="1"/>
  <c r="BI26" i="1"/>
  <c r="BD26" i="1"/>
  <c r="BB26" i="1"/>
  <c r="BF26" i="1" s="1"/>
  <c r="AW26" i="1"/>
  <c r="AV26" i="1"/>
  <c r="AR26" i="1"/>
  <c r="AP26" i="1" s="1"/>
  <c r="AE26" i="1"/>
  <c r="AC26" i="1" s="1"/>
  <c r="AD26" i="1"/>
  <c r="Y26" i="1"/>
  <c r="V26" i="1"/>
  <c r="BT25" i="1"/>
  <c r="BS25" i="1"/>
  <c r="BQ25" i="1"/>
  <c r="BR25" i="1" s="1"/>
  <c r="BP25" i="1"/>
  <c r="BO25" i="1"/>
  <c r="BN25" i="1"/>
  <c r="BM25" i="1"/>
  <c r="BL25" i="1"/>
  <c r="BI25" i="1"/>
  <c r="BG25" i="1"/>
  <c r="BB25" i="1"/>
  <c r="AV25" i="1"/>
  <c r="AW25" i="1" s="1"/>
  <c r="AR25" i="1"/>
  <c r="AQ25" i="1"/>
  <c r="AP25" i="1"/>
  <c r="Q25" i="1" s="1"/>
  <c r="AE25" i="1"/>
  <c r="AD25" i="1"/>
  <c r="AC25" i="1" s="1"/>
  <c r="V25" i="1"/>
  <c r="T25" i="1"/>
  <c r="BT24" i="1"/>
  <c r="Y24" i="1" s="1"/>
  <c r="BS24" i="1"/>
  <c r="BR24" i="1"/>
  <c r="BD24" i="1" s="1"/>
  <c r="BQ24" i="1"/>
  <c r="BP24" i="1"/>
  <c r="BO24" i="1"/>
  <c r="BN24" i="1"/>
  <c r="BM24" i="1"/>
  <c r="BL24" i="1"/>
  <c r="BG24" i="1" s="1"/>
  <c r="BI24" i="1"/>
  <c r="BB24" i="1"/>
  <c r="BF24" i="1" s="1"/>
  <c r="AW24" i="1"/>
  <c r="AV24" i="1"/>
  <c r="AR24" i="1"/>
  <c r="AP24" i="1" s="1"/>
  <c r="AE24" i="1"/>
  <c r="AC24" i="1" s="1"/>
  <c r="AD24" i="1"/>
  <c r="V24" i="1"/>
  <c r="Q24" i="1"/>
  <c r="BT23" i="1"/>
  <c r="BS23" i="1"/>
  <c r="BQ23" i="1"/>
  <c r="BR23" i="1" s="1"/>
  <c r="BP23" i="1"/>
  <c r="BO23" i="1"/>
  <c r="BN23" i="1"/>
  <c r="BM23" i="1"/>
  <c r="BL23" i="1"/>
  <c r="BI23" i="1"/>
  <c r="BG23" i="1"/>
  <c r="BB23" i="1"/>
  <c r="AV23" i="1"/>
  <c r="AW23" i="1" s="1"/>
  <c r="AR23" i="1"/>
  <c r="AP23" i="1"/>
  <c r="Q23" i="1" s="1"/>
  <c r="AE23" i="1"/>
  <c r="AD23" i="1"/>
  <c r="AC23" i="1"/>
  <c r="V23" i="1"/>
  <c r="T23" i="1"/>
  <c r="BT22" i="1"/>
  <c r="BS22" i="1"/>
  <c r="BR22" i="1"/>
  <c r="BQ22" i="1"/>
  <c r="BP22" i="1"/>
  <c r="BO22" i="1"/>
  <c r="BN22" i="1"/>
  <c r="BM22" i="1"/>
  <c r="BL22" i="1"/>
  <c r="BI22" i="1"/>
  <c r="BG22" i="1"/>
  <c r="BB22" i="1"/>
  <c r="AV22" i="1"/>
  <c r="AW22" i="1" s="1"/>
  <c r="AR22" i="1"/>
  <c r="AP22" i="1" s="1"/>
  <c r="AE22" i="1"/>
  <c r="AC22" i="1" s="1"/>
  <c r="AD22" i="1"/>
  <c r="V22" i="1"/>
  <c r="BT21" i="1"/>
  <c r="BS21" i="1"/>
  <c r="BQ21" i="1"/>
  <c r="BR21" i="1" s="1"/>
  <c r="BP21" i="1"/>
  <c r="BO21" i="1"/>
  <c r="BN21" i="1"/>
  <c r="BM21" i="1"/>
  <c r="BL21" i="1"/>
  <c r="BG21" i="1" s="1"/>
  <c r="BI21" i="1"/>
  <c r="BB21" i="1"/>
  <c r="AV21" i="1"/>
  <c r="AW21" i="1" s="1"/>
  <c r="AR21" i="1"/>
  <c r="AQ21" i="1"/>
  <c r="AP21" i="1"/>
  <c r="O21" i="1" s="1"/>
  <c r="AE21" i="1"/>
  <c r="AD21" i="1"/>
  <c r="AC21" i="1" s="1"/>
  <c r="V21" i="1"/>
  <c r="T21" i="1"/>
  <c r="Q21" i="1"/>
  <c r="P21" i="1"/>
  <c r="BE21" i="1" s="1"/>
  <c r="BT20" i="1"/>
  <c r="BS20" i="1"/>
  <c r="BQ20" i="1"/>
  <c r="BR20" i="1" s="1"/>
  <c r="BP20" i="1"/>
  <c r="BO20" i="1"/>
  <c r="BN20" i="1"/>
  <c r="BM20" i="1"/>
  <c r="BL20" i="1"/>
  <c r="BI20" i="1"/>
  <c r="BG20" i="1"/>
  <c r="BB20" i="1"/>
  <c r="AW20" i="1"/>
  <c r="AV20" i="1"/>
  <c r="AR20" i="1"/>
  <c r="AP20" i="1"/>
  <c r="AE20" i="1"/>
  <c r="AD20" i="1"/>
  <c r="AC20" i="1"/>
  <c r="V20" i="1"/>
  <c r="BT19" i="1"/>
  <c r="BS19" i="1"/>
  <c r="BQ19" i="1"/>
  <c r="BR19" i="1" s="1"/>
  <c r="BP19" i="1"/>
  <c r="BO19" i="1"/>
  <c r="BN19" i="1"/>
  <c r="BM19" i="1"/>
  <c r="BL19" i="1"/>
  <c r="BI19" i="1"/>
  <c r="BG19" i="1"/>
  <c r="BB19" i="1"/>
  <c r="AV19" i="1"/>
  <c r="AW19" i="1" s="1"/>
  <c r="AR19" i="1"/>
  <c r="AP19" i="1" s="1"/>
  <c r="AQ19" i="1" s="1"/>
  <c r="AE19" i="1"/>
  <c r="AD19" i="1"/>
  <c r="AC19" i="1" s="1"/>
  <c r="V19" i="1"/>
  <c r="BT18" i="1"/>
  <c r="Y18" i="1" s="1"/>
  <c r="BS18" i="1"/>
  <c r="BR18" i="1"/>
  <c r="BQ18" i="1"/>
  <c r="BP18" i="1"/>
  <c r="BO18" i="1"/>
  <c r="BN18" i="1"/>
  <c r="BM18" i="1"/>
  <c r="BL18" i="1"/>
  <c r="BG18" i="1" s="1"/>
  <c r="BI18" i="1"/>
  <c r="BD18" i="1"/>
  <c r="BB18" i="1"/>
  <c r="BF18" i="1" s="1"/>
  <c r="AW18" i="1"/>
  <c r="AV18" i="1"/>
  <c r="AR18" i="1"/>
  <c r="AP18" i="1" s="1"/>
  <c r="AE18" i="1"/>
  <c r="AC18" i="1" s="1"/>
  <c r="AD18" i="1"/>
  <c r="V18" i="1"/>
  <c r="Q18" i="1"/>
  <c r="BT17" i="1"/>
  <c r="BS17" i="1"/>
  <c r="BQ17" i="1"/>
  <c r="BR17" i="1" s="1"/>
  <c r="BP17" i="1"/>
  <c r="BO17" i="1"/>
  <c r="BN17" i="1"/>
  <c r="BM17" i="1"/>
  <c r="BL17" i="1"/>
  <c r="BI17" i="1"/>
  <c r="BG17" i="1"/>
  <c r="BB17" i="1"/>
  <c r="AV17" i="1"/>
  <c r="AW17" i="1" s="1"/>
  <c r="AR17" i="1"/>
  <c r="AQ17" i="1"/>
  <c r="AP17" i="1"/>
  <c r="Q17" i="1" s="1"/>
  <c r="AE17" i="1"/>
  <c r="AD17" i="1"/>
  <c r="AC17" i="1" s="1"/>
  <c r="V17" i="1"/>
  <c r="T17" i="1"/>
  <c r="AG47" i="1" l="1"/>
  <c r="AG55" i="1"/>
  <c r="W55" i="1"/>
  <c r="U55" i="1" s="1"/>
  <c r="X55" i="1" s="1"/>
  <c r="BD17" i="1"/>
  <c r="BF17" i="1" s="1"/>
  <c r="Y17" i="1"/>
  <c r="BD42" i="1"/>
  <c r="BF42" i="1" s="1"/>
  <c r="Y42" i="1"/>
  <c r="BD50" i="1"/>
  <c r="BF50" i="1" s="1"/>
  <c r="Y50" i="1"/>
  <c r="Q61" i="1"/>
  <c r="T61" i="1"/>
  <c r="AQ61" i="1"/>
  <c r="P61" i="1"/>
  <c r="BE61" i="1" s="1"/>
  <c r="BH61" i="1" s="1"/>
  <c r="BR69" i="1"/>
  <c r="Q128" i="1"/>
  <c r="AQ128" i="1"/>
  <c r="P128" i="1"/>
  <c r="BE128" i="1" s="1"/>
  <c r="BH128" i="1" s="1"/>
  <c r="O128" i="1"/>
  <c r="T128" i="1"/>
  <c r="Y139" i="1"/>
  <c r="BD139" i="1"/>
  <c r="BF139" i="1" s="1"/>
  <c r="BD21" i="1"/>
  <c r="Y21" i="1"/>
  <c r="T22" i="1"/>
  <c r="Q22" i="1"/>
  <c r="P22" i="1"/>
  <c r="BE22" i="1" s="1"/>
  <c r="AQ22" i="1"/>
  <c r="P27" i="1"/>
  <c r="BE27" i="1" s="1"/>
  <c r="O27" i="1"/>
  <c r="T27" i="1"/>
  <c r="AQ27" i="1"/>
  <c r="Q27" i="1"/>
  <c r="BF32" i="1"/>
  <c r="Z35" i="1"/>
  <c r="AA35" i="1" s="1"/>
  <c r="Q64" i="1"/>
  <c r="P64" i="1"/>
  <c r="BE64" i="1" s="1"/>
  <c r="BH64" i="1" s="1"/>
  <c r="AQ64" i="1"/>
  <c r="O64" i="1"/>
  <c r="T64" i="1"/>
  <c r="Y86" i="1"/>
  <c r="BD86" i="1"/>
  <c r="BF86" i="1" s="1"/>
  <c r="Y147" i="1"/>
  <c r="BD147" i="1"/>
  <c r="BF147" i="1" s="1"/>
  <c r="T19" i="1"/>
  <c r="Q19" i="1"/>
  <c r="O19" i="1"/>
  <c r="BF21" i="1"/>
  <c r="BD25" i="1"/>
  <c r="BF25" i="1" s="1"/>
  <c r="Y25" i="1"/>
  <c r="AQ34" i="1"/>
  <c r="P34" i="1"/>
  <c r="BE34" i="1" s="1"/>
  <c r="BH34" i="1" s="1"/>
  <c r="O34" i="1"/>
  <c r="T34" i="1"/>
  <c r="Q34" i="1"/>
  <c r="T39" i="1"/>
  <c r="Q39" i="1"/>
  <c r="AQ39" i="1"/>
  <c r="P39" i="1"/>
  <c r="BE39" i="1" s="1"/>
  <c r="BH39" i="1" s="1"/>
  <c r="Q88" i="1"/>
  <c r="P88" i="1"/>
  <c r="BE88" i="1" s="1"/>
  <c r="O88" i="1"/>
  <c r="AQ88" i="1"/>
  <c r="Q131" i="1"/>
  <c r="AQ131" i="1"/>
  <c r="P131" i="1"/>
  <c r="BE131" i="1" s="1"/>
  <c r="T131" i="1"/>
  <c r="Z152" i="1"/>
  <c r="AA152" i="1" s="1"/>
  <c r="Y23" i="1"/>
  <c r="BD23" i="1"/>
  <c r="BF23" i="1" s="1"/>
  <c r="Z33" i="1"/>
  <c r="AA33" i="1" s="1"/>
  <c r="Y45" i="1"/>
  <c r="BD45" i="1"/>
  <c r="Q48" i="1"/>
  <c r="P48" i="1"/>
  <c r="BE48" i="1" s="1"/>
  <c r="BH48" i="1" s="1"/>
  <c r="AQ48" i="1"/>
  <c r="O48" i="1"/>
  <c r="T48" i="1"/>
  <c r="Y53" i="1"/>
  <c r="BD53" i="1"/>
  <c r="Z55" i="1"/>
  <c r="AA55" i="1" s="1"/>
  <c r="Y61" i="1"/>
  <c r="BD61" i="1"/>
  <c r="BF61" i="1" s="1"/>
  <c r="AH67" i="1"/>
  <c r="Q107" i="1"/>
  <c r="T107" i="1"/>
  <c r="P107" i="1"/>
  <c r="BE107" i="1" s="1"/>
  <c r="O107" i="1"/>
  <c r="AQ107" i="1"/>
  <c r="Y123" i="1"/>
  <c r="BD123" i="1"/>
  <c r="BF123" i="1" s="1"/>
  <c r="Z173" i="1"/>
  <c r="AA173" i="1" s="1"/>
  <c r="P18" i="1"/>
  <c r="BE18" i="1" s="1"/>
  <c r="BH18" i="1" s="1"/>
  <c r="O18" i="1"/>
  <c r="AQ18" i="1"/>
  <c r="T18" i="1"/>
  <c r="BD19" i="1"/>
  <c r="BF19" i="1" s="1"/>
  <c r="Y19" i="1"/>
  <c r="O22" i="1"/>
  <c r="AQ24" i="1"/>
  <c r="T24" i="1"/>
  <c r="P24" i="1"/>
  <c r="BE24" i="1" s="1"/>
  <c r="BH24" i="1" s="1"/>
  <c r="O24" i="1"/>
  <c r="P26" i="1"/>
  <c r="BE26" i="1" s="1"/>
  <c r="BH26" i="1" s="1"/>
  <c r="O26" i="1"/>
  <c r="AQ26" i="1"/>
  <c r="T26" i="1"/>
  <c r="Q26" i="1"/>
  <c r="Y28" i="1"/>
  <c r="BD28" i="1"/>
  <c r="Q29" i="1"/>
  <c r="T29" i="1"/>
  <c r="AQ29" i="1"/>
  <c r="P29" i="1"/>
  <c r="BE29" i="1" s="1"/>
  <c r="O29" i="1"/>
  <c r="BH31" i="1"/>
  <c r="BD34" i="1"/>
  <c r="BF34" i="1" s="1"/>
  <c r="Y34" i="1"/>
  <c r="O58" i="1"/>
  <c r="Q58" i="1"/>
  <c r="AQ58" i="1"/>
  <c r="P58" i="1"/>
  <c r="BE58" i="1" s="1"/>
  <c r="BH58" i="1" s="1"/>
  <c r="BF59" i="1"/>
  <c r="BF64" i="1"/>
  <c r="BR76" i="1"/>
  <c r="BD90" i="1"/>
  <c r="BF90" i="1" s="1"/>
  <c r="Y90" i="1"/>
  <c r="BH92" i="1"/>
  <c r="AH98" i="1"/>
  <c r="Y99" i="1"/>
  <c r="BD99" i="1"/>
  <c r="Q102" i="1"/>
  <c r="P102" i="1"/>
  <c r="BE102" i="1" s="1"/>
  <c r="T102" i="1"/>
  <c r="AQ102" i="1"/>
  <c r="O102" i="1"/>
  <c r="P105" i="1"/>
  <c r="BE105" i="1" s="1"/>
  <c r="O105" i="1"/>
  <c r="T105" i="1"/>
  <c r="Q105" i="1"/>
  <c r="AQ105" i="1"/>
  <c r="AB118" i="1"/>
  <c r="AF118" i="1" s="1"/>
  <c r="AI118" i="1"/>
  <c r="AG123" i="1"/>
  <c r="BD145" i="1"/>
  <c r="BF145" i="1" s="1"/>
  <c r="Y145" i="1"/>
  <c r="Y20" i="1"/>
  <c r="BD20" i="1"/>
  <c r="BF20" i="1" s="1"/>
  <c r="AG61" i="1"/>
  <c r="BD63" i="1"/>
  <c r="BF63" i="1" s="1"/>
  <c r="Y63" i="1"/>
  <c r="Q72" i="1"/>
  <c r="P72" i="1"/>
  <c r="BE72" i="1" s="1"/>
  <c r="BH72" i="1" s="1"/>
  <c r="O72" i="1"/>
  <c r="AQ72" i="1"/>
  <c r="Z89" i="1"/>
  <c r="AA89" i="1" s="1"/>
  <c r="Q440" i="1"/>
  <c r="AQ440" i="1"/>
  <c r="P440" i="1"/>
  <c r="BE440" i="1" s="1"/>
  <c r="T440" i="1"/>
  <c r="O440" i="1"/>
  <c r="P19" i="1"/>
  <c r="BE19" i="1" s="1"/>
  <c r="Z47" i="1"/>
  <c r="AA47" i="1" s="1"/>
  <c r="Q56" i="1"/>
  <c r="P56" i="1"/>
  <c r="BE56" i="1" s="1"/>
  <c r="AQ56" i="1"/>
  <c r="O56" i="1"/>
  <c r="T56" i="1"/>
  <c r="O62" i="1"/>
  <c r="AQ62" i="1"/>
  <c r="Q62" i="1"/>
  <c r="P62" i="1"/>
  <c r="BE62" i="1" s="1"/>
  <c r="BH62" i="1" s="1"/>
  <c r="AQ66" i="1"/>
  <c r="T66" i="1"/>
  <c r="P66" i="1"/>
  <c r="BE66" i="1" s="1"/>
  <c r="BH66" i="1" s="1"/>
  <c r="O66" i="1"/>
  <c r="Z67" i="1"/>
  <c r="AA67" i="1" s="1"/>
  <c r="BD71" i="1"/>
  <c r="BF71" i="1" s="1"/>
  <c r="Y71" i="1"/>
  <c r="BD82" i="1"/>
  <c r="BF82" i="1" s="1"/>
  <c r="Y82" i="1"/>
  <c r="BD127" i="1"/>
  <c r="Y127" i="1"/>
  <c r="Q20" i="1"/>
  <c r="P20" i="1"/>
  <c r="BE20" i="1" s="1"/>
  <c r="BH20" i="1" s="1"/>
  <c r="O20" i="1"/>
  <c r="AQ20" i="1"/>
  <c r="T20" i="1"/>
  <c r="BH21" i="1"/>
  <c r="BD22" i="1"/>
  <c r="BF22" i="1" s="1"/>
  <c r="Y22" i="1"/>
  <c r="O39" i="1"/>
  <c r="BF40" i="1"/>
  <c r="BF48" i="1"/>
  <c r="BF81" i="1"/>
  <c r="T88" i="1"/>
  <c r="Y88" i="1"/>
  <c r="BD88" i="1"/>
  <c r="BF88" i="1" s="1"/>
  <c r="BF92" i="1"/>
  <c r="BD92" i="1"/>
  <c r="Y92" i="1"/>
  <c r="AB98" i="1"/>
  <c r="AF98" i="1" s="1"/>
  <c r="AI98" i="1"/>
  <c r="W98" i="1"/>
  <c r="U98" i="1" s="1"/>
  <c r="X98" i="1" s="1"/>
  <c r="R98" i="1" s="1"/>
  <c r="S98" i="1" s="1"/>
  <c r="BD106" i="1"/>
  <c r="BF106" i="1" s="1"/>
  <c r="Y106" i="1"/>
  <c r="T117" i="1"/>
  <c r="O117" i="1"/>
  <c r="AQ117" i="1"/>
  <c r="Q117" i="1"/>
  <c r="P117" i="1"/>
  <c r="BE117" i="1" s="1"/>
  <c r="BD119" i="1"/>
  <c r="BH119" i="1" s="1"/>
  <c r="Y119" i="1"/>
  <c r="O131" i="1"/>
  <c r="BD157" i="1"/>
  <c r="BH157" i="1" s="1"/>
  <c r="Y157" i="1"/>
  <c r="AG21" i="1"/>
  <c r="Y27" i="1"/>
  <c r="BD27" i="1"/>
  <c r="BF27" i="1" s="1"/>
  <c r="Y29" i="1"/>
  <c r="BD29" i="1"/>
  <c r="BF29" i="1" s="1"/>
  <c r="BD31" i="1"/>
  <c r="BF31" i="1" s="1"/>
  <c r="Y31" i="1"/>
  <c r="Q32" i="1"/>
  <c r="P32" i="1"/>
  <c r="BE32" i="1" s="1"/>
  <c r="BH32" i="1" s="1"/>
  <c r="T32" i="1"/>
  <c r="AQ32" i="1"/>
  <c r="O32" i="1"/>
  <c r="AQ42" i="1"/>
  <c r="P42" i="1"/>
  <c r="BE42" i="1" s="1"/>
  <c r="BH42" i="1" s="1"/>
  <c r="O42" i="1"/>
  <c r="T42" i="1"/>
  <c r="Q42" i="1"/>
  <c r="T47" i="1"/>
  <c r="Q47" i="1"/>
  <c r="AQ47" i="1"/>
  <c r="P47" i="1"/>
  <c r="BE47" i="1" s="1"/>
  <c r="BH47" i="1" s="1"/>
  <c r="AQ50" i="1"/>
  <c r="P50" i="1"/>
  <c r="BE50" i="1" s="1"/>
  <c r="O50" i="1"/>
  <c r="T50" i="1"/>
  <c r="Q50" i="1"/>
  <c r="T55" i="1"/>
  <c r="Q55" i="1"/>
  <c r="AQ55" i="1"/>
  <c r="P55" i="1"/>
  <c r="BE55" i="1" s="1"/>
  <c r="BH55" i="1" s="1"/>
  <c r="Y56" i="1"/>
  <c r="BD56" i="1"/>
  <c r="BF56" i="1" s="1"/>
  <c r="Q69" i="1"/>
  <c r="T69" i="1"/>
  <c r="AQ69" i="1"/>
  <c r="O69" i="1"/>
  <c r="T72" i="1"/>
  <c r="BF78" i="1"/>
  <c r="BD78" i="1"/>
  <c r="Y78" i="1"/>
  <c r="Q80" i="1"/>
  <c r="P80" i="1"/>
  <c r="BE80" i="1" s="1"/>
  <c r="AQ80" i="1"/>
  <c r="T80" i="1"/>
  <c r="O80" i="1"/>
  <c r="Z84" i="1"/>
  <c r="AA84" i="1" s="1"/>
  <c r="Y37" i="1"/>
  <c r="BD37" i="1"/>
  <c r="BF37" i="1" s="1"/>
  <c r="Z41" i="1"/>
  <c r="AA41" i="1" s="1"/>
  <c r="Z49" i="1"/>
  <c r="AA49" i="1" s="1"/>
  <c r="BH60" i="1"/>
  <c r="Y60" i="1"/>
  <c r="BD60" i="1"/>
  <c r="Q66" i="1"/>
  <c r="BD74" i="1"/>
  <c r="BF74" i="1" s="1"/>
  <c r="Y74" i="1"/>
  <c r="BH78" i="1"/>
  <c r="Y102" i="1"/>
  <c r="BD102" i="1"/>
  <c r="BF102" i="1" s="1"/>
  <c r="O30" i="1"/>
  <c r="AQ30" i="1"/>
  <c r="P67" i="1"/>
  <c r="BE67" i="1" s="1"/>
  <c r="BH67" i="1" s="1"/>
  <c r="O67" i="1"/>
  <c r="AQ67" i="1"/>
  <c r="Q77" i="1"/>
  <c r="AQ77" i="1"/>
  <c r="P77" i="1"/>
  <c r="BE77" i="1" s="1"/>
  <c r="BH77" i="1" s="1"/>
  <c r="Q85" i="1"/>
  <c r="AQ85" i="1"/>
  <c r="P85" i="1"/>
  <c r="BE85" i="1" s="1"/>
  <c r="O85" i="1"/>
  <c r="AG103" i="1"/>
  <c r="O108" i="1"/>
  <c r="AQ108" i="1"/>
  <c r="T108" i="1"/>
  <c r="Q108" i="1"/>
  <c r="Y111" i="1"/>
  <c r="BD111" i="1"/>
  <c r="Z135" i="1"/>
  <c r="AA135" i="1" s="1"/>
  <c r="BD136" i="1"/>
  <c r="BF136" i="1" s="1"/>
  <c r="Y136" i="1"/>
  <c r="AG149" i="1"/>
  <c r="BD160" i="1"/>
  <c r="Y160" i="1"/>
  <c r="Y171" i="1"/>
  <c r="BD171" i="1"/>
  <c r="AG175" i="1"/>
  <c r="Z186" i="1"/>
  <c r="AA186" i="1" s="1"/>
  <c r="AG227" i="1"/>
  <c r="AG229" i="1"/>
  <c r="AC36" i="1"/>
  <c r="O38" i="1"/>
  <c r="AQ38" i="1"/>
  <c r="AC44" i="1"/>
  <c r="O46" i="1"/>
  <c r="AQ46" i="1"/>
  <c r="AC52" i="1"/>
  <c r="O54" i="1"/>
  <c r="AQ54" i="1"/>
  <c r="BF57" i="1"/>
  <c r="Q67" i="1"/>
  <c r="AG68" i="1"/>
  <c r="Z68" i="1"/>
  <c r="AA68" i="1" s="1"/>
  <c r="T79" i="1"/>
  <c r="AQ79" i="1"/>
  <c r="P79" i="1"/>
  <c r="BE79" i="1" s="1"/>
  <c r="O79" i="1"/>
  <c r="T87" i="1"/>
  <c r="O87" i="1"/>
  <c r="AQ89" i="1"/>
  <c r="O89" i="1"/>
  <c r="AG92" i="1"/>
  <c r="O94" i="1"/>
  <c r="T94" i="1"/>
  <c r="AQ94" i="1"/>
  <c r="AQ95" i="1"/>
  <c r="O95" i="1"/>
  <c r="Q95" i="1"/>
  <c r="P95" i="1"/>
  <c r="BE95" i="1" s="1"/>
  <c r="T96" i="1"/>
  <c r="Q96" i="1"/>
  <c r="P96" i="1"/>
  <c r="BE96" i="1" s="1"/>
  <c r="AQ96" i="1"/>
  <c r="BD97" i="1"/>
  <c r="BF97" i="1" s="1"/>
  <c r="Y97" i="1"/>
  <c r="P108" i="1"/>
  <c r="BE108" i="1" s="1"/>
  <c r="Q115" i="1"/>
  <c r="O115" i="1"/>
  <c r="P115" i="1"/>
  <c r="BE115" i="1" s="1"/>
  <c r="BH115" i="1" s="1"/>
  <c r="AG119" i="1"/>
  <c r="Q123" i="1"/>
  <c r="AQ123" i="1"/>
  <c r="T123" i="1"/>
  <c r="BR133" i="1"/>
  <c r="BD143" i="1"/>
  <c r="BH143" i="1" s="1"/>
  <c r="Y143" i="1"/>
  <c r="T146" i="1"/>
  <c r="AQ146" i="1"/>
  <c r="P146" i="1"/>
  <c r="BE146" i="1" s="1"/>
  <c r="BH146" i="1" s="1"/>
  <c r="O146" i="1"/>
  <c r="Q146" i="1"/>
  <c r="BF150" i="1"/>
  <c r="Y163" i="1"/>
  <c r="BD163" i="1"/>
  <c r="BF163" i="1" s="1"/>
  <c r="AG179" i="1"/>
  <c r="Z179" i="1"/>
  <c r="AA179" i="1" s="1"/>
  <c r="Q190" i="1"/>
  <c r="P190" i="1"/>
  <c r="BE190" i="1" s="1"/>
  <c r="T190" i="1"/>
  <c r="O190" i="1"/>
  <c r="AQ190" i="1"/>
  <c r="Q195" i="1"/>
  <c r="AQ195" i="1"/>
  <c r="P195" i="1"/>
  <c r="BE195" i="1" s="1"/>
  <c r="T195" i="1"/>
  <c r="O195" i="1"/>
  <c r="O17" i="1"/>
  <c r="O25" i="1"/>
  <c r="Q31" i="1"/>
  <c r="P35" i="1"/>
  <c r="BE35" i="1" s="1"/>
  <c r="BH35" i="1" s="1"/>
  <c r="O35" i="1"/>
  <c r="BF36" i="1"/>
  <c r="P43" i="1"/>
  <c r="BE43" i="1" s="1"/>
  <c r="BH43" i="1" s="1"/>
  <c r="O43" i="1"/>
  <c r="BF44" i="1"/>
  <c r="P51" i="1"/>
  <c r="BE51" i="1" s="1"/>
  <c r="BH51" i="1" s="1"/>
  <c r="O51" i="1"/>
  <c r="Z51" i="1" s="1"/>
  <c r="AA51" i="1" s="1"/>
  <c r="BF52" i="1"/>
  <c r="T67" i="1"/>
  <c r="Q68" i="1"/>
  <c r="BH70" i="1"/>
  <c r="Z73" i="1"/>
  <c r="AA73" i="1" s="1"/>
  <c r="Y81" i="1"/>
  <c r="BD81" i="1"/>
  <c r="P83" i="1"/>
  <c r="BE83" i="1" s="1"/>
  <c r="BH83" i="1" s="1"/>
  <c r="O83" i="1"/>
  <c r="Q83" i="1"/>
  <c r="Q89" i="1"/>
  <c r="Q93" i="1"/>
  <c r="T93" i="1"/>
  <c r="O93" i="1"/>
  <c r="Z93" i="1" s="1"/>
  <c r="AA93" i="1" s="1"/>
  <c r="T95" i="1"/>
  <c r="BD101" i="1"/>
  <c r="BF101" i="1" s="1"/>
  <c r="Y101" i="1"/>
  <c r="AH104" i="1"/>
  <c r="P123" i="1"/>
  <c r="BE123" i="1" s="1"/>
  <c r="AG125" i="1"/>
  <c r="BH141" i="1"/>
  <c r="Y165" i="1"/>
  <c r="Z167" i="1"/>
  <c r="AA167" i="1" s="1"/>
  <c r="BD189" i="1"/>
  <c r="BF189" i="1" s="1"/>
  <c r="Y189" i="1"/>
  <c r="Q198" i="1"/>
  <c r="P198" i="1"/>
  <c r="BE198" i="1" s="1"/>
  <c r="BH198" i="1" s="1"/>
  <c r="O198" i="1"/>
  <c r="AQ198" i="1"/>
  <c r="T198" i="1"/>
  <c r="Y210" i="1"/>
  <c r="BD210" i="1"/>
  <c r="BH210" i="1" s="1"/>
  <c r="BD223" i="1"/>
  <c r="BF223" i="1" s="1"/>
  <c r="Y223" i="1"/>
  <c r="Y251" i="1"/>
  <c r="BD251" i="1"/>
  <c r="BF251" i="1" s="1"/>
  <c r="P17" i="1"/>
  <c r="BE17" i="1" s="1"/>
  <c r="BH17" i="1" s="1"/>
  <c r="AQ23" i="1"/>
  <c r="P25" i="1"/>
  <c r="BE25" i="1" s="1"/>
  <c r="BH25" i="1" s="1"/>
  <c r="P30" i="1"/>
  <c r="BE30" i="1" s="1"/>
  <c r="BH30" i="1" s="1"/>
  <c r="Y30" i="1"/>
  <c r="AQ35" i="1"/>
  <c r="T37" i="1"/>
  <c r="Z40" i="1"/>
  <c r="AA40" i="1" s="1"/>
  <c r="AQ43" i="1"/>
  <c r="T45" i="1"/>
  <c r="AQ51" i="1"/>
  <c r="T53" i="1"/>
  <c r="Q57" i="1"/>
  <c r="Z57" i="1"/>
  <c r="AA57" i="1" s="1"/>
  <c r="P59" i="1"/>
  <c r="BE59" i="1" s="1"/>
  <c r="BH59" i="1" s="1"/>
  <c r="O59" i="1"/>
  <c r="BF60" i="1"/>
  <c r="P63" i="1"/>
  <c r="BE63" i="1" s="1"/>
  <c r="BH63" i="1" s="1"/>
  <c r="AQ63" i="1"/>
  <c r="BD64" i="1"/>
  <c r="T71" i="1"/>
  <c r="Q71" i="1"/>
  <c r="AQ74" i="1"/>
  <c r="O77" i="1"/>
  <c r="O78" i="1"/>
  <c r="AQ78" i="1"/>
  <c r="Y83" i="1"/>
  <c r="AQ83" i="1"/>
  <c r="P87" i="1"/>
  <c r="BE87" i="1" s="1"/>
  <c r="BD87" i="1"/>
  <c r="BF87" i="1" s="1"/>
  <c r="Y87" i="1"/>
  <c r="AG90" i="1"/>
  <c r="P94" i="1"/>
  <c r="BE94" i="1" s="1"/>
  <c r="BH94" i="1" s="1"/>
  <c r="Z104" i="1"/>
  <c r="AA104" i="1" s="1"/>
  <c r="T109" i="1"/>
  <c r="O109" i="1"/>
  <c r="AQ109" i="1"/>
  <c r="Y115" i="1"/>
  <c r="BD115" i="1"/>
  <c r="BF115" i="1" s="1"/>
  <c r="AG127" i="1"/>
  <c r="AB151" i="1"/>
  <c r="AF151" i="1" s="1"/>
  <c r="AI151" i="1"/>
  <c r="AH151" i="1"/>
  <c r="Y158" i="1"/>
  <c r="BD158" i="1"/>
  <c r="T173" i="1"/>
  <c r="Q173" i="1"/>
  <c r="P173" i="1"/>
  <c r="BE173" i="1" s="1"/>
  <c r="BH173" i="1" s="1"/>
  <c r="O173" i="1"/>
  <c r="AQ173" i="1"/>
  <c r="Z175" i="1"/>
  <c r="AA175" i="1" s="1"/>
  <c r="Z194" i="1"/>
  <c r="AA194" i="1" s="1"/>
  <c r="BD241" i="1"/>
  <c r="BF241" i="1" s="1"/>
  <c r="Y241" i="1"/>
  <c r="AQ267" i="1"/>
  <c r="O267" i="1"/>
  <c r="Q267" i="1"/>
  <c r="P267" i="1"/>
  <c r="BE267" i="1" s="1"/>
  <c r="T267" i="1"/>
  <c r="Q278" i="1"/>
  <c r="P278" i="1"/>
  <c r="BE278" i="1" s="1"/>
  <c r="T278" i="1"/>
  <c r="O278" i="1"/>
  <c r="AQ278" i="1"/>
  <c r="AG282" i="1"/>
  <c r="O23" i="1"/>
  <c r="Q30" i="1"/>
  <c r="T35" i="1"/>
  <c r="P38" i="1"/>
  <c r="BE38" i="1" s="1"/>
  <c r="Q40" i="1"/>
  <c r="P40" i="1"/>
  <c r="BE40" i="1" s="1"/>
  <c r="BH40" i="1" s="1"/>
  <c r="T43" i="1"/>
  <c r="P46" i="1"/>
  <c r="BE46" i="1" s="1"/>
  <c r="T51" i="1"/>
  <c r="P54" i="1"/>
  <c r="BE54" i="1" s="1"/>
  <c r="AQ59" i="1"/>
  <c r="Q63" i="1"/>
  <c r="Q65" i="1"/>
  <c r="Z65" i="1"/>
  <c r="AA65" i="1" s="1"/>
  <c r="AQ71" i="1"/>
  <c r="AG73" i="1"/>
  <c r="O74" i="1"/>
  <c r="P76" i="1"/>
  <c r="BE76" i="1" s="1"/>
  <c r="T77" i="1"/>
  <c r="T78" i="1"/>
  <c r="Q79" i="1"/>
  <c r="BD79" i="1"/>
  <c r="BF79" i="1" s="1"/>
  <c r="Y79" i="1"/>
  <c r="AQ82" i="1"/>
  <c r="P84" i="1"/>
  <c r="BE84" i="1" s="1"/>
  <c r="BH84" i="1" s="1"/>
  <c r="T85" i="1"/>
  <c r="BR85" i="1"/>
  <c r="Q87" i="1"/>
  <c r="Q94" i="1"/>
  <c r="AJ98" i="1"/>
  <c r="P109" i="1"/>
  <c r="BE109" i="1" s="1"/>
  <c r="BH109" i="1" s="1"/>
  <c r="AQ111" i="1"/>
  <c r="T111" i="1"/>
  <c r="P111" i="1"/>
  <c r="BE111" i="1" s="1"/>
  <c r="BH111" i="1" s="1"/>
  <c r="O111" i="1"/>
  <c r="P113" i="1"/>
  <c r="BE113" i="1" s="1"/>
  <c r="BH113" i="1" s="1"/>
  <c r="O113" i="1"/>
  <c r="Q113" i="1"/>
  <c r="AQ113" i="1"/>
  <c r="BD125" i="1"/>
  <c r="BF125" i="1" s="1"/>
  <c r="Y125" i="1"/>
  <c r="Q126" i="1"/>
  <c r="P126" i="1"/>
  <c r="BE126" i="1" s="1"/>
  <c r="BH126" i="1" s="1"/>
  <c r="T126" i="1"/>
  <c r="AQ126" i="1"/>
  <c r="O126" i="1"/>
  <c r="BH127" i="1"/>
  <c r="AQ183" i="1"/>
  <c r="Q183" i="1"/>
  <c r="P183" i="1"/>
  <c r="BE183" i="1" s="1"/>
  <c r="BH183" i="1" s="1"/>
  <c r="O183" i="1"/>
  <c r="Z184" i="1"/>
  <c r="AA184" i="1" s="1"/>
  <c r="BD219" i="1"/>
  <c r="BF219" i="1" s="1"/>
  <c r="P23" i="1"/>
  <c r="BE23" i="1" s="1"/>
  <c r="O36" i="1"/>
  <c r="Q38" i="1"/>
  <c r="O44" i="1"/>
  <c r="Q46" i="1"/>
  <c r="O52" i="1"/>
  <c r="Q54" i="1"/>
  <c r="T59" i="1"/>
  <c r="Y62" i="1"/>
  <c r="O70" i="1"/>
  <c r="AQ70" i="1"/>
  <c r="O71" i="1"/>
  <c r="Z72" i="1"/>
  <c r="AA72" i="1" s="1"/>
  <c r="P74" i="1"/>
  <c r="BE74" i="1" s="1"/>
  <c r="BH74" i="1" s="1"/>
  <c r="Q76" i="1"/>
  <c r="Z77" i="1"/>
  <c r="AA77" i="1" s="1"/>
  <c r="Y80" i="1"/>
  <c r="BD80" i="1"/>
  <c r="BF80" i="1" s="1"/>
  <c r="O82" i="1"/>
  <c r="Q84" i="1"/>
  <c r="BF84" i="1"/>
  <c r="T89" i="1"/>
  <c r="T90" i="1"/>
  <c r="Q90" i="1"/>
  <c r="BD91" i="1"/>
  <c r="BF91" i="1" s="1"/>
  <c r="Y91" i="1"/>
  <c r="BD93" i="1"/>
  <c r="BF93" i="1" s="1"/>
  <c r="BD95" i="1"/>
  <c r="Y95" i="1"/>
  <c r="AG101" i="1"/>
  <c r="T101" i="1"/>
  <c r="Q101" i="1"/>
  <c r="P101" i="1"/>
  <c r="BE101" i="1" s="1"/>
  <c r="Z103" i="1"/>
  <c r="AA103" i="1" s="1"/>
  <c r="Q109" i="1"/>
  <c r="BD117" i="1"/>
  <c r="BF117" i="1" s="1"/>
  <c r="Y117" i="1"/>
  <c r="Y141" i="1"/>
  <c r="Q142" i="1"/>
  <c r="P142" i="1"/>
  <c r="BE142" i="1" s="1"/>
  <c r="BH142" i="1" s="1"/>
  <c r="AQ142" i="1"/>
  <c r="O142" i="1"/>
  <c r="T149" i="1"/>
  <c r="Q149" i="1"/>
  <c r="P149" i="1"/>
  <c r="BE149" i="1" s="1"/>
  <c r="BH149" i="1" s="1"/>
  <c r="AG154" i="1"/>
  <c r="AG192" i="1"/>
  <c r="Y206" i="1"/>
  <c r="BD206" i="1"/>
  <c r="P36" i="1"/>
  <c r="BE36" i="1" s="1"/>
  <c r="BH36" i="1" s="1"/>
  <c r="AQ36" i="1"/>
  <c r="BR38" i="1"/>
  <c r="P44" i="1"/>
  <c r="BE44" i="1" s="1"/>
  <c r="BH44" i="1" s="1"/>
  <c r="AQ44" i="1"/>
  <c r="BR46" i="1"/>
  <c r="P52" i="1"/>
  <c r="BE52" i="1" s="1"/>
  <c r="BH52" i="1" s="1"/>
  <c r="AQ52" i="1"/>
  <c r="BR54" i="1"/>
  <c r="T57" i="1"/>
  <c r="AC57" i="1"/>
  <c r="Y58" i="1"/>
  <c r="O60" i="1"/>
  <c r="Y66" i="1"/>
  <c r="P71" i="1"/>
  <c r="BE71" i="1" s="1"/>
  <c r="AC71" i="1"/>
  <c r="AQ73" i="1"/>
  <c r="Q73" i="1"/>
  <c r="P73" i="1"/>
  <c r="BE73" i="1" s="1"/>
  <c r="BH73" i="1" s="1"/>
  <c r="AQ81" i="1"/>
  <c r="P81" i="1"/>
  <c r="BE81" i="1" s="1"/>
  <c r="BH81" i="1" s="1"/>
  <c r="O81" i="1"/>
  <c r="P82" i="1"/>
  <c r="BE82" i="1" s="1"/>
  <c r="BH82" i="1" s="1"/>
  <c r="AQ90" i="1"/>
  <c r="P91" i="1"/>
  <c r="BE91" i="1" s="1"/>
  <c r="O91" i="1"/>
  <c r="P93" i="1"/>
  <c r="BE93" i="1" s="1"/>
  <c r="BH93" i="1" s="1"/>
  <c r="BD96" i="1"/>
  <c r="BF96" i="1" s="1"/>
  <c r="Y96" i="1"/>
  <c r="AQ101" i="1"/>
  <c r="BD105" i="1"/>
  <c r="BF105" i="1" s="1"/>
  <c r="Y107" i="1"/>
  <c r="BD107" i="1"/>
  <c r="BF107" i="1" s="1"/>
  <c r="BD109" i="1"/>
  <c r="BF109" i="1" s="1"/>
  <c r="Y109" i="1"/>
  <c r="BF110" i="1"/>
  <c r="Y113" i="1"/>
  <c r="AG118" i="1"/>
  <c r="W118" i="1"/>
  <c r="U118" i="1" s="1"/>
  <c r="X118" i="1" s="1"/>
  <c r="AC120" i="1"/>
  <c r="BH147" i="1"/>
  <c r="Q147" i="1"/>
  <c r="T147" i="1"/>
  <c r="O147" i="1"/>
  <c r="BH172" i="1"/>
  <c r="AG191" i="1"/>
  <c r="Y191" i="1"/>
  <c r="BD191" i="1"/>
  <c r="O86" i="1"/>
  <c r="AQ86" i="1"/>
  <c r="BF89" i="1"/>
  <c r="P97" i="1"/>
  <c r="BE97" i="1" s="1"/>
  <c r="BH97" i="1" s="1"/>
  <c r="O97" i="1"/>
  <c r="Q99" i="1"/>
  <c r="O99" i="1"/>
  <c r="BH100" i="1"/>
  <c r="Q104" i="1"/>
  <c r="AQ104" i="1"/>
  <c r="P104" i="1"/>
  <c r="BE104" i="1" s="1"/>
  <c r="BH104" i="1" s="1"/>
  <c r="Z110" i="1"/>
  <c r="AA110" i="1" s="1"/>
  <c r="Q110" i="1"/>
  <c r="P110" i="1"/>
  <c r="BE110" i="1" s="1"/>
  <c r="BH110" i="1" s="1"/>
  <c r="T110" i="1"/>
  <c r="BD112" i="1"/>
  <c r="BF112" i="1" s="1"/>
  <c r="Y112" i="1"/>
  <c r="Y114" i="1"/>
  <c r="P120" i="1"/>
  <c r="BE120" i="1" s="1"/>
  <c r="BH120" i="1" s="1"/>
  <c r="BD120" i="1"/>
  <c r="BF120" i="1" s="1"/>
  <c r="Y120" i="1"/>
  <c r="P121" i="1"/>
  <c r="BE121" i="1" s="1"/>
  <c r="BH121" i="1" s="1"/>
  <c r="O121" i="1"/>
  <c r="T121" i="1"/>
  <c r="P125" i="1"/>
  <c r="BE125" i="1" s="1"/>
  <c r="BH125" i="1" s="1"/>
  <c r="BD129" i="1"/>
  <c r="BF129" i="1" s="1"/>
  <c r="Y131" i="1"/>
  <c r="BD131" i="1"/>
  <c r="BF131" i="1" s="1"/>
  <c r="P133" i="1"/>
  <c r="BE133" i="1" s="1"/>
  <c r="Q134" i="1"/>
  <c r="P134" i="1"/>
  <c r="BE134" i="1" s="1"/>
  <c r="BH134" i="1" s="1"/>
  <c r="T134" i="1"/>
  <c r="AQ134" i="1"/>
  <c r="O134" i="1"/>
  <c r="BF135" i="1"/>
  <c r="P139" i="1"/>
  <c r="BE139" i="1" s="1"/>
  <c r="BH139" i="1" s="1"/>
  <c r="AQ144" i="1"/>
  <c r="P144" i="1"/>
  <c r="BE144" i="1" s="1"/>
  <c r="O144" i="1"/>
  <c r="T144" i="1"/>
  <c r="P145" i="1"/>
  <c r="BE145" i="1" s="1"/>
  <c r="BH145" i="1" s="1"/>
  <c r="O145" i="1"/>
  <c r="T145" i="1"/>
  <c r="AQ145" i="1"/>
  <c r="BH159" i="1"/>
  <c r="Z159" i="1"/>
  <c r="AA159" i="1" s="1"/>
  <c r="Q160" i="1"/>
  <c r="O160" i="1"/>
  <c r="AQ160" i="1"/>
  <c r="T160" i="1"/>
  <c r="BD169" i="1"/>
  <c r="BF169" i="1" s="1"/>
  <c r="Y169" i="1"/>
  <c r="BD170" i="1"/>
  <c r="BH170" i="1" s="1"/>
  <c r="Y170" i="1"/>
  <c r="Q187" i="1"/>
  <c r="T187" i="1"/>
  <c r="P187" i="1"/>
  <c r="BE187" i="1" s="1"/>
  <c r="BH187" i="1" s="1"/>
  <c r="O187" i="1"/>
  <c r="Y202" i="1"/>
  <c r="BD202" i="1"/>
  <c r="BH202" i="1" s="1"/>
  <c r="BD217" i="1"/>
  <c r="BF217" i="1" s="1"/>
  <c r="Y217" i="1"/>
  <c r="Z233" i="1"/>
  <c r="AA233" i="1" s="1"/>
  <c r="P75" i="1"/>
  <c r="BE75" i="1" s="1"/>
  <c r="BH75" i="1" s="1"/>
  <c r="O75" i="1"/>
  <c r="AC92" i="1"/>
  <c r="AQ97" i="1"/>
  <c r="AQ110" i="1"/>
  <c r="BF111" i="1"/>
  <c r="AQ121" i="1"/>
  <c r="O124" i="1"/>
  <c r="AQ124" i="1"/>
  <c r="Q124" i="1"/>
  <c r="P124" i="1"/>
  <c r="BE124" i="1" s="1"/>
  <c r="BH124" i="1" s="1"/>
  <c r="Q125" i="1"/>
  <c r="Q133" i="1"/>
  <c r="Q144" i="1"/>
  <c r="T157" i="1"/>
  <c r="O157" i="1"/>
  <c r="AQ157" i="1"/>
  <c r="Q157" i="1"/>
  <c r="BD162" i="1"/>
  <c r="Q166" i="1"/>
  <c r="P166" i="1"/>
  <c r="BE166" i="1" s="1"/>
  <c r="T166" i="1"/>
  <c r="O166" i="1"/>
  <c r="AQ166" i="1"/>
  <c r="O180" i="1"/>
  <c r="AQ180" i="1"/>
  <c r="P180" i="1"/>
  <c r="BE180" i="1" s="1"/>
  <c r="T180" i="1"/>
  <c r="BD215" i="1"/>
  <c r="BH215" i="1" s="1"/>
  <c r="Y215" i="1"/>
  <c r="AG221" i="1"/>
  <c r="BD233" i="1"/>
  <c r="BF233" i="1" s="1"/>
  <c r="P129" i="1"/>
  <c r="BE129" i="1" s="1"/>
  <c r="BH129" i="1" s="1"/>
  <c r="O129" i="1"/>
  <c r="T129" i="1"/>
  <c r="O132" i="1"/>
  <c r="AQ132" i="1"/>
  <c r="Q132" i="1"/>
  <c r="P132" i="1"/>
  <c r="BE132" i="1" s="1"/>
  <c r="BH132" i="1" s="1"/>
  <c r="T133" i="1"/>
  <c r="O133" i="1"/>
  <c r="T138" i="1"/>
  <c r="AQ138" i="1"/>
  <c r="P138" i="1"/>
  <c r="BE138" i="1" s="1"/>
  <c r="BH138" i="1" s="1"/>
  <c r="O138" i="1"/>
  <c r="Q139" i="1"/>
  <c r="T139" i="1"/>
  <c r="O139" i="1"/>
  <c r="AH146" i="1"/>
  <c r="Z149" i="1"/>
  <c r="AA149" i="1" s="1"/>
  <c r="Q150" i="1"/>
  <c r="P150" i="1"/>
  <c r="BE150" i="1" s="1"/>
  <c r="BH150" i="1" s="1"/>
  <c r="AQ150" i="1"/>
  <c r="W152" i="1"/>
  <c r="U152" i="1" s="1"/>
  <c r="X152" i="1" s="1"/>
  <c r="R152" i="1" s="1"/>
  <c r="S152" i="1" s="1"/>
  <c r="AG152" i="1"/>
  <c r="W162" i="1"/>
  <c r="U162" i="1" s="1"/>
  <c r="X162" i="1" s="1"/>
  <c r="R162" i="1" s="1"/>
  <c r="S162" i="1" s="1"/>
  <c r="Z162" i="1"/>
  <c r="AA162" i="1" s="1"/>
  <c r="T165" i="1"/>
  <c r="Q165" i="1"/>
  <c r="P165" i="1"/>
  <c r="BE165" i="1" s="1"/>
  <c r="BH165" i="1" s="1"/>
  <c r="O165" i="1"/>
  <c r="AG186" i="1"/>
  <c r="W186" i="1"/>
  <c r="U186" i="1" s="1"/>
  <c r="X186" i="1" s="1"/>
  <c r="Y190" i="1"/>
  <c r="BD190" i="1"/>
  <c r="BD192" i="1"/>
  <c r="BF192" i="1" s="1"/>
  <c r="Y192" i="1"/>
  <c r="O196" i="1"/>
  <c r="AQ196" i="1"/>
  <c r="Q196" i="1"/>
  <c r="O212" i="1"/>
  <c r="AQ212" i="1"/>
  <c r="T212" i="1"/>
  <c r="P212" i="1"/>
  <c r="BE212" i="1" s="1"/>
  <c r="Z229" i="1"/>
  <c r="AA229" i="1" s="1"/>
  <c r="AI230" i="1"/>
  <c r="AB230" i="1"/>
  <c r="AF230" i="1" s="1"/>
  <c r="AH230" i="1"/>
  <c r="Z249" i="1"/>
  <c r="AA249" i="1" s="1"/>
  <c r="P253" i="1"/>
  <c r="BE253" i="1" s="1"/>
  <c r="BH253" i="1" s="1"/>
  <c r="AQ253" i="1"/>
  <c r="T253" i="1"/>
  <c r="Q253" i="1"/>
  <c r="O253" i="1"/>
  <c r="AB295" i="1"/>
  <c r="AF295" i="1" s="1"/>
  <c r="AH295" i="1"/>
  <c r="AI295" i="1"/>
  <c r="AJ295" i="1" s="1"/>
  <c r="P103" i="1"/>
  <c r="BE103" i="1" s="1"/>
  <c r="BH103" i="1" s="1"/>
  <c r="AC104" i="1"/>
  <c r="AC110" i="1"/>
  <c r="AQ112" i="1"/>
  <c r="P112" i="1"/>
  <c r="BE112" i="1" s="1"/>
  <c r="O112" i="1"/>
  <c r="Q120" i="1"/>
  <c r="O120" i="1"/>
  <c r="AQ125" i="1"/>
  <c r="AC128" i="1"/>
  <c r="AQ129" i="1"/>
  <c r="AC130" i="1"/>
  <c r="T132" i="1"/>
  <c r="BF134" i="1"/>
  <c r="P137" i="1"/>
  <c r="BE137" i="1" s="1"/>
  <c r="BH137" i="1" s="1"/>
  <c r="O137" i="1"/>
  <c r="T137" i="1"/>
  <c r="AQ137" i="1"/>
  <c r="Q138" i="1"/>
  <c r="T141" i="1"/>
  <c r="Q141" i="1"/>
  <c r="BR144" i="1"/>
  <c r="O150" i="1"/>
  <c r="Q163" i="1"/>
  <c r="O163" i="1"/>
  <c r="AQ163" i="1"/>
  <c r="AQ165" i="1"/>
  <c r="BD178" i="1"/>
  <c r="BF178" i="1" s="1"/>
  <c r="Y178" i="1"/>
  <c r="Y182" i="1"/>
  <c r="BD182" i="1"/>
  <c r="P196" i="1"/>
  <c r="BE196" i="1" s="1"/>
  <c r="BF210" i="1"/>
  <c r="AH221" i="1"/>
  <c r="P229" i="1"/>
  <c r="BE229" i="1" s="1"/>
  <c r="BH229" i="1" s="1"/>
  <c r="Q229" i="1"/>
  <c r="AQ229" i="1"/>
  <c r="T229" i="1"/>
  <c r="Y258" i="1"/>
  <c r="BD258" i="1"/>
  <c r="BF258" i="1" s="1"/>
  <c r="T114" i="1"/>
  <c r="AQ114" i="1"/>
  <c r="P114" i="1"/>
  <c r="BE114" i="1" s="1"/>
  <c r="BH114" i="1" s="1"/>
  <c r="O114" i="1"/>
  <c r="Q118" i="1"/>
  <c r="P118" i="1"/>
  <c r="BE118" i="1" s="1"/>
  <c r="BH118" i="1" s="1"/>
  <c r="AQ118" i="1"/>
  <c r="AQ136" i="1"/>
  <c r="P136" i="1"/>
  <c r="BE136" i="1" s="1"/>
  <c r="BH136" i="1" s="1"/>
  <c r="O136" i="1"/>
  <c r="T136" i="1"/>
  <c r="BF143" i="1"/>
  <c r="Z146" i="1"/>
  <c r="AA146" i="1" s="1"/>
  <c r="Q155" i="1"/>
  <c r="AQ155" i="1"/>
  <c r="T155" i="1"/>
  <c r="O155" i="1"/>
  <c r="BF158" i="1"/>
  <c r="Q179" i="1"/>
  <c r="T179" i="1"/>
  <c r="AQ179" i="1"/>
  <c r="BD181" i="1"/>
  <c r="BF181" i="1" s="1"/>
  <c r="Y181" i="1"/>
  <c r="AG184" i="1"/>
  <c r="W184" i="1"/>
  <c r="U184" i="1" s="1"/>
  <c r="X184" i="1" s="1"/>
  <c r="AH186" i="1"/>
  <c r="Y187" i="1"/>
  <c r="BD187" i="1"/>
  <c r="BF187" i="1" s="1"/>
  <c r="T196" i="1"/>
  <c r="AG211" i="1"/>
  <c r="Q212" i="1"/>
  <c r="Y218" i="1"/>
  <c r="BD218" i="1"/>
  <c r="T257" i="1"/>
  <c r="AQ257" i="1"/>
  <c r="O257" i="1"/>
  <c r="P257" i="1"/>
  <c r="BE257" i="1" s="1"/>
  <c r="BH257" i="1" s="1"/>
  <c r="Q257" i="1"/>
  <c r="AC138" i="1"/>
  <c r="O140" i="1"/>
  <c r="AQ140" i="1"/>
  <c r="AC146" i="1"/>
  <c r="O148" i="1"/>
  <c r="AQ148" i="1"/>
  <c r="W151" i="1"/>
  <c r="U151" i="1" s="1"/>
  <c r="X151" i="1" s="1"/>
  <c r="R151" i="1" s="1"/>
  <c r="S151" i="1" s="1"/>
  <c r="Y154" i="1"/>
  <c r="BF157" i="1"/>
  <c r="BF164" i="1"/>
  <c r="P169" i="1"/>
  <c r="BE169" i="1" s="1"/>
  <c r="O169" i="1"/>
  <c r="T169" i="1"/>
  <c r="BF172" i="1"/>
  <c r="BF174" i="1"/>
  <c r="Q176" i="1"/>
  <c r="AQ176" i="1"/>
  <c r="P176" i="1"/>
  <c r="BE176" i="1" s="1"/>
  <c r="BH176" i="1" s="1"/>
  <c r="AG181" i="1"/>
  <c r="AC181" i="1"/>
  <c r="Q182" i="1"/>
  <c r="P182" i="1"/>
  <c r="BE182" i="1" s="1"/>
  <c r="BH182" i="1" s="1"/>
  <c r="T182" i="1"/>
  <c r="AC184" i="1"/>
  <c r="P185" i="1"/>
  <c r="BE185" i="1" s="1"/>
  <c r="BH185" i="1" s="1"/>
  <c r="O185" i="1"/>
  <c r="AQ185" i="1"/>
  <c r="AC186" i="1"/>
  <c r="BF186" i="1"/>
  <c r="T197" i="1"/>
  <c r="P197" i="1"/>
  <c r="BE197" i="1" s="1"/>
  <c r="O197" i="1"/>
  <c r="AQ197" i="1"/>
  <c r="Y203" i="1"/>
  <c r="BD203" i="1"/>
  <c r="BF203" i="1" s="1"/>
  <c r="AG213" i="1"/>
  <c r="AG214" i="1"/>
  <c r="Y214" i="1"/>
  <c r="BD214" i="1"/>
  <c r="BF214" i="1" s="1"/>
  <c r="Z221" i="1"/>
  <c r="AA221" i="1" s="1"/>
  <c r="W221" i="1" s="1"/>
  <c r="U221" i="1" s="1"/>
  <c r="X221" i="1" s="1"/>
  <c r="R221" i="1" s="1"/>
  <c r="S221" i="1" s="1"/>
  <c r="BD224" i="1"/>
  <c r="BF224" i="1" s="1"/>
  <c r="Y224" i="1"/>
  <c r="BH227" i="1"/>
  <c r="AH233" i="1"/>
  <c r="Q234" i="1"/>
  <c r="P234" i="1"/>
  <c r="BE234" i="1" s="1"/>
  <c r="BH234" i="1" s="1"/>
  <c r="O234" i="1"/>
  <c r="T234" i="1"/>
  <c r="AG243" i="1"/>
  <c r="Z243" i="1"/>
  <c r="AA243" i="1" s="1"/>
  <c r="O200" i="1"/>
  <c r="T200" i="1"/>
  <c r="AQ200" i="1"/>
  <c r="P201" i="1"/>
  <c r="BE201" i="1" s="1"/>
  <c r="BH201" i="1" s="1"/>
  <c r="O201" i="1"/>
  <c r="T201" i="1"/>
  <c r="AQ201" i="1"/>
  <c r="AG202" i="1"/>
  <c r="O216" i="1"/>
  <c r="T216" i="1"/>
  <c r="P216" i="1"/>
  <c r="BE216" i="1" s="1"/>
  <c r="AQ216" i="1"/>
  <c r="P217" i="1"/>
  <c r="BE217" i="1" s="1"/>
  <c r="BH217" i="1" s="1"/>
  <c r="O217" i="1"/>
  <c r="T217" i="1"/>
  <c r="Q217" i="1"/>
  <c r="AQ217" i="1"/>
  <c r="BD222" i="1"/>
  <c r="BF222" i="1" s="1"/>
  <c r="Y222" i="1"/>
  <c r="P237" i="1"/>
  <c r="BE237" i="1" s="1"/>
  <c r="BH237" i="1" s="1"/>
  <c r="Q237" i="1"/>
  <c r="O237" i="1"/>
  <c r="Z246" i="1"/>
  <c r="AA246" i="1" s="1"/>
  <c r="Q255" i="1"/>
  <c r="AQ255" i="1"/>
  <c r="T255" i="1"/>
  <c r="AQ259" i="1"/>
  <c r="O259" i="1"/>
  <c r="T259" i="1"/>
  <c r="Q259" i="1"/>
  <c r="P259" i="1"/>
  <c r="BE259" i="1" s="1"/>
  <c r="BH259" i="1" s="1"/>
  <c r="Q263" i="1"/>
  <c r="AQ263" i="1"/>
  <c r="P263" i="1"/>
  <c r="BE263" i="1" s="1"/>
  <c r="O263" i="1"/>
  <c r="Q271" i="1"/>
  <c r="AQ271" i="1"/>
  <c r="P271" i="1"/>
  <c r="BE271" i="1" s="1"/>
  <c r="O271" i="1"/>
  <c r="Z277" i="1"/>
  <c r="AA277" i="1" s="1"/>
  <c r="BF95" i="1"/>
  <c r="P106" i="1"/>
  <c r="BE106" i="1" s="1"/>
  <c r="AQ106" i="1"/>
  <c r="BR108" i="1"/>
  <c r="AC111" i="1"/>
  <c r="Y124" i="1"/>
  <c r="Y132" i="1"/>
  <c r="Z142" i="1"/>
  <c r="AA142" i="1" s="1"/>
  <c r="T152" i="1"/>
  <c r="BF154" i="1"/>
  <c r="Y156" i="1"/>
  <c r="Q158" i="1"/>
  <c r="P158" i="1"/>
  <c r="BE158" i="1" s="1"/>
  <c r="BH158" i="1" s="1"/>
  <c r="T158" i="1"/>
  <c r="O158" i="1"/>
  <c r="P161" i="1"/>
  <c r="BE161" i="1" s="1"/>
  <c r="BH161" i="1" s="1"/>
  <c r="O161" i="1"/>
  <c r="T161" i="1"/>
  <c r="AH162" i="1"/>
  <c r="W167" i="1"/>
  <c r="U167" i="1" s="1"/>
  <c r="X167" i="1" s="1"/>
  <c r="R167" i="1" s="1"/>
  <c r="S167" i="1" s="1"/>
  <c r="Q169" i="1"/>
  <c r="BF170" i="1"/>
  <c r="T171" i="1"/>
  <c r="T175" i="1"/>
  <c r="Y176" i="1"/>
  <c r="T181" i="1"/>
  <c r="Q181" i="1"/>
  <c r="Q188" i="1"/>
  <c r="BF190" i="1"/>
  <c r="Q200" i="1"/>
  <c r="BR204" i="1"/>
  <c r="Y213" i="1"/>
  <c r="AG215" i="1"/>
  <c r="Q220" i="1"/>
  <c r="O224" i="1"/>
  <c r="Q224" i="1"/>
  <c r="P224" i="1"/>
  <c r="BE224" i="1" s="1"/>
  <c r="BH224" i="1" s="1"/>
  <c r="AQ224" i="1"/>
  <c r="BH225" i="1"/>
  <c r="AQ228" i="1"/>
  <c r="T228" i="1"/>
  <c r="P228" i="1"/>
  <c r="BE228" i="1" s="1"/>
  <c r="BH228" i="1" s="1"/>
  <c r="Q228" i="1"/>
  <c r="T233" i="1"/>
  <c r="O233" i="1"/>
  <c r="AQ233" i="1"/>
  <c r="BD240" i="1"/>
  <c r="BF240" i="1" s="1"/>
  <c r="Y240" i="1"/>
  <c r="O255" i="1"/>
  <c r="AG293" i="1"/>
  <c r="AG304" i="1"/>
  <c r="AC98" i="1"/>
  <c r="O100" i="1"/>
  <c r="Z100" i="1" s="1"/>
  <c r="AA100" i="1" s="1"/>
  <c r="AQ100" i="1"/>
  <c r="BF103" i="1"/>
  <c r="BR116" i="1"/>
  <c r="AC119" i="1"/>
  <c r="O122" i="1"/>
  <c r="Z122" i="1" s="1"/>
  <c r="AA122" i="1" s="1"/>
  <c r="AC127" i="1"/>
  <c r="Y128" i="1"/>
  <c r="O130" i="1"/>
  <c r="P140" i="1"/>
  <c r="BE140" i="1" s="1"/>
  <c r="P148" i="1"/>
  <c r="BE148" i="1" s="1"/>
  <c r="AG151" i="1"/>
  <c r="BD153" i="1"/>
  <c r="BF153" i="1" s="1"/>
  <c r="O164" i="1"/>
  <c r="AQ164" i="1"/>
  <c r="P164" i="1"/>
  <c r="BE164" i="1" s="1"/>
  <c r="BH164" i="1" s="1"/>
  <c r="BD166" i="1"/>
  <c r="BF166" i="1" s="1"/>
  <c r="O168" i="1"/>
  <c r="Z168" i="1" s="1"/>
  <c r="AA168" i="1" s="1"/>
  <c r="AC168" i="1"/>
  <c r="BF173" i="1"/>
  <c r="AC176" i="1"/>
  <c r="P177" i="1"/>
  <c r="BE177" i="1" s="1"/>
  <c r="BH177" i="1" s="1"/>
  <c r="O177" i="1"/>
  <c r="AQ177" i="1"/>
  <c r="AC178" i="1"/>
  <c r="AQ181" i="1"/>
  <c r="AC182" i="1"/>
  <c r="BF182" i="1"/>
  <c r="Q184" i="1"/>
  <c r="AQ184" i="1"/>
  <c r="P184" i="1"/>
  <c r="BE184" i="1" s="1"/>
  <c r="BH184" i="1" s="1"/>
  <c r="Q185" i="1"/>
  <c r="BH189" i="1"/>
  <c r="AC190" i="1"/>
  <c r="BR195" i="1"/>
  <c r="BD197" i="1"/>
  <c r="BF197" i="1" s="1"/>
  <c r="Y197" i="1"/>
  <c r="Q203" i="1"/>
  <c r="AQ203" i="1"/>
  <c r="T203" i="1"/>
  <c r="O203" i="1"/>
  <c r="Z209" i="1"/>
  <c r="AA209" i="1" s="1"/>
  <c r="Z211" i="1"/>
  <c r="AA211" i="1" s="1"/>
  <c r="Q219" i="1"/>
  <c r="AQ219" i="1"/>
  <c r="T219" i="1"/>
  <c r="P219" i="1"/>
  <c r="BE219" i="1" s="1"/>
  <c r="BH219" i="1" s="1"/>
  <c r="O219" i="1"/>
  <c r="AB231" i="1"/>
  <c r="AF231" i="1" s="1"/>
  <c r="AI231" i="1"/>
  <c r="AJ231" i="1" s="1"/>
  <c r="Y234" i="1"/>
  <c r="BD234" i="1"/>
  <c r="BF234" i="1" s="1"/>
  <c r="Z237" i="1"/>
  <c r="AA237" i="1" s="1"/>
  <c r="BR239" i="1"/>
  <c r="W243" i="1"/>
  <c r="U243" i="1" s="1"/>
  <c r="X243" i="1" s="1"/>
  <c r="Z253" i="1"/>
  <c r="AA253" i="1" s="1"/>
  <c r="P255" i="1"/>
  <c r="BE255" i="1" s="1"/>
  <c r="T271" i="1"/>
  <c r="T322" i="1"/>
  <c r="Q322" i="1"/>
  <c r="P322" i="1"/>
  <c r="BE322" i="1" s="1"/>
  <c r="O322" i="1"/>
  <c r="AQ322" i="1"/>
  <c r="AH149" i="1"/>
  <c r="AH152" i="1"/>
  <c r="Z155" i="1"/>
  <c r="AA155" i="1" s="1"/>
  <c r="AH155" i="1" s="1"/>
  <c r="Q171" i="1"/>
  <c r="O171" i="1"/>
  <c r="Q174" i="1"/>
  <c r="P174" i="1"/>
  <c r="BE174" i="1" s="1"/>
  <c r="BH174" i="1" s="1"/>
  <c r="T174" i="1"/>
  <c r="O174" i="1"/>
  <c r="AG178" i="1"/>
  <c r="AH179" i="1"/>
  <c r="AH184" i="1"/>
  <c r="O188" i="1"/>
  <c r="AQ188" i="1"/>
  <c r="AQ191" i="1"/>
  <c r="P191" i="1"/>
  <c r="BE191" i="1" s="1"/>
  <c r="BH191" i="1" s="1"/>
  <c r="Q192" i="1"/>
  <c r="AQ192" i="1"/>
  <c r="P192" i="1"/>
  <c r="BE192" i="1" s="1"/>
  <c r="BH192" i="1" s="1"/>
  <c r="P193" i="1"/>
  <c r="BE193" i="1" s="1"/>
  <c r="BH193" i="1" s="1"/>
  <c r="O193" i="1"/>
  <c r="Q193" i="1"/>
  <c r="AQ193" i="1"/>
  <c r="AG194" i="1"/>
  <c r="W194" i="1"/>
  <c r="U194" i="1" s="1"/>
  <c r="X194" i="1" s="1"/>
  <c r="R199" i="1"/>
  <c r="S199" i="1" s="1"/>
  <c r="BF202" i="1"/>
  <c r="AQ207" i="1"/>
  <c r="Q207" i="1"/>
  <c r="O207" i="1"/>
  <c r="T207" i="1"/>
  <c r="T210" i="1"/>
  <c r="Q210" i="1"/>
  <c r="O210" i="1"/>
  <c r="AQ210" i="1"/>
  <c r="Q211" i="1"/>
  <c r="AQ211" i="1"/>
  <c r="P211" i="1"/>
  <c r="BE211" i="1" s="1"/>
  <c r="BH211" i="1" s="1"/>
  <c r="T211" i="1"/>
  <c r="O220" i="1"/>
  <c r="AQ220" i="1"/>
  <c r="P220" i="1"/>
  <c r="BE220" i="1" s="1"/>
  <c r="AG222" i="1"/>
  <c r="Y226" i="1"/>
  <c r="BD226" i="1"/>
  <c r="BF226" i="1" s="1"/>
  <c r="AQ235" i="1"/>
  <c r="Q235" i="1"/>
  <c r="P235" i="1"/>
  <c r="BE235" i="1" s="1"/>
  <c r="BH235" i="1" s="1"/>
  <c r="T235" i="1"/>
  <c r="O235" i="1"/>
  <c r="BF238" i="1"/>
  <c r="BD238" i="1"/>
  <c r="Y238" i="1"/>
  <c r="AG244" i="1"/>
  <c r="T249" i="1"/>
  <c r="Q249" i="1"/>
  <c r="O249" i="1"/>
  <c r="AQ249" i="1"/>
  <c r="Q266" i="1"/>
  <c r="P266" i="1"/>
  <c r="BE266" i="1" s="1"/>
  <c r="BH266" i="1" s="1"/>
  <c r="O266" i="1"/>
  <c r="AQ266" i="1"/>
  <c r="T266" i="1"/>
  <c r="T270" i="1"/>
  <c r="Q270" i="1"/>
  <c r="AQ270" i="1"/>
  <c r="O270" i="1"/>
  <c r="AC114" i="1"/>
  <c r="O116" i="1"/>
  <c r="AQ116" i="1"/>
  <c r="BF119" i="1"/>
  <c r="BF127" i="1"/>
  <c r="BR140" i="1"/>
  <c r="BR148" i="1"/>
  <c r="AQ152" i="1"/>
  <c r="P153" i="1"/>
  <c r="BE153" i="1" s="1"/>
  <c r="BH153" i="1" s="1"/>
  <c r="O153" i="1"/>
  <c r="T153" i="1"/>
  <c r="O156" i="1"/>
  <c r="AQ156" i="1"/>
  <c r="P156" i="1"/>
  <c r="BE156" i="1" s="1"/>
  <c r="BH156" i="1" s="1"/>
  <c r="AC160" i="1"/>
  <c r="BF165" i="1"/>
  <c r="T168" i="1"/>
  <c r="O176" i="1"/>
  <c r="T185" i="1"/>
  <c r="Y185" i="1"/>
  <c r="AH199" i="1"/>
  <c r="AI199" i="1"/>
  <c r="AJ199" i="1" s="1"/>
  <c r="T205" i="1"/>
  <c r="P205" i="1"/>
  <c r="BE205" i="1" s="1"/>
  <c r="BH205" i="1" s="1"/>
  <c r="O205" i="1"/>
  <c r="BF206" i="1"/>
  <c r="BR216" i="1"/>
  <c r="T221" i="1"/>
  <c r="P221" i="1"/>
  <c r="BE221" i="1" s="1"/>
  <c r="BH221" i="1" s="1"/>
  <c r="Q221" i="1"/>
  <c r="BH223" i="1"/>
  <c r="BH233" i="1"/>
  <c r="BH241" i="1"/>
  <c r="Y242" i="1"/>
  <c r="BD242" i="1"/>
  <c r="BF242" i="1" s="1"/>
  <c r="BD247" i="1"/>
  <c r="Y247" i="1"/>
  <c r="AQ251" i="1"/>
  <c r="Q251" i="1"/>
  <c r="P251" i="1"/>
  <c r="BE251" i="1" s="1"/>
  <c r="BH251" i="1" s="1"/>
  <c r="O251" i="1"/>
  <c r="T251" i="1"/>
  <c r="AG258" i="1"/>
  <c r="T263" i="1"/>
  <c r="BD228" i="1"/>
  <c r="BF228" i="1" s="1"/>
  <c r="Y228" i="1"/>
  <c r="W231" i="1"/>
  <c r="U231" i="1" s="1"/>
  <c r="X231" i="1" s="1"/>
  <c r="R231" i="1" s="1"/>
  <c r="S231" i="1" s="1"/>
  <c r="P261" i="1"/>
  <c r="BE261" i="1" s="1"/>
  <c r="BH261" i="1" s="1"/>
  <c r="O261" i="1"/>
  <c r="T261" i="1"/>
  <c r="Q261" i="1"/>
  <c r="Y263" i="1"/>
  <c r="BD263" i="1"/>
  <c r="BF263" i="1" s="1"/>
  <c r="BD265" i="1"/>
  <c r="BF265" i="1" s="1"/>
  <c r="Y265" i="1"/>
  <c r="AQ279" i="1"/>
  <c r="P279" i="1"/>
  <c r="BE279" i="1" s="1"/>
  <c r="BH279" i="1" s="1"/>
  <c r="O279" i="1"/>
  <c r="T293" i="1"/>
  <c r="AQ293" i="1"/>
  <c r="P293" i="1"/>
  <c r="BE293" i="1" s="1"/>
  <c r="BH293" i="1" s="1"/>
  <c r="Q293" i="1"/>
  <c r="P307" i="1"/>
  <c r="BE307" i="1" s="1"/>
  <c r="BH307" i="1" s="1"/>
  <c r="BD325" i="1"/>
  <c r="BF325" i="1" s="1"/>
  <c r="Y325" i="1"/>
  <c r="Y368" i="1"/>
  <c r="BD368" i="1"/>
  <c r="AG403" i="1"/>
  <c r="Q189" i="1"/>
  <c r="BF198" i="1"/>
  <c r="T202" i="1"/>
  <c r="Q202" i="1"/>
  <c r="BF207" i="1"/>
  <c r="T208" i="1"/>
  <c r="Q214" i="1"/>
  <c r="P214" i="1"/>
  <c r="BE214" i="1" s="1"/>
  <c r="Q226" i="1"/>
  <c r="AQ226" i="1"/>
  <c r="T226" i="1"/>
  <c r="P226" i="1"/>
  <c r="BE226" i="1" s="1"/>
  <c r="BH226" i="1" s="1"/>
  <c r="P231" i="1"/>
  <c r="BE231" i="1" s="1"/>
  <c r="BH231" i="1" s="1"/>
  <c r="P232" i="1"/>
  <c r="BE232" i="1" s="1"/>
  <c r="AQ232" i="1"/>
  <c r="AQ240" i="1"/>
  <c r="Q242" i="1"/>
  <c r="AQ242" i="1"/>
  <c r="T242" i="1"/>
  <c r="P242" i="1"/>
  <c r="BE242" i="1" s="1"/>
  <c r="AQ244" i="1"/>
  <c r="T244" i="1"/>
  <c r="P244" i="1"/>
  <c r="BE244" i="1" s="1"/>
  <c r="O248" i="1"/>
  <c r="Q248" i="1"/>
  <c r="AC249" i="1"/>
  <c r="BD252" i="1"/>
  <c r="BF252" i="1" s="1"/>
  <c r="Y252" i="1"/>
  <c r="BR255" i="1"/>
  <c r="AC258" i="1"/>
  <c r="AQ261" i="1"/>
  <c r="T262" i="1"/>
  <c r="Q262" i="1"/>
  <c r="P262" i="1"/>
  <c r="BE262" i="1" s="1"/>
  <c r="BH262" i="1" s="1"/>
  <c r="O262" i="1"/>
  <c r="Z262" i="1" s="1"/>
  <c r="AA262" i="1" s="1"/>
  <c r="Y271" i="1"/>
  <c r="BD271" i="1"/>
  <c r="BF271" i="1" s="1"/>
  <c r="BD274" i="1"/>
  <c r="Y274" i="1"/>
  <c r="Q279" i="1"/>
  <c r="Z280" i="1"/>
  <c r="AA280" i="1" s="1"/>
  <c r="BF294" i="1"/>
  <c r="Q302" i="1"/>
  <c r="P302" i="1"/>
  <c r="BE302" i="1" s="1"/>
  <c r="BH302" i="1" s="1"/>
  <c r="T302" i="1"/>
  <c r="AQ302" i="1"/>
  <c r="O302" i="1"/>
  <c r="Z305" i="1"/>
  <c r="AA305" i="1" s="1"/>
  <c r="Q315" i="1"/>
  <c r="AQ315" i="1"/>
  <c r="O315" i="1"/>
  <c r="P315" i="1"/>
  <c r="BE315" i="1" s="1"/>
  <c r="T317" i="1"/>
  <c r="P317" i="1"/>
  <c r="BE317" i="1" s="1"/>
  <c r="BH317" i="1" s="1"/>
  <c r="AQ317" i="1"/>
  <c r="O317" i="1"/>
  <c r="Q317" i="1"/>
  <c r="AG323" i="1"/>
  <c r="O328" i="1"/>
  <c r="T328" i="1"/>
  <c r="AQ328" i="1"/>
  <c r="Q328" i="1"/>
  <c r="P328" i="1"/>
  <c r="BE328" i="1" s="1"/>
  <c r="BH328" i="1" s="1"/>
  <c r="BD335" i="1"/>
  <c r="Y335" i="1"/>
  <c r="AG343" i="1"/>
  <c r="P275" i="1"/>
  <c r="BE275" i="1" s="1"/>
  <c r="AQ275" i="1"/>
  <c r="T275" i="1"/>
  <c r="O275" i="1"/>
  <c r="Z275" i="1" s="1"/>
  <c r="AA275" i="1" s="1"/>
  <c r="AG277" i="1"/>
  <c r="T277" i="1"/>
  <c r="AQ277" i="1"/>
  <c r="P277" i="1"/>
  <c r="BE277" i="1" s="1"/>
  <c r="BH277" i="1" s="1"/>
  <c r="Z279" i="1"/>
  <c r="AA279" i="1" s="1"/>
  <c r="P281" i="1"/>
  <c r="BE281" i="1" s="1"/>
  <c r="BH281" i="1" s="1"/>
  <c r="O281" i="1"/>
  <c r="Q281" i="1"/>
  <c r="AQ281" i="1"/>
  <c r="O284" i="1"/>
  <c r="AQ284" i="1"/>
  <c r="P284" i="1"/>
  <c r="BE284" i="1" s="1"/>
  <c r="BH284" i="1" s="1"/>
  <c r="T284" i="1"/>
  <c r="AQ287" i="1"/>
  <c r="O287" i="1"/>
  <c r="Z287" i="1" s="1"/>
  <c r="AA287" i="1" s="1"/>
  <c r="T287" i="1"/>
  <c r="Q287" i="1"/>
  <c r="T290" i="1"/>
  <c r="AQ290" i="1"/>
  <c r="P290" i="1"/>
  <c r="BE290" i="1" s="1"/>
  <c r="BH290" i="1" s="1"/>
  <c r="O290" i="1"/>
  <c r="Q290" i="1"/>
  <c r="Q296" i="1"/>
  <c r="O296" i="1"/>
  <c r="P296" i="1"/>
  <c r="BE296" i="1" s="1"/>
  <c r="Y298" i="1"/>
  <c r="BD298" i="1"/>
  <c r="BF298" i="1" s="1"/>
  <c r="BD327" i="1"/>
  <c r="BF327" i="1" s="1"/>
  <c r="Y327" i="1"/>
  <c r="AQ329" i="1"/>
  <c r="Q329" i="1"/>
  <c r="P329" i="1"/>
  <c r="BE329" i="1" s="1"/>
  <c r="BH329" i="1" s="1"/>
  <c r="T329" i="1"/>
  <c r="O329" i="1"/>
  <c r="AH343" i="1"/>
  <c r="Q349" i="1"/>
  <c r="AQ349" i="1"/>
  <c r="T349" i="1"/>
  <c r="P349" i="1"/>
  <c r="BE349" i="1" s="1"/>
  <c r="AQ361" i="1"/>
  <c r="T361" i="1"/>
  <c r="Q361" i="1"/>
  <c r="O361" i="1"/>
  <c r="P361" i="1"/>
  <c r="BE361" i="1" s="1"/>
  <c r="BH361" i="1" s="1"/>
  <c r="BF151" i="1"/>
  <c r="BF159" i="1"/>
  <c r="BF167" i="1"/>
  <c r="P178" i="1"/>
  <c r="BE178" i="1" s="1"/>
  <c r="AQ178" i="1"/>
  <c r="BR180" i="1"/>
  <c r="P186" i="1"/>
  <c r="BE186" i="1" s="1"/>
  <c r="BH186" i="1" s="1"/>
  <c r="AQ186" i="1"/>
  <c r="BR188" i="1"/>
  <c r="P194" i="1"/>
  <c r="BE194" i="1" s="1"/>
  <c r="BH194" i="1" s="1"/>
  <c r="AQ194" i="1"/>
  <c r="BR196" i="1"/>
  <c r="T199" i="1"/>
  <c r="BF199" i="1"/>
  <c r="Q206" i="1"/>
  <c r="P206" i="1"/>
  <c r="BE206" i="1" s="1"/>
  <c r="BH206" i="1" s="1"/>
  <c r="BR208" i="1"/>
  <c r="T218" i="1"/>
  <c r="Q218" i="1"/>
  <c r="O226" i="1"/>
  <c r="AC226" i="1"/>
  <c r="Y227" i="1"/>
  <c r="AG231" i="1"/>
  <c r="T232" i="1"/>
  <c r="AG238" i="1"/>
  <c r="P240" i="1"/>
  <c r="BE240" i="1" s="1"/>
  <c r="BH240" i="1" s="1"/>
  <c r="O242" i="1"/>
  <c r="AC242" i="1"/>
  <c r="P245" i="1"/>
  <c r="BE245" i="1" s="1"/>
  <c r="BH245" i="1" s="1"/>
  <c r="O245" i="1"/>
  <c r="AQ247" i="1"/>
  <c r="Y250" i="1"/>
  <c r="BD250" i="1"/>
  <c r="BF250" i="1" s="1"/>
  <c r="AQ254" i="1"/>
  <c r="Q254" i="1"/>
  <c r="P254" i="1"/>
  <c r="BE254" i="1" s="1"/>
  <c r="P256" i="1"/>
  <c r="BE256" i="1" s="1"/>
  <c r="BH256" i="1" s="1"/>
  <c r="Y257" i="1"/>
  <c r="BF259" i="1"/>
  <c r="BD262" i="1"/>
  <c r="T265" i="1"/>
  <c r="P265" i="1"/>
  <c r="BE265" i="1" s="1"/>
  <c r="BH265" i="1" s="1"/>
  <c r="O265" i="1"/>
  <c r="AQ265" i="1"/>
  <c r="Q275" i="1"/>
  <c r="AQ276" i="1"/>
  <c r="O276" i="1"/>
  <c r="T276" i="1"/>
  <c r="Q276" i="1"/>
  <c r="Q277" i="1"/>
  <c r="Q284" i="1"/>
  <c r="Q299" i="1"/>
  <c r="AQ299" i="1"/>
  <c r="P299" i="1"/>
  <c r="BE299" i="1" s="1"/>
  <c r="O299" i="1"/>
  <c r="AH302" i="1"/>
  <c r="T315" i="1"/>
  <c r="W319" i="1"/>
  <c r="U319" i="1" s="1"/>
  <c r="X319" i="1" s="1"/>
  <c r="R319" i="1" s="1"/>
  <c r="S319" i="1" s="1"/>
  <c r="P321" i="1"/>
  <c r="BE321" i="1" s="1"/>
  <c r="BH321" i="1" s="1"/>
  <c r="O321" i="1"/>
  <c r="T321" i="1"/>
  <c r="Q321" i="1"/>
  <c r="O330" i="1"/>
  <c r="Q330" i="1"/>
  <c r="P330" i="1"/>
  <c r="BE330" i="1" s="1"/>
  <c r="T330" i="1"/>
  <c r="AQ330" i="1"/>
  <c r="Y333" i="1"/>
  <c r="BD333" i="1"/>
  <c r="BF333" i="1" s="1"/>
  <c r="Z343" i="1"/>
  <c r="AA343" i="1" s="1"/>
  <c r="BH366" i="1"/>
  <c r="AC170" i="1"/>
  <c r="O172" i="1"/>
  <c r="Z172" i="1" s="1"/>
  <c r="AA172" i="1" s="1"/>
  <c r="AQ172" i="1"/>
  <c r="BF175" i="1"/>
  <c r="BF183" i="1"/>
  <c r="BF191" i="1"/>
  <c r="O204" i="1"/>
  <c r="AQ204" i="1"/>
  <c r="P209" i="1"/>
  <c r="BE209" i="1" s="1"/>
  <c r="BH209" i="1" s="1"/>
  <c r="O209" i="1"/>
  <c r="T209" i="1"/>
  <c r="BR220" i="1"/>
  <c r="T225" i="1"/>
  <c r="AQ225" i="1"/>
  <c r="O225" i="1"/>
  <c r="AJ230" i="1"/>
  <c r="AG232" i="1"/>
  <c r="P236" i="1"/>
  <c r="BE236" i="1" s="1"/>
  <c r="O236" i="1"/>
  <c r="BD236" i="1"/>
  <c r="BF236" i="1" s="1"/>
  <c r="Y236" i="1"/>
  <c r="Q240" i="1"/>
  <c r="T241" i="1"/>
  <c r="AQ241" i="1"/>
  <c r="O241" i="1"/>
  <c r="BD244" i="1"/>
  <c r="BF244" i="1" s="1"/>
  <c r="Y244" i="1"/>
  <c r="P248" i="1"/>
  <c r="BE248" i="1" s="1"/>
  <c r="BH248" i="1" s="1"/>
  <c r="Q258" i="1"/>
  <c r="AQ258" i="1"/>
  <c r="T258" i="1"/>
  <c r="P258" i="1"/>
  <c r="BE258" i="1" s="1"/>
  <c r="BH258" i="1" s="1"/>
  <c r="BF261" i="1"/>
  <c r="BF266" i="1"/>
  <c r="Y269" i="1"/>
  <c r="BF270" i="1"/>
  <c r="Q280" i="1"/>
  <c r="AQ280" i="1"/>
  <c r="P280" i="1"/>
  <c r="BE280" i="1" s="1"/>
  <c r="BH280" i="1" s="1"/>
  <c r="T281" i="1"/>
  <c r="Q294" i="1"/>
  <c r="P294" i="1"/>
  <c r="BE294" i="1" s="1"/>
  <c r="BH294" i="1" s="1"/>
  <c r="AQ294" i="1"/>
  <c r="T296" i="1"/>
  <c r="BD297" i="1"/>
  <c r="BF297" i="1" s="1"/>
  <c r="Y311" i="1"/>
  <c r="BD311" i="1"/>
  <c r="BH311" i="1" s="1"/>
  <c r="BD312" i="1"/>
  <c r="Y312" i="1"/>
  <c r="AQ321" i="1"/>
  <c r="BD334" i="1"/>
  <c r="Y334" i="1"/>
  <c r="BD351" i="1"/>
  <c r="Y351" i="1"/>
  <c r="Y266" i="1"/>
  <c r="BD266" i="1"/>
  <c r="Y267" i="1"/>
  <c r="BD267" i="1"/>
  <c r="BF267" i="1" s="1"/>
  <c r="T273" i="1"/>
  <c r="P273" i="1"/>
  <c r="BE273" i="1" s="1"/>
  <c r="BH273" i="1" s="1"/>
  <c r="Q273" i="1"/>
  <c r="O273" i="1"/>
  <c r="Y278" i="1"/>
  <c r="BD278" i="1"/>
  <c r="AG280" i="1"/>
  <c r="W280" i="1"/>
  <c r="U280" i="1" s="1"/>
  <c r="X280" i="1" s="1"/>
  <c r="R280" i="1" s="1"/>
  <c r="S280" i="1" s="1"/>
  <c r="BF282" i="1"/>
  <c r="BD282" i="1"/>
  <c r="BH282" i="1" s="1"/>
  <c r="Y282" i="1"/>
  <c r="Q283" i="1"/>
  <c r="AQ283" i="1"/>
  <c r="P283" i="1"/>
  <c r="BE283" i="1" s="1"/>
  <c r="T283" i="1"/>
  <c r="O283" i="1"/>
  <c r="Z284" i="1"/>
  <c r="AA284" i="1" s="1"/>
  <c r="T288" i="1"/>
  <c r="AQ288" i="1"/>
  <c r="P288" i="1"/>
  <c r="BE288" i="1" s="1"/>
  <c r="BH288" i="1" s="1"/>
  <c r="O288" i="1"/>
  <c r="Z302" i="1"/>
  <c r="AA302" i="1" s="1"/>
  <c r="AQ304" i="1"/>
  <c r="P304" i="1"/>
  <c r="BE304" i="1" s="1"/>
  <c r="T304" i="1"/>
  <c r="Q304" i="1"/>
  <c r="Q307" i="1"/>
  <c r="AQ307" i="1"/>
  <c r="O307" i="1"/>
  <c r="BD317" i="1"/>
  <c r="Y317" i="1"/>
  <c r="Q318" i="1"/>
  <c r="P318" i="1"/>
  <c r="BE318" i="1" s="1"/>
  <c r="BH318" i="1" s="1"/>
  <c r="AQ318" i="1"/>
  <c r="T318" i="1"/>
  <c r="O318" i="1"/>
  <c r="Y322" i="1"/>
  <c r="BD322" i="1"/>
  <c r="Y323" i="1"/>
  <c r="BD323" i="1"/>
  <c r="BF323" i="1" s="1"/>
  <c r="BF334" i="1"/>
  <c r="Y349" i="1"/>
  <c r="BD349" i="1"/>
  <c r="BF349" i="1" s="1"/>
  <c r="T381" i="1"/>
  <c r="Q381" i="1"/>
  <c r="AQ381" i="1"/>
  <c r="P381" i="1"/>
  <c r="BE381" i="1" s="1"/>
  <c r="BH381" i="1" s="1"/>
  <c r="O381" i="1"/>
  <c r="P419" i="1"/>
  <c r="BE419" i="1" s="1"/>
  <c r="O419" i="1"/>
  <c r="T419" i="1"/>
  <c r="Q419" i="1"/>
  <c r="AQ419" i="1"/>
  <c r="BR200" i="1"/>
  <c r="BR212" i="1"/>
  <c r="T213" i="1"/>
  <c r="P213" i="1"/>
  <c r="BE213" i="1" s="1"/>
  <c r="BH213" i="1" s="1"/>
  <c r="BF215" i="1"/>
  <c r="Q222" i="1"/>
  <c r="P222" i="1"/>
  <c r="BE222" i="1" s="1"/>
  <c r="BH222" i="1" s="1"/>
  <c r="AQ227" i="1"/>
  <c r="T227" i="1"/>
  <c r="Q227" i="1"/>
  <c r="BR232" i="1"/>
  <c r="Y235" i="1"/>
  <c r="Q238" i="1"/>
  <c r="P238" i="1"/>
  <c r="BE238" i="1" s="1"/>
  <c r="BH238" i="1" s="1"/>
  <c r="AQ243" i="1"/>
  <c r="T243" i="1"/>
  <c r="Q243" i="1"/>
  <c r="BR254" i="1"/>
  <c r="O256" i="1"/>
  <c r="AQ256" i="1"/>
  <c r="O260" i="1"/>
  <c r="Q260" i="1"/>
  <c r="P260" i="1"/>
  <c r="BE260" i="1" s="1"/>
  <c r="BD268" i="1"/>
  <c r="BF268" i="1" s="1"/>
  <c r="Y268" i="1"/>
  <c r="BF274" i="1"/>
  <c r="BD275" i="1"/>
  <c r="BF275" i="1" s="1"/>
  <c r="Z286" i="1"/>
  <c r="AA286" i="1" s="1"/>
  <c r="W286" i="1" s="1"/>
  <c r="U286" i="1" s="1"/>
  <c r="X286" i="1" s="1"/>
  <c r="R286" i="1" s="1"/>
  <c r="S286" i="1" s="1"/>
  <c r="Y291" i="1"/>
  <c r="BD291" i="1"/>
  <c r="BF291" i="1" s="1"/>
  <c r="AG294" i="1"/>
  <c r="T301" i="1"/>
  <c r="O301" i="1"/>
  <c r="Q301" i="1"/>
  <c r="Z303" i="1"/>
  <c r="AA303" i="1" s="1"/>
  <c r="AH319" i="1"/>
  <c r="AB319" i="1"/>
  <c r="AF319" i="1" s="1"/>
  <c r="AI319" i="1"/>
  <c r="AJ319" i="1" s="1"/>
  <c r="O349" i="1"/>
  <c r="BR260" i="1"/>
  <c r="P268" i="1"/>
  <c r="BE268" i="1" s="1"/>
  <c r="BH268" i="1" s="1"/>
  <c r="BR272" i="1"/>
  <c r="Q274" i="1"/>
  <c r="P274" i="1"/>
  <c r="BE274" i="1" s="1"/>
  <c r="BH274" i="1" s="1"/>
  <c r="BF278" i="1"/>
  <c r="Y292" i="1"/>
  <c r="Y294" i="1"/>
  <c r="BD294" i="1"/>
  <c r="O300" i="1"/>
  <c r="AQ300" i="1"/>
  <c r="Q300" i="1"/>
  <c r="P300" i="1"/>
  <c r="BE300" i="1" s="1"/>
  <c r="BH300" i="1" s="1"/>
  <c r="P305" i="1"/>
  <c r="BE305" i="1" s="1"/>
  <c r="BH305" i="1" s="1"/>
  <c r="O305" i="1"/>
  <c r="T305" i="1"/>
  <c r="AQ305" i="1"/>
  <c r="AG306" i="1"/>
  <c r="Q310" i="1"/>
  <c r="P310" i="1"/>
  <c r="BE310" i="1" s="1"/>
  <c r="BH310" i="1" s="1"/>
  <c r="AQ310" i="1"/>
  <c r="AC317" i="1"/>
  <c r="O320" i="1"/>
  <c r="Q320" i="1"/>
  <c r="P320" i="1"/>
  <c r="BE320" i="1" s="1"/>
  <c r="AG337" i="1"/>
  <c r="W337" i="1"/>
  <c r="U337" i="1" s="1"/>
  <c r="X337" i="1" s="1"/>
  <c r="R337" i="1" s="1"/>
  <c r="S337" i="1" s="1"/>
  <c r="AG340" i="1"/>
  <c r="O346" i="1"/>
  <c r="T346" i="1"/>
  <c r="Q346" i="1"/>
  <c r="P346" i="1"/>
  <c r="BE346" i="1" s="1"/>
  <c r="Z379" i="1"/>
  <c r="AA379" i="1" s="1"/>
  <c r="Y392" i="1"/>
  <c r="BD392" i="1"/>
  <c r="Y424" i="1"/>
  <c r="BD424" i="1"/>
  <c r="BF424" i="1" s="1"/>
  <c r="AH231" i="1"/>
  <c r="O250" i="1"/>
  <c r="O252" i="1"/>
  <c r="BR264" i="1"/>
  <c r="O272" i="1"/>
  <c r="AQ272" i="1"/>
  <c r="O274" i="1"/>
  <c r="AH280" i="1"/>
  <c r="BR283" i="1"/>
  <c r="Q286" i="1"/>
  <c r="P286" i="1"/>
  <c r="BE286" i="1" s="1"/>
  <c r="BH286" i="1" s="1"/>
  <c r="T286" i="1"/>
  <c r="Y290" i="1"/>
  <c r="W295" i="1"/>
  <c r="U295" i="1" s="1"/>
  <c r="X295" i="1" s="1"/>
  <c r="R295" i="1" s="1"/>
  <c r="S295" i="1" s="1"/>
  <c r="AH297" i="1"/>
  <c r="P297" i="1"/>
  <c r="BE297" i="1" s="1"/>
  <c r="BH297" i="1" s="1"/>
  <c r="O297" i="1"/>
  <c r="Z297" i="1" s="1"/>
  <c r="AA297" i="1" s="1"/>
  <c r="T297" i="1"/>
  <c r="Q297" i="1"/>
  <c r="BR299" i="1"/>
  <c r="BD309" i="1"/>
  <c r="BF309" i="1" s="1"/>
  <c r="Y309" i="1"/>
  <c r="BD314" i="1"/>
  <c r="AQ319" i="1"/>
  <c r="Q319" i="1"/>
  <c r="Q323" i="1"/>
  <c r="AQ323" i="1"/>
  <c r="P323" i="1"/>
  <c r="BE323" i="1" s="1"/>
  <c r="AG327" i="1"/>
  <c r="Z337" i="1"/>
  <c r="AA337" i="1" s="1"/>
  <c r="Z353" i="1"/>
  <c r="AA353" i="1" s="1"/>
  <c r="Y365" i="1"/>
  <c r="BD365" i="1"/>
  <c r="BF365" i="1" s="1"/>
  <c r="BF402" i="1"/>
  <c r="BD402" i="1"/>
  <c r="Y402" i="1"/>
  <c r="P250" i="1"/>
  <c r="BE250" i="1" s="1"/>
  <c r="AC262" i="1"/>
  <c r="BF262" i="1"/>
  <c r="AH277" i="1"/>
  <c r="BF284" i="1"/>
  <c r="AH286" i="1"/>
  <c r="AQ286" i="1"/>
  <c r="BF287" i="1"/>
  <c r="Y293" i="1"/>
  <c r="BD295" i="1"/>
  <c r="BH295" i="1" s="1"/>
  <c r="AQ297" i="1"/>
  <c r="BR301" i="1"/>
  <c r="BF302" i="1"/>
  <c r="O308" i="1"/>
  <c r="AQ308" i="1"/>
  <c r="T308" i="1"/>
  <c r="Z310" i="1"/>
  <c r="AA310" i="1" s="1"/>
  <c r="Y345" i="1"/>
  <c r="BF367" i="1"/>
  <c r="BD367" i="1"/>
  <c r="Y367" i="1"/>
  <c r="Y393" i="1"/>
  <c r="BD393" i="1"/>
  <c r="BF393" i="1" s="1"/>
  <c r="BF400" i="1"/>
  <c r="BD288" i="1"/>
  <c r="BF288" i="1" s="1"/>
  <c r="Y288" i="1"/>
  <c r="BH298" i="1"/>
  <c r="T309" i="1"/>
  <c r="P309" i="1"/>
  <c r="BE309" i="1" s="1"/>
  <c r="BH309" i="1" s="1"/>
  <c r="Q309" i="1"/>
  <c r="AQ309" i="1"/>
  <c r="Z314" i="1"/>
  <c r="AA314" i="1" s="1"/>
  <c r="Y318" i="1"/>
  <c r="BD318" i="1"/>
  <c r="BF318" i="1" s="1"/>
  <c r="T325" i="1"/>
  <c r="P325" i="1"/>
  <c r="BE325" i="1" s="1"/>
  <c r="BH325" i="1" s="1"/>
  <c r="O325" i="1"/>
  <c r="AQ325" i="1"/>
  <c r="Z336" i="1"/>
  <c r="AA336" i="1" s="1"/>
  <c r="AG387" i="1"/>
  <c r="BD396" i="1"/>
  <c r="BF396" i="1" s="1"/>
  <c r="Y396" i="1"/>
  <c r="BF246" i="1"/>
  <c r="O264" i="1"/>
  <c r="AQ264" i="1"/>
  <c r="P269" i="1"/>
  <c r="BE269" i="1" s="1"/>
  <c r="BH269" i="1" s="1"/>
  <c r="O269" i="1"/>
  <c r="T269" i="1"/>
  <c r="BF277" i="1"/>
  <c r="AC285" i="1"/>
  <c r="BR285" i="1"/>
  <c r="BD296" i="1"/>
  <c r="BF296" i="1" s="1"/>
  <c r="Y296" i="1"/>
  <c r="Z306" i="1"/>
  <c r="AA306" i="1" s="1"/>
  <c r="W306" i="1" s="1"/>
  <c r="U306" i="1" s="1"/>
  <c r="X306" i="1" s="1"/>
  <c r="R306" i="1" s="1"/>
  <c r="S306" i="1" s="1"/>
  <c r="Z307" i="1"/>
  <c r="AA307" i="1" s="1"/>
  <c r="Y315" i="1"/>
  <c r="BD315" i="1"/>
  <c r="BF315" i="1" s="1"/>
  <c r="BF317" i="1"/>
  <c r="Q325" i="1"/>
  <c r="Y328" i="1"/>
  <c r="P331" i="1"/>
  <c r="BE331" i="1" s="1"/>
  <c r="BH331" i="1" s="1"/>
  <c r="O331" i="1"/>
  <c r="T331" i="1"/>
  <c r="Q331" i="1"/>
  <c r="Z331" i="1"/>
  <c r="AA331" i="1" s="1"/>
  <c r="AH331" i="1" s="1"/>
  <c r="Z352" i="1"/>
  <c r="AA352" i="1" s="1"/>
  <c r="Z359" i="1"/>
  <c r="AA359" i="1" s="1"/>
  <c r="Z363" i="1"/>
  <c r="AA363" i="1" s="1"/>
  <c r="Q285" i="1"/>
  <c r="P289" i="1"/>
  <c r="BE289" i="1" s="1"/>
  <c r="BH289" i="1" s="1"/>
  <c r="O289" i="1"/>
  <c r="BF290" i="1"/>
  <c r="AC306" i="1"/>
  <c r="BF306" i="1"/>
  <c r="O316" i="1"/>
  <c r="Z316" i="1" s="1"/>
  <c r="AA316" i="1" s="1"/>
  <c r="AQ316" i="1"/>
  <c r="BR320" i="1"/>
  <c r="BF326" i="1"/>
  <c r="BF335" i="1"/>
  <c r="BH337" i="1"/>
  <c r="O338" i="1"/>
  <c r="AQ338" i="1"/>
  <c r="Q338" i="1"/>
  <c r="P339" i="1"/>
  <c r="BE339" i="1" s="1"/>
  <c r="BH339" i="1" s="1"/>
  <c r="O339" i="1"/>
  <c r="T339" i="1"/>
  <c r="AQ339" i="1"/>
  <c r="Q341" i="1"/>
  <c r="AQ341" i="1"/>
  <c r="O341" i="1"/>
  <c r="O342" i="1"/>
  <c r="AQ342" i="1"/>
  <c r="T342" i="1"/>
  <c r="P342" i="1"/>
  <c r="BE342" i="1" s="1"/>
  <c r="BF344" i="1"/>
  <c r="Y344" i="1"/>
  <c r="BD344" i="1"/>
  <c r="P347" i="1"/>
  <c r="BE347" i="1" s="1"/>
  <c r="BH347" i="1" s="1"/>
  <c r="O347" i="1"/>
  <c r="T347" i="1"/>
  <c r="Q347" i="1"/>
  <c r="T348" i="1"/>
  <c r="Q348" i="1"/>
  <c r="P348" i="1"/>
  <c r="BE348" i="1" s="1"/>
  <c r="O348" i="1"/>
  <c r="BF351" i="1"/>
  <c r="AH352" i="1"/>
  <c r="AG356" i="1"/>
  <c r="BD375" i="1"/>
  <c r="BF375" i="1" s="1"/>
  <c r="Y375" i="1"/>
  <c r="AQ390" i="1"/>
  <c r="T390" i="1"/>
  <c r="P390" i="1"/>
  <c r="BE390" i="1" s="1"/>
  <c r="Q390" i="1"/>
  <c r="O390" i="1"/>
  <c r="AB401" i="1"/>
  <c r="AF401" i="1" s="1"/>
  <c r="AI401" i="1"/>
  <c r="AH401" i="1"/>
  <c r="Y300" i="1"/>
  <c r="AH307" i="1"/>
  <c r="P313" i="1"/>
  <c r="BE313" i="1" s="1"/>
  <c r="BH313" i="1" s="1"/>
  <c r="O313" i="1"/>
  <c r="T313" i="1"/>
  <c r="T327" i="1"/>
  <c r="T332" i="1"/>
  <c r="Q332" i="1"/>
  <c r="P332" i="1"/>
  <c r="BE332" i="1" s="1"/>
  <c r="O332" i="1"/>
  <c r="AG333" i="1"/>
  <c r="O345" i="1"/>
  <c r="BD350" i="1"/>
  <c r="BF350" i="1" s="1"/>
  <c r="Y350" i="1"/>
  <c r="AG360" i="1"/>
  <c r="Q365" i="1"/>
  <c r="AQ365" i="1"/>
  <c r="T365" i="1"/>
  <c r="P365" i="1"/>
  <c r="BE365" i="1" s="1"/>
  <c r="BH365" i="1" s="1"/>
  <c r="T373" i="1"/>
  <c r="Q373" i="1"/>
  <c r="AQ373" i="1"/>
  <c r="P373" i="1"/>
  <c r="BE373" i="1" s="1"/>
  <c r="BH373" i="1" s="1"/>
  <c r="O373" i="1"/>
  <c r="BH378" i="1"/>
  <c r="BD378" i="1"/>
  <c r="BF378" i="1" s="1"/>
  <c r="Y378" i="1"/>
  <c r="Y382" i="1"/>
  <c r="BD382" i="1"/>
  <c r="BF382" i="1" s="1"/>
  <c r="T392" i="1"/>
  <c r="O392" i="1"/>
  <c r="Q392" i="1"/>
  <c r="P392" i="1"/>
  <c r="BE392" i="1" s="1"/>
  <c r="BH392" i="1" s="1"/>
  <c r="BF279" i="1"/>
  <c r="T295" i="1"/>
  <c r="AC295" i="1"/>
  <c r="O298" i="1"/>
  <c r="BR304" i="1"/>
  <c r="BF310" i="1"/>
  <c r="AQ312" i="1"/>
  <c r="AQ313" i="1"/>
  <c r="T314" i="1"/>
  <c r="Q314" i="1"/>
  <c r="AC319" i="1"/>
  <c r="AC322" i="1"/>
  <c r="BF322" i="1"/>
  <c r="Y329" i="1"/>
  <c r="Q333" i="1"/>
  <c r="AQ333" i="1"/>
  <c r="P333" i="1"/>
  <c r="BE333" i="1" s="1"/>
  <c r="BH333" i="1" s="1"/>
  <c r="T335" i="1"/>
  <c r="P335" i="1"/>
  <c r="BE335" i="1" s="1"/>
  <c r="BH335" i="1" s="1"/>
  <c r="Q335" i="1"/>
  <c r="AQ335" i="1"/>
  <c r="BF337" i="1"/>
  <c r="Z340" i="1"/>
  <c r="AA340" i="1" s="1"/>
  <c r="Y348" i="1"/>
  <c r="BD348" i="1"/>
  <c r="BF348" i="1" s="1"/>
  <c r="T351" i="1"/>
  <c r="P351" i="1"/>
  <c r="BE351" i="1" s="1"/>
  <c r="Q351" i="1"/>
  <c r="O351" i="1"/>
  <c r="AQ351" i="1"/>
  <c r="Z356" i="1"/>
  <c r="AA356" i="1" s="1"/>
  <c r="W359" i="1"/>
  <c r="U359" i="1" s="1"/>
  <c r="X359" i="1" s="1"/>
  <c r="R359" i="1" s="1"/>
  <c r="S359" i="1" s="1"/>
  <c r="AG359" i="1"/>
  <c r="Y361" i="1"/>
  <c r="O365" i="1"/>
  <c r="BR380" i="1"/>
  <c r="AQ392" i="1"/>
  <c r="P396" i="1"/>
  <c r="BE396" i="1" s="1"/>
  <c r="BH396" i="1" s="1"/>
  <c r="Q396" i="1"/>
  <c r="O396" i="1"/>
  <c r="AQ396" i="1"/>
  <c r="T396" i="1"/>
  <c r="BH416" i="1"/>
  <c r="Q326" i="1"/>
  <c r="P326" i="1"/>
  <c r="BE326" i="1" s="1"/>
  <c r="BH326" i="1" s="1"/>
  <c r="AQ345" i="1"/>
  <c r="T345" i="1"/>
  <c r="Q345" i="1"/>
  <c r="O358" i="1"/>
  <c r="AQ358" i="1"/>
  <c r="T358" i="1"/>
  <c r="P358" i="1"/>
  <c r="BE358" i="1" s="1"/>
  <c r="Y360" i="1"/>
  <c r="BD360" i="1"/>
  <c r="BF360" i="1" s="1"/>
  <c r="P363" i="1"/>
  <c r="BE363" i="1" s="1"/>
  <c r="BH363" i="1" s="1"/>
  <c r="O363" i="1"/>
  <c r="T363" i="1"/>
  <c r="Q363" i="1"/>
  <c r="T364" i="1"/>
  <c r="Q364" i="1"/>
  <c r="P364" i="1"/>
  <c r="BE364" i="1" s="1"/>
  <c r="O364" i="1"/>
  <c r="Y373" i="1"/>
  <c r="BD373" i="1"/>
  <c r="BF373" i="1" s="1"/>
  <c r="BD410" i="1"/>
  <c r="BF410" i="1" s="1"/>
  <c r="Y410" i="1"/>
  <c r="AC290" i="1"/>
  <c r="O292" i="1"/>
  <c r="AQ292" i="1"/>
  <c r="T306" i="1"/>
  <c r="Q306" i="1"/>
  <c r="AC311" i="1"/>
  <c r="AC314" i="1"/>
  <c r="O324" i="1"/>
  <c r="AQ324" i="1"/>
  <c r="O326" i="1"/>
  <c r="BF331" i="1"/>
  <c r="Z332" i="1"/>
  <c r="AA332" i="1" s="1"/>
  <c r="BD332" i="1"/>
  <c r="O334" i="1"/>
  <c r="AQ334" i="1"/>
  <c r="P334" i="1"/>
  <c r="BE334" i="1" s="1"/>
  <c r="BH334" i="1" s="1"/>
  <c r="AG344" i="1"/>
  <c r="BF355" i="1"/>
  <c r="Q357" i="1"/>
  <c r="AQ357" i="1"/>
  <c r="O357" i="1"/>
  <c r="AH359" i="1"/>
  <c r="O362" i="1"/>
  <c r="T362" i="1"/>
  <c r="Q362" i="1"/>
  <c r="P362" i="1"/>
  <c r="BE362" i="1" s="1"/>
  <c r="AQ363" i="1"/>
  <c r="BF366" i="1"/>
  <c r="BD366" i="1"/>
  <c r="Y366" i="1"/>
  <c r="T367" i="1"/>
  <c r="P367" i="1"/>
  <c r="BE367" i="1" s="1"/>
  <c r="BH367" i="1" s="1"/>
  <c r="Q367" i="1"/>
  <c r="O367" i="1"/>
  <c r="AQ367" i="1"/>
  <c r="AG370" i="1"/>
  <c r="AQ394" i="1"/>
  <c r="Q394" i="1"/>
  <c r="P394" i="1"/>
  <c r="BE394" i="1" s="1"/>
  <c r="BH394" i="1" s="1"/>
  <c r="O394" i="1"/>
  <c r="T394" i="1"/>
  <c r="BD395" i="1"/>
  <c r="BF395" i="1" s="1"/>
  <c r="Y395" i="1"/>
  <c r="AC397" i="1"/>
  <c r="BD406" i="1"/>
  <c r="BF406" i="1" s="1"/>
  <c r="Y406" i="1"/>
  <c r="Q374" i="1"/>
  <c r="O374" i="1"/>
  <c r="AQ374" i="1"/>
  <c r="P379" i="1"/>
  <c r="BE379" i="1" s="1"/>
  <c r="BH379" i="1" s="1"/>
  <c r="O379" i="1"/>
  <c r="T379" i="1"/>
  <c r="Z381" i="1"/>
  <c r="AA381" i="1" s="1"/>
  <c r="AQ383" i="1"/>
  <c r="T383" i="1"/>
  <c r="P383" i="1"/>
  <c r="BE383" i="1" s="1"/>
  <c r="BH383" i="1" s="1"/>
  <c r="Q384" i="1"/>
  <c r="P384" i="1"/>
  <c r="BE384" i="1" s="1"/>
  <c r="Z386" i="1"/>
  <c r="AA386" i="1" s="1"/>
  <c r="T400" i="1"/>
  <c r="AQ400" i="1"/>
  <c r="Q400" i="1"/>
  <c r="P400" i="1"/>
  <c r="BE400" i="1" s="1"/>
  <c r="AQ402" i="1"/>
  <c r="T402" i="1"/>
  <c r="O402" i="1"/>
  <c r="BD414" i="1"/>
  <c r="Y414" i="1"/>
  <c r="AG477" i="1"/>
  <c r="BD477" i="1"/>
  <c r="Y477" i="1"/>
  <c r="BR330" i="1"/>
  <c r="AC340" i="1"/>
  <c r="BF340" i="1"/>
  <c r="Q344" i="1"/>
  <c r="P344" i="1"/>
  <c r="BE344" i="1" s="1"/>
  <c r="BH344" i="1" s="1"/>
  <c r="BR346" i="1"/>
  <c r="Q354" i="1"/>
  <c r="AC356" i="1"/>
  <c r="BF356" i="1"/>
  <c r="Q360" i="1"/>
  <c r="P360" i="1"/>
  <c r="BE360" i="1" s="1"/>
  <c r="BR362" i="1"/>
  <c r="BF369" i="1"/>
  <c r="BR370" i="1"/>
  <c r="P372" i="1"/>
  <c r="BE372" i="1" s="1"/>
  <c r="BR372" i="1"/>
  <c r="Q376" i="1"/>
  <c r="P376" i="1"/>
  <c r="BE376" i="1" s="1"/>
  <c r="BH376" i="1" s="1"/>
  <c r="O377" i="1"/>
  <c r="AQ379" i="1"/>
  <c r="AB391" i="1"/>
  <c r="AF391" i="1" s="1"/>
  <c r="O399" i="1"/>
  <c r="Q399" i="1"/>
  <c r="P399" i="1"/>
  <c r="BE399" i="1" s="1"/>
  <c r="AQ399" i="1"/>
  <c r="BF401" i="1"/>
  <c r="Z403" i="1"/>
  <c r="AA403" i="1" s="1"/>
  <c r="BR407" i="1"/>
  <c r="T408" i="1"/>
  <c r="Q408" i="1"/>
  <c r="P408" i="1"/>
  <c r="BE408" i="1" s="1"/>
  <c r="O408" i="1"/>
  <c r="AQ408" i="1"/>
  <c r="AQ410" i="1"/>
  <c r="O410" i="1"/>
  <c r="Q410" i="1"/>
  <c r="P410" i="1"/>
  <c r="BE410" i="1" s="1"/>
  <c r="BH410" i="1" s="1"/>
  <c r="W420" i="1"/>
  <c r="U420" i="1" s="1"/>
  <c r="X420" i="1" s="1"/>
  <c r="AG420" i="1"/>
  <c r="Z420" i="1"/>
  <c r="AA420" i="1" s="1"/>
  <c r="AC429" i="1"/>
  <c r="BD472" i="1"/>
  <c r="Y472" i="1"/>
  <c r="BD475" i="1"/>
  <c r="Y475" i="1"/>
  <c r="AG426" i="1"/>
  <c r="Y430" i="1"/>
  <c r="BD430" i="1"/>
  <c r="Q432" i="1"/>
  <c r="P432" i="1"/>
  <c r="BE432" i="1" s="1"/>
  <c r="AQ432" i="1"/>
  <c r="O432" i="1"/>
  <c r="Y449" i="1"/>
  <c r="BD449" i="1"/>
  <c r="AG451" i="1"/>
  <c r="W353" i="1"/>
  <c r="U353" i="1" s="1"/>
  <c r="X353" i="1" s="1"/>
  <c r="R353" i="1" s="1"/>
  <c r="S353" i="1" s="1"/>
  <c r="AH357" i="1"/>
  <c r="T374" i="1"/>
  <c r="Y374" i="1"/>
  <c r="BD374" i="1"/>
  <c r="BH374" i="1" s="1"/>
  <c r="AQ375" i="1"/>
  <c r="T375" i="1"/>
  <c r="P375" i="1"/>
  <c r="BE375" i="1" s="1"/>
  <c r="BH375" i="1" s="1"/>
  <c r="AC384" i="1"/>
  <c r="P385" i="1"/>
  <c r="BE385" i="1" s="1"/>
  <c r="BH385" i="1" s="1"/>
  <c r="O385" i="1"/>
  <c r="AQ385" i="1"/>
  <c r="P386" i="1"/>
  <c r="BE386" i="1" s="1"/>
  <c r="BH386" i="1" s="1"/>
  <c r="AQ387" i="1"/>
  <c r="T387" i="1"/>
  <c r="Q387" i="1"/>
  <c r="Q395" i="1"/>
  <c r="BD399" i="1"/>
  <c r="BF399" i="1" s="1"/>
  <c r="Y399" i="1"/>
  <c r="BD400" i="1"/>
  <c r="Y400" i="1"/>
  <c r="T410" i="1"/>
  <c r="BF417" i="1"/>
  <c r="BD418" i="1"/>
  <c r="BF418" i="1" s="1"/>
  <c r="Y418" i="1"/>
  <c r="Z421" i="1"/>
  <c r="AA421" i="1" s="1"/>
  <c r="AC332" i="1"/>
  <c r="BF332" i="1"/>
  <c r="Q336" i="1"/>
  <c r="P336" i="1"/>
  <c r="BE336" i="1" s="1"/>
  <c r="BH336" i="1" s="1"/>
  <c r="BR338" i="1"/>
  <c r="T344" i="1"/>
  <c r="AC348" i="1"/>
  <c r="Q352" i="1"/>
  <c r="P352" i="1"/>
  <c r="BE352" i="1" s="1"/>
  <c r="BH352" i="1" s="1"/>
  <c r="BR354" i="1"/>
  <c r="T360" i="1"/>
  <c r="AC364" i="1"/>
  <c r="Q368" i="1"/>
  <c r="P368" i="1"/>
  <c r="BE368" i="1" s="1"/>
  <c r="BH368" i="1" s="1"/>
  <c r="O376" i="1"/>
  <c r="Q379" i="1"/>
  <c r="O383" i="1"/>
  <c r="BD384" i="1"/>
  <c r="BF384" i="1" s="1"/>
  <c r="Y384" i="1"/>
  <c r="P388" i="1"/>
  <c r="BE388" i="1" s="1"/>
  <c r="BH388" i="1" s="1"/>
  <c r="AQ388" i="1"/>
  <c r="T388" i="1"/>
  <c r="O388" i="1"/>
  <c r="T395" i="1"/>
  <c r="Q397" i="1"/>
  <c r="P397" i="1"/>
  <c r="BE397" i="1" s="1"/>
  <c r="O397" i="1"/>
  <c r="AQ397" i="1"/>
  <c r="P404" i="1"/>
  <c r="BE404" i="1" s="1"/>
  <c r="BH404" i="1" s="1"/>
  <c r="AQ404" i="1"/>
  <c r="T404" i="1"/>
  <c r="O404" i="1"/>
  <c r="Z404" i="1" s="1"/>
  <c r="AA404" i="1" s="1"/>
  <c r="Y412" i="1"/>
  <c r="AG417" i="1"/>
  <c r="AJ417" i="1" s="1"/>
  <c r="W417" i="1"/>
  <c r="U417" i="1" s="1"/>
  <c r="X417" i="1" s="1"/>
  <c r="R417" i="1" s="1"/>
  <c r="S417" i="1" s="1"/>
  <c r="AG428" i="1"/>
  <c r="W428" i="1"/>
  <c r="U428" i="1" s="1"/>
  <c r="X428" i="1" s="1"/>
  <c r="R428" i="1" s="1"/>
  <c r="S428" i="1" s="1"/>
  <c r="AB438" i="1"/>
  <c r="AF438" i="1" s="1"/>
  <c r="AI438" i="1"/>
  <c r="BD454" i="1"/>
  <c r="Y454" i="1"/>
  <c r="Z464" i="1"/>
  <c r="AA464" i="1" s="1"/>
  <c r="Z341" i="1"/>
  <c r="AA341" i="1" s="1"/>
  <c r="AH341" i="1" s="1"/>
  <c r="BF345" i="1"/>
  <c r="O350" i="1"/>
  <c r="AQ350" i="1"/>
  <c r="P355" i="1"/>
  <c r="BE355" i="1" s="1"/>
  <c r="BH355" i="1" s="1"/>
  <c r="O355" i="1"/>
  <c r="T355" i="1"/>
  <c r="Z357" i="1"/>
  <c r="AA357" i="1" s="1"/>
  <c r="BF361" i="1"/>
  <c r="BD364" i="1"/>
  <c r="BF364" i="1" s="1"/>
  <c r="O366" i="1"/>
  <c r="AQ366" i="1"/>
  <c r="Z369" i="1"/>
  <c r="AA369" i="1" s="1"/>
  <c r="O372" i="1"/>
  <c r="T372" i="1"/>
  <c r="Q372" i="1"/>
  <c r="BD376" i="1"/>
  <c r="BF376" i="1" s="1"/>
  <c r="Y376" i="1"/>
  <c r="BD381" i="1"/>
  <c r="BF381" i="1" s="1"/>
  <c r="Q382" i="1"/>
  <c r="P382" i="1"/>
  <c r="BE382" i="1" s="1"/>
  <c r="BH382" i="1" s="1"/>
  <c r="O382" i="1"/>
  <c r="AQ382" i="1"/>
  <c r="Q383" i="1"/>
  <c r="AQ386" i="1"/>
  <c r="T386" i="1"/>
  <c r="O386" i="1"/>
  <c r="AH391" i="1"/>
  <c r="P395" i="1"/>
  <c r="BE395" i="1" s="1"/>
  <c r="BH395" i="1" s="1"/>
  <c r="O395" i="1"/>
  <c r="AG401" i="1"/>
  <c r="AJ401" i="1" s="1"/>
  <c r="W401" i="1"/>
  <c r="U401" i="1" s="1"/>
  <c r="X401" i="1" s="1"/>
  <c r="R401" i="1" s="1"/>
  <c r="S401" i="1" s="1"/>
  <c r="P402" i="1"/>
  <c r="BE402" i="1" s="1"/>
  <c r="BH402" i="1" s="1"/>
  <c r="AQ403" i="1"/>
  <c r="T403" i="1"/>
  <c r="Q403" i="1"/>
  <c r="AH404" i="1"/>
  <c r="T406" i="1"/>
  <c r="P406" i="1"/>
  <c r="BE406" i="1" s="1"/>
  <c r="BH406" i="1" s="1"/>
  <c r="O406" i="1"/>
  <c r="Y408" i="1"/>
  <c r="BD408" i="1"/>
  <c r="BF408" i="1" s="1"/>
  <c r="AB417" i="1"/>
  <c r="AF417" i="1" s="1"/>
  <c r="AI417" i="1"/>
  <c r="AH417" i="1"/>
  <c r="O422" i="1"/>
  <c r="T422" i="1"/>
  <c r="Q422" i="1"/>
  <c r="P422" i="1"/>
  <c r="BE422" i="1" s="1"/>
  <c r="BH422" i="1" s="1"/>
  <c r="AQ422" i="1"/>
  <c r="AG427" i="1"/>
  <c r="AG429" i="1"/>
  <c r="T432" i="1"/>
  <c r="BF453" i="1"/>
  <c r="Y453" i="1"/>
  <c r="BD453" i="1"/>
  <c r="AC336" i="1"/>
  <c r="BF336" i="1"/>
  <c r="T340" i="1"/>
  <c r="Q340" i="1"/>
  <c r="BR342" i="1"/>
  <c r="T343" i="1"/>
  <c r="P343" i="1"/>
  <c r="BE343" i="1" s="1"/>
  <c r="BH343" i="1" s="1"/>
  <c r="AC352" i="1"/>
  <c r="BF352" i="1"/>
  <c r="AQ354" i="1"/>
  <c r="AQ355" i="1"/>
  <c r="T356" i="1"/>
  <c r="Q356" i="1"/>
  <c r="BR358" i="1"/>
  <c r="T359" i="1"/>
  <c r="P359" i="1"/>
  <c r="BE359" i="1" s="1"/>
  <c r="BH359" i="1" s="1"/>
  <c r="AC368" i="1"/>
  <c r="BF368" i="1"/>
  <c r="P369" i="1"/>
  <c r="BE369" i="1" s="1"/>
  <c r="BH369" i="1" s="1"/>
  <c r="P371" i="1"/>
  <c r="BE371" i="1" s="1"/>
  <c r="BH371" i="1" s="1"/>
  <c r="O371" i="1"/>
  <c r="T371" i="1"/>
  <c r="Z377" i="1"/>
  <c r="AA377" i="1" s="1"/>
  <c r="P377" i="1"/>
  <c r="BE377" i="1" s="1"/>
  <c r="BH377" i="1" s="1"/>
  <c r="AQ377" i="1"/>
  <c r="O380" i="1"/>
  <c r="T380" i="1"/>
  <c r="Q380" i="1"/>
  <c r="O384" i="1"/>
  <c r="AQ384" i="1"/>
  <c r="BF385" i="1"/>
  <c r="Z387" i="1"/>
  <c r="AA387" i="1" s="1"/>
  <c r="BD390" i="1"/>
  <c r="BF390" i="1" s="1"/>
  <c r="Y390" i="1"/>
  <c r="AJ391" i="1"/>
  <c r="BF392" i="1"/>
  <c r="Q393" i="1"/>
  <c r="P393" i="1"/>
  <c r="BE393" i="1" s="1"/>
  <c r="BH393" i="1" s="1"/>
  <c r="O393" i="1"/>
  <c r="BR397" i="1"/>
  <c r="BR398" i="1"/>
  <c r="O400" i="1"/>
  <c r="Q401" i="1"/>
  <c r="AQ401" i="1"/>
  <c r="T401" i="1"/>
  <c r="Q402" i="1"/>
  <c r="BD411" i="1"/>
  <c r="BF411" i="1" s="1"/>
  <c r="Y411" i="1"/>
  <c r="T424" i="1"/>
  <c r="Q424" i="1"/>
  <c r="O424" i="1"/>
  <c r="AQ424" i="1"/>
  <c r="P424" i="1"/>
  <c r="BE424" i="1" s="1"/>
  <c r="BH424" i="1" s="1"/>
  <c r="BF425" i="1"/>
  <c r="T437" i="1"/>
  <c r="P437" i="1"/>
  <c r="BE437" i="1" s="1"/>
  <c r="AQ437" i="1"/>
  <c r="Q437" i="1"/>
  <c r="O437" i="1"/>
  <c r="AQ413" i="1"/>
  <c r="P413" i="1"/>
  <c r="BE413" i="1" s="1"/>
  <c r="BH413" i="1" s="1"/>
  <c r="O413" i="1"/>
  <c r="Y416" i="1"/>
  <c r="BD416" i="1"/>
  <c r="BF416" i="1" s="1"/>
  <c r="Q417" i="1"/>
  <c r="AQ417" i="1"/>
  <c r="BD419" i="1"/>
  <c r="Y419" i="1"/>
  <c r="O423" i="1"/>
  <c r="T423" i="1"/>
  <c r="AQ423" i="1"/>
  <c r="P423" i="1"/>
  <c r="BE423" i="1" s="1"/>
  <c r="Q425" i="1"/>
  <c r="AQ425" i="1"/>
  <c r="T425" i="1"/>
  <c r="P425" i="1"/>
  <c r="BE425" i="1" s="1"/>
  <c r="BH425" i="1" s="1"/>
  <c r="BF427" i="1"/>
  <c r="BD427" i="1"/>
  <c r="Y427" i="1"/>
  <c r="BD432" i="1"/>
  <c r="Y432" i="1"/>
  <c r="O434" i="1"/>
  <c r="P434" i="1"/>
  <c r="BE434" i="1" s="1"/>
  <c r="BH434" i="1" s="1"/>
  <c r="AQ434" i="1"/>
  <c r="AG438" i="1"/>
  <c r="W438" i="1"/>
  <c r="U438" i="1" s="1"/>
  <c r="X438" i="1" s="1"/>
  <c r="BD504" i="1"/>
  <c r="BF504" i="1" s="1"/>
  <c r="Y504" i="1"/>
  <c r="O389" i="1"/>
  <c r="BF389" i="1"/>
  <c r="Q391" i="1"/>
  <c r="O405" i="1"/>
  <c r="BF405" i="1"/>
  <c r="P420" i="1"/>
  <c r="BE420" i="1" s="1"/>
  <c r="BH420" i="1" s="1"/>
  <c r="T420" i="1"/>
  <c r="AC421" i="1"/>
  <c r="BF421" i="1"/>
  <c r="Y426" i="1"/>
  <c r="Z428" i="1"/>
  <c r="AA428" i="1" s="1"/>
  <c r="BR429" i="1"/>
  <c r="T434" i="1"/>
  <c r="BH435" i="1"/>
  <c r="BD443" i="1"/>
  <c r="BF443" i="1" s="1"/>
  <c r="Y443" i="1"/>
  <c r="O458" i="1"/>
  <c r="T458" i="1"/>
  <c r="Q458" i="1"/>
  <c r="AQ458" i="1"/>
  <c r="P458" i="1"/>
  <c r="BE458" i="1" s="1"/>
  <c r="Y459" i="1"/>
  <c r="BD459" i="1"/>
  <c r="BF459" i="1" s="1"/>
  <c r="T478" i="1"/>
  <c r="AQ478" i="1"/>
  <c r="O478" i="1"/>
  <c r="P478" i="1"/>
  <c r="BE478" i="1" s="1"/>
  <c r="BH478" i="1" s="1"/>
  <c r="Q478" i="1"/>
  <c r="W391" i="1"/>
  <c r="U391" i="1" s="1"/>
  <c r="X391" i="1" s="1"/>
  <c r="R391" i="1" s="1"/>
  <c r="S391" i="1" s="1"/>
  <c r="O398" i="1"/>
  <c r="O407" i="1"/>
  <c r="T407" i="1"/>
  <c r="AQ407" i="1"/>
  <c r="P412" i="1"/>
  <c r="BE412" i="1" s="1"/>
  <c r="BH412" i="1" s="1"/>
  <c r="T412" i="1"/>
  <c r="P417" i="1"/>
  <c r="BE417" i="1" s="1"/>
  <c r="BH417" i="1" s="1"/>
  <c r="Q420" i="1"/>
  <c r="BF420" i="1"/>
  <c r="BD425" i="1"/>
  <c r="P427" i="1"/>
  <c r="BE427" i="1" s="1"/>
  <c r="BH427" i="1" s="1"/>
  <c r="AQ427" i="1"/>
  <c r="Q427" i="1"/>
  <c r="P430" i="1"/>
  <c r="BE430" i="1" s="1"/>
  <c r="BH430" i="1" s="1"/>
  <c r="Y433" i="1"/>
  <c r="AQ443" i="1"/>
  <c r="T443" i="1"/>
  <c r="P443" i="1"/>
  <c r="BE443" i="1" s="1"/>
  <c r="BH443" i="1" s="1"/>
  <c r="O443" i="1"/>
  <c r="Q443" i="1"/>
  <c r="BH446" i="1"/>
  <c r="AQ391" i="1"/>
  <c r="P407" i="1"/>
  <c r="BE407" i="1" s="1"/>
  <c r="Z409" i="1"/>
  <c r="AA409" i="1" s="1"/>
  <c r="O412" i="1"/>
  <c r="Q413" i="1"/>
  <c r="AQ414" i="1"/>
  <c r="T417" i="1"/>
  <c r="O425" i="1"/>
  <c r="BF432" i="1"/>
  <c r="Y434" i="1"/>
  <c r="BD437" i="1"/>
  <c r="BF437" i="1" s="1"/>
  <c r="Y437" i="1"/>
  <c r="BD438" i="1"/>
  <c r="AQ439" i="1"/>
  <c r="P439" i="1"/>
  <c r="BE439" i="1" s="1"/>
  <c r="T439" i="1"/>
  <c r="O439" i="1"/>
  <c r="BF441" i="1"/>
  <c r="Y441" i="1"/>
  <c r="BD441" i="1"/>
  <c r="AG445" i="1"/>
  <c r="Q449" i="1"/>
  <c r="P449" i="1"/>
  <c r="BE449" i="1" s="1"/>
  <c r="BH449" i="1" s="1"/>
  <c r="T449" i="1"/>
  <c r="O449" i="1"/>
  <c r="AQ449" i="1"/>
  <c r="W450" i="1"/>
  <c r="U450" i="1" s="1"/>
  <c r="X450" i="1" s="1"/>
  <c r="R450" i="1" s="1"/>
  <c r="S450" i="1" s="1"/>
  <c r="AG450" i="1"/>
  <c r="Y452" i="1"/>
  <c r="BD452" i="1"/>
  <c r="BH452" i="1" s="1"/>
  <c r="BH457" i="1"/>
  <c r="AC405" i="1"/>
  <c r="P411" i="1"/>
  <c r="BE411" i="1" s="1"/>
  <c r="AQ411" i="1"/>
  <c r="Q411" i="1"/>
  <c r="O411" i="1"/>
  <c r="T413" i="1"/>
  <c r="T416" i="1"/>
  <c r="Q416" i="1"/>
  <c r="O416" i="1"/>
  <c r="AQ418" i="1"/>
  <c r="T418" i="1"/>
  <c r="AC419" i="1"/>
  <c r="BF419" i="1"/>
  <c r="AH420" i="1"/>
  <c r="AH421" i="1"/>
  <c r="Q423" i="1"/>
  <c r="AQ429" i="1"/>
  <c r="P429" i="1"/>
  <c r="BE429" i="1" s="1"/>
  <c r="Z431" i="1"/>
  <c r="AA431" i="1" s="1"/>
  <c r="AG491" i="1"/>
  <c r="BF415" i="1"/>
  <c r="O430" i="1"/>
  <c r="T430" i="1"/>
  <c r="AC432" i="1"/>
  <c r="Q434" i="1"/>
  <c r="AJ438" i="1"/>
  <c r="BD440" i="1"/>
  <c r="BF440" i="1" s="1"/>
  <c r="Y440" i="1"/>
  <c r="O442" i="1"/>
  <c r="P442" i="1"/>
  <c r="BE442" i="1" s="1"/>
  <c r="BH442" i="1" s="1"/>
  <c r="AQ442" i="1"/>
  <c r="T442" i="1"/>
  <c r="T448" i="1"/>
  <c r="Q448" i="1"/>
  <c r="AQ448" i="1"/>
  <c r="O448" i="1"/>
  <c r="BD451" i="1"/>
  <c r="Y451" i="1"/>
  <c r="AG456" i="1"/>
  <c r="AC455" i="1"/>
  <c r="BF448" i="1"/>
  <c r="BF449" i="1"/>
  <c r="P455" i="1"/>
  <c r="BE455" i="1" s="1"/>
  <c r="Q455" i="1"/>
  <c r="T455" i="1"/>
  <c r="O455" i="1"/>
  <c r="AQ455" i="1"/>
  <c r="Q460" i="1"/>
  <c r="AQ460" i="1"/>
  <c r="T460" i="1"/>
  <c r="P460" i="1"/>
  <c r="BE460" i="1" s="1"/>
  <c r="BH460" i="1" s="1"/>
  <c r="BD467" i="1"/>
  <c r="BF467" i="1" s="1"/>
  <c r="Y467" i="1"/>
  <c r="Y469" i="1"/>
  <c r="BD469" i="1"/>
  <c r="BF469" i="1" s="1"/>
  <c r="BD471" i="1"/>
  <c r="BF471" i="1" s="1"/>
  <c r="Y471" i="1"/>
  <c r="Q473" i="1"/>
  <c r="P473" i="1"/>
  <c r="BE473" i="1" s="1"/>
  <c r="T473" i="1"/>
  <c r="AQ473" i="1"/>
  <c r="Q409" i="1"/>
  <c r="AQ409" i="1"/>
  <c r="BH415" i="1"/>
  <c r="BF430" i="1"/>
  <c r="AQ431" i="1"/>
  <c r="O431" i="1"/>
  <c r="O435" i="1"/>
  <c r="AQ435" i="1"/>
  <c r="Q435" i="1"/>
  <c r="AH438" i="1"/>
  <c r="Q438" i="1"/>
  <c r="AQ438" i="1"/>
  <c r="P438" i="1"/>
  <c r="BE438" i="1" s="1"/>
  <c r="BH438" i="1" s="1"/>
  <c r="BD445" i="1"/>
  <c r="BF445" i="1" s="1"/>
  <c r="Y445" i="1"/>
  <c r="BD448" i="1"/>
  <c r="BH448" i="1" s="1"/>
  <c r="Y448" i="1"/>
  <c r="O460" i="1"/>
  <c r="P463" i="1"/>
  <c r="BE463" i="1" s="1"/>
  <c r="BH463" i="1" s="1"/>
  <c r="T463" i="1"/>
  <c r="O463" i="1"/>
  <c r="Z463" i="1" s="1"/>
  <c r="AA463" i="1" s="1"/>
  <c r="AQ463" i="1"/>
  <c r="Q463" i="1"/>
  <c r="P472" i="1"/>
  <c r="BE472" i="1" s="1"/>
  <c r="BH472" i="1" s="1"/>
  <c r="O472" i="1"/>
  <c r="T472" i="1"/>
  <c r="AQ472" i="1"/>
  <c r="Q472" i="1"/>
  <c r="O473" i="1"/>
  <c r="Z479" i="1"/>
  <c r="AA479" i="1" s="1"/>
  <c r="BD482" i="1"/>
  <c r="BF482" i="1" s="1"/>
  <c r="T409" i="1"/>
  <c r="BF412" i="1"/>
  <c r="O415" i="1"/>
  <c r="T415" i="1"/>
  <c r="BR423" i="1"/>
  <c r="T426" i="1"/>
  <c r="AC428" i="1"/>
  <c r="P433" i="1"/>
  <c r="BE433" i="1" s="1"/>
  <c r="BH433" i="1" s="1"/>
  <c r="O433" i="1"/>
  <c r="O436" i="1"/>
  <c r="P436" i="1"/>
  <c r="BE436" i="1" s="1"/>
  <c r="BH436" i="1" s="1"/>
  <c r="AQ453" i="1"/>
  <c r="P453" i="1"/>
  <c r="BE453" i="1" s="1"/>
  <c r="BH453" i="1" s="1"/>
  <c r="O453" i="1"/>
  <c r="T453" i="1"/>
  <c r="BD455" i="1"/>
  <c r="BF455" i="1" s="1"/>
  <c r="Y455" i="1"/>
  <c r="BD456" i="1"/>
  <c r="BH456" i="1" s="1"/>
  <c r="Y456" i="1"/>
  <c r="BR458" i="1"/>
  <c r="BD473" i="1"/>
  <c r="BF473" i="1" s="1"/>
  <c r="Y473" i="1"/>
  <c r="BD478" i="1"/>
  <c r="Y478" i="1"/>
  <c r="Z482" i="1"/>
  <c r="AA482" i="1" s="1"/>
  <c r="AQ483" i="1"/>
  <c r="T483" i="1"/>
  <c r="Q483" i="1"/>
  <c r="P483" i="1"/>
  <c r="BE483" i="1" s="1"/>
  <c r="BH483" i="1" s="1"/>
  <c r="O483" i="1"/>
  <c r="Z493" i="1"/>
  <c r="AA493" i="1" s="1"/>
  <c r="Y460" i="1"/>
  <c r="BD460" i="1"/>
  <c r="BF460" i="1" s="1"/>
  <c r="Y461" i="1"/>
  <c r="BD461" i="1"/>
  <c r="BH461" i="1" s="1"/>
  <c r="P471" i="1"/>
  <c r="BE471" i="1" s="1"/>
  <c r="Q471" i="1"/>
  <c r="O471" i="1"/>
  <c r="AQ471" i="1"/>
  <c r="T475" i="1"/>
  <c r="Q475" i="1"/>
  <c r="AQ475" i="1"/>
  <c r="P475" i="1"/>
  <c r="BE475" i="1" s="1"/>
  <c r="BH475" i="1" s="1"/>
  <c r="P479" i="1"/>
  <c r="BE479" i="1" s="1"/>
  <c r="BH479" i="1" s="1"/>
  <c r="AQ479" i="1"/>
  <c r="Q479" i="1"/>
  <c r="O479" i="1"/>
  <c r="AC413" i="1"/>
  <c r="BF428" i="1"/>
  <c r="BD439" i="1"/>
  <c r="BF439" i="1" s="1"/>
  <c r="Y439" i="1"/>
  <c r="P441" i="1"/>
  <c r="BE441" i="1" s="1"/>
  <c r="BH441" i="1" s="1"/>
  <c r="O441" i="1"/>
  <c r="AQ441" i="1"/>
  <c r="Q446" i="1"/>
  <c r="T446" i="1"/>
  <c r="O446" i="1"/>
  <c r="Z446" i="1" s="1"/>
  <c r="AA446" i="1" s="1"/>
  <c r="Z450" i="1"/>
  <c r="AA450" i="1" s="1"/>
  <c r="AQ462" i="1"/>
  <c r="T462" i="1"/>
  <c r="O462" i="1"/>
  <c r="Q462" i="1"/>
  <c r="Z465" i="1"/>
  <c r="AA465" i="1" s="1"/>
  <c r="Y468" i="1"/>
  <c r="BD468" i="1"/>
  <c r="BF468" i="1" s="1"/>
  <c r="O475" i="1"/>
  <c r="AB476" i="1"/>
  <c r="AF476" i="1" s="1"/>
  <c r="AI476" i="1"/>
  <c r="AJ476" i="1" s="1"/>
  <c r="AQ477" i="1"/>
  <c r="T477" i="1"/>
  <c r="Q477" i="1"/>
  <c r="P477" i="1"/>
  <c r="BE477" i="1" s="1"/>
  <c r="BH477" i="1" s="1"/>
  <c r="BD484" i="1"/>
  <c r="BH484" i="1" s="1"/>
  <c r="Y484" i="1"/>
  <c r="BF434" i="1"/>
  <c r="T445" i="1"/>
  <c r="Q445" i="1"/>
  <c r="AG467" i="1"/>
  <c r="BH476" i="1"/>
  <c r="Z497" i="1"/>
  <c r="AA497" i="1" s="1"/>
  <c r="BD501" i="1"/>
  <c r="Y501" i="1"/>
  <c r="AC452" i="1"/>
  <c r="AH464" i="1"/>
  <c r="T467" i="1"/>
  <c r="P467" i="1"/>
  <c r="BE467" i="1" s="1"/>
  <c r="BH467" i="1" s="1"/>
  <c r="P470" i="1"/>
  <c r="BE470" i="1" s="1"/>
  <c r="BH470" i="1" s="1"/>
  <c r="BF476" i="1"/>
  <c r="BD481" i="1"/>
  <c r="BF481" i="1" s="1"/>
  <c r="Z495" i="1"/>
  <c r="AA495" i="1" s="1"/>
  <c r="T500" i="1"/>
  <c r="AQ500" i="1"/>
  <c r="Q500" i="1"/>
  <c r="P500" i="1"/>
  <c r="BE500" i="1" s="1"/>
  <c r="BH500" i="1" s="1"/>
  <c r="O500" i="1"/>
  <c r="AQ469" i="1"/>
  <c r="P469" i="1"/>
  <c r="BE469" i="1" s="1"/>
  <c r="O469" i="1"/>
  <c r="Q469" i="1"/>
  <c r="T469" i="1"/>
  <c r="O470" i="1"/>
  <c r="T470" i="1"/>
  <c r="BD489" i="1"/>
  <c r="BF489" i="1" s="1"/>
  <c r="Y489" i="1"/>
  <c r="BD492" i="1"/>
  <c r="BF492" i="1" s="1"/>
  <c r="Y492" i="1"/>
  <c r="T497" i="1"/>
  <c r="P497" i="1"/>
  <c r="BE497" i="1" s="1"/>
  <c r="BH497" i="1" s="1"/>
  <c r="Q497" i="1"/>
  <c r="O497" i="1"/>
  <c r="AQ497" i="1"/>
  <c r="Y485" i="1"/>
  <c r="BD485" i="1"/>
  <c r="BF485" i="1" s="1"/>
  <c r="P493" i="1"/>
  <c r="BE493" i="1" s="1"/>
  <c r="BH493" i="1" s="1"/>
  <c r="Q493" i="1"/>
  <c r="AQ493" i="1"/>
  <c r="T493" i="1"/>
  <c r="O493" i="1"/>
  <c r="BF438" i="1"/>
  <c r="T451" i="1"/>
  <c r="Q451" i="1"/>
  <c r="P451" i="1"/>
  <c r="BE451" i="1" s="1"/>
  <c r="BH451" i="1" s="1"/>
  <c r="Q452" i="1"/>
  <c r="O452" i="1"/>
  <c r="T452" i="1"/>
  <c r="AC460" i="1"/>
  <c r="BD480" i="1"/>
  <c r="BH480" i="1" s="1"/>
  <c r="Y480" i="1"/>
  <c r="BF442" i="1"/>
  <c r="BF456" i="1"/>
  <c r="T459" i="1"/>
  <c r="AQ459" i="1"/>
  <c r="P459" i="1"/>
  <c r="BE459" i="1" s="1"/>
  <c r="BH459" i="1" s="1"/>
  <c r="O459" i="1"/>
  <c r="O466" i="1"/>
  <c r="AQ466" i="1"/>
  <c r="Q466" i="1"/>
  <c r="P466" i="1"/>
  <c r="BE466" i="1" s="1"/>
  <c r="BH466" i="1" s="1"/>
  <c r="AC476" i="1"/>
  <c r="Y483" i="1"/>
  <c r="BD483" i="1"/>
  <c r="BF483" i="1" s="1"/>
  <c r="BD498" i="1"/>
  <c r="BF498" i="1" s="1"/>
  <c r="Y498" i="1"/>
  <c r="BR444" i="1"/>
  <c r="Q457" i="1"/>
  <c r="O457" i="1"/>
  <c r="Z457" i="1" s="1"/>
  <c r="AA457" i="1" s="1"/>
  <c r="AQ461" i="1"/>
  <c r="T461" i="1"/>
  <c r="Q468" i="1"/>
  <c r="O468" i="1"/>
  <c r="P468" i="1"/>
  <c r="BE468" i="1" s="1"/>
  <c r="BH468" i="1" s="1"/>
  <c r="AH476" i="1"/>
  <c r="Q482" i="1"/>
  <c r="O482" i="1"/>
  <c r="T482" i="1"/>
  <c r="AQ482" i="1"/>
  <c r="P482" i="1"/>
  <c r="BE482" i="1" s="1"/>
  <c r="BH482" i="1" s="1"/>
  <c r="AG484" i="1"/>
  <c r="Q485" i="1"/>
  <c r="P485" i="1"/>
  <c r="BE485" i="1" s="1"/>
  <c r="T485" i="1"/>
  <c r="AQ485" i="1"/>
  <c r="O485" i="1"/>
  <c r="O487" i="1"/>
  <c r="Q487" i="1"/>
  <c r="AQ487" i="1"/>
  <c r="P487" i="1"/>
  <c r="BE487" i="1" s="1"/>
  <c r="BD491" i="1"/>
  <c r="BF491" i="1" s="1"/>
  <c r="Y491" i="1"/>
  <c r="O447" i="1"/>
  <c r="AQ447" i="1"/>
  <c r="BF451" i="1"/>
  <c r="O454" i="1"/>
  <c r="T454" i="1"/>
  <c r="Q459" i="1"/>
  <c r="O461" i="1"/>
  <c r="BH464" i="1"/>
  <c r="AQ468" i="1"/>
  <c r="O474" i="1"/>
  <c r="Z474" i="1" s="1"/>
  <c r="AA474" i="1" s="1"/>
  <c r="Q474" i="1"/>
  <c r="T474" i="1"/>
  <c r="W476" i="1"/>
  <c r="U476" i="1" s="1"/>
  <c r="X476" i="1" s="1"/>
  <c r="Q476" i="1"/>
  <c r="AQ476" i="1"/>
  <c r="T476" i="1"/>
  <c r="P502" i="1"/>
  <c r="BE502" i="1" s="1"/>
  <c r="BH502" i="1" s="1"/>
  <c r="AQ502" i="1"/>
  <c r="T502" i="1"/>
  <c r="Q502" i="1"/>
  <c r="O502" i="1"/>
  <c r="Z502" i="1" s="1"/>
  <c r="AA502" i="1" s="1"/>
  <c r="AG503" i="1"/>
  <c r="BF475" i="1"/>
  <c r="BF477" i="1"/>
  <c r="BF478" i="1"/>
  <c r="BF480" i="1"/>
  <c r="T484" i="1"/>
  <c r="AQ484" i="1"/>
  <c r="BR486" i="1"/>
  <c r="AQ498" i="1"/>
  <c r="T498" i="1"/>
  <c r="Q498" i="1"/>
  <c r="P498" i="1"/>
  <c r="BE498" i="1" s="1"/>
  <c r="BH498" i="1" s="1"/>
  <c r="O498" i="1"/>
  <c r="AQ514" i="1"/>
  <c r="T514" i="1"/>
  <c r="Q514" i="1"/>
  <c r="O514" i="1"/>
  <c r="P514" i="1"/>
  <c r="BE514" i="1" s="1"/>
  <c r="BH514" i="1" s="1"/>
  <c r="BD515" i="1"/>
  <c r="BF515" i="1" s="1"/>
  <c r="Y515" i="1"/>
  <c r="AC456" i="1"/>
  <c r="BR462" i="1"/>
  <c r="T481" i="1"/>
  <c r="AQ481" i="1"/>
  <c r="P481" i="1"/>
  <c r="BE481" i="1" s="1"/>
  <c r="BH481" i="1" s="1"/>
  <c r="O481" i="1"/>
  <c r="AC487" i="1"/>
  <c r="Q490" i="1"/>
  <c r="P490" i="1"/>
  <c r="BE490" i="1" s="1"/>
  <c r="O490" i="1"/>
  <c r="AQ490" i="1"/>
  <c r="T490" i="1"/>
  <c r="W495" i="1"/>
  <c r="U495" i="1" s="1"/>
  <c r="X495" i="1" s="1"/>
  <c r="AG495" i="1"/>
  <c r="T509" i="1"/>
  <c r="Q509" i="1"/>
  <c r="P509" i="1"/>
  <c r="BE509" i="1" s="1"/>
  <c r="O509" i="1"/>
  <c r="AG504" i="1"/>
  <c r="Z506" i="1"/>
  <c r="AA506" i="1" s="1"/>
  <c r="Z508" i="1"/>
  <c r="AA508" i="1" s="1"/>
  <c r="Z510" i="1"/>
  <c r="AA510" i="1" s="1"/>
  <c r="BD511" i="1"/>
  <c r="BH511" i="1" s="1"/>
  <c r="Y511" i="1"/>
  <c r="AQ486" i="1"/>
  <c r="O486" i="1"/>
  <c r="BR487" i="1"/>
  <c r="BR490" i="1"/>
  <c r="Q492" i="1"/>
  <c r="P492" i="1"/>
  <c r="BE492" i="1" s="1"/>
  <c r="BH492" i="1" s="1"/>
  <c r="O492" i="1"/>
  <c r="AQ492" i="1"/>
  <c r="T492" i="1"/>
  <c r="Q494" i="1"/>
  <c r="P494" i="1"/>
  <c r="BE494" i="1" s="1"/>
  <c r="O494" i="1"/>
  <c r="AH495" i="1"/>
  <c r="BH517" i="1"/>
  <c r="BF517" i="1"/>
  <c r="BD517" i="1"/>
  <c r="Y517" i="1"/>
  <c r="BF472" i="1"/>
  <c r="AC478" i="1"/>
  <c r="T489" i="1"/>
  <c r="P489" i="1"/>
  <c r="BE489" i="1" s="1"/>
  <c r="BH489" i="1" s="1"/>
  <c r="O489" i="1"/>
  <c r="BD494" i="1"/>
  <c r="BF494" i="1" s="1"/>
  <c r="Y494" i="1"/>
  <c r="Q501" i="1"/>
  <c r="P501" i="1"/>
  <c r="BE501" i="1" s="1"/>
  <c r="BH501" i="1" s="1"/>
  <c r="O501" i="1"/>
  <c r="AQ501" i="1"/>
  <c r="T501" i="1"/>
  <c r="T517" i="1"/>
  <c r="Q517" i="1"/>
  <c r="AQ517" i="1"/>
  <c r="AC464" i="1"/>
  <c r="AQ491" i="1"/>
  <c r="Q491" i="1"/>
  <c r="P491" i="1"/>
  <c r="BE491" i="1" s="1"/>
  <c r="BD503" i="1"/>
  <c r="Y503" i="1"/>
  <c r="P504" i="1"/>
  <c r="BE504" i="1" s="1"/>
  <c r="BH504" i="1" s="1"/>
  <c r="T504" i="1"/>
  <c r="Q510" i="1"/>
  <c r="P510" i="1"/>
  <c r="BE510" i="1" s="1"/>
  <c r="BH510" i="1" s="1"/>
  <c r="O510" i="1"/>
  <c r="AQ510" i="1"/>
  <c r="O517" i="1"/>
  <c r="Q503" i="1"/>
  <c r="P503" i="1"/>
  <c r="BE503" i="1" s="1"/>
  <c r="BH503" i="1" s="1"/>
  <c r="W506" i="1"/>
  <c r="U506" i="1" s="1"/>
  <c r="X506" i="1" s="1"/>
  <c r="R506" i="1" s="1"/>
  <c r="S506" i="1" s="1"/>
  <c r="AG506" i="1"/>
  <c r="AG520" i="1"/>
  <c r="BD512" i="1"/>
  <c r="BF512" i="1" s="1"/>
  <c r="Y512" i="1"/>
  <c r="O488" i="1"/>
  <c r="P488" i="1"/>
  <c r="BE488" i="1" s="1"/>
  <c r="BR488" i="1"/>
  <c r="AC494" i="1"/>
  <c r="AQ495" i="1"/>
  <c r="T495" i="1"/>
  <c r="Q495" i="1"/>
  <c r="O505" i="1"/>
  <c r="T505" i="1"/>
  <c r="BH507" i="1"/>
  <c r="Q507" i="1"/>
  <c r="O507" i="1"/>
  <c r="T507" i="1"/>
  <c r="BH508" i="1"/>
  <c r="AH506" i="1"/>
  <c r="Y507" i="1"/>
  <c r="BD507" i="1"/>
  <c r="BF507" i="1" s="1"/>
  <c r="Q513" i="1"/>
  <c r="P513" i="1"/>
  <c r="BE513" i="1" s="1"/>
  <c r="BH513" i="1" s="1"/>
  <c r="O513" i="1"/>
  <c r="AQ513" i="1"/>
  <c r="BD514" i="1"/>
  <c r="BF514" i="1" s="1"/>
  <c r="Y514" i="1"/>
  <c r="BD520" i="1"/>
  <c r="BF520" i="1" s="1"/>
  <c r="Y520" i="1"/>
  <c r="BF497" i="1"/>
  <c r="BF501" i="1"/>
  <c r="T512" i="1"/>
  <c r="Q512" i="1"/>
  <c r="P512" i="1"/>
  <c r="BE512" i="1" s="1"/>
  <c r="BH512" i="1" s="1"/>
  <c r="BR496" i="1"/>
  <c r="BR505" i="1"/>
  <c r="T506" i="1"/>
  <c r="Q506" i="1"/>
  <c r="AQ508" i="1"/>
  <c r="T508" i="1"/>
  <c r="BD509" i="1"/>
  <c r="BF509" i="1" s="1"/>
  <c r="Y509" i="1"/>
  <c r="O512" i="1"/>
  <c r="BF513" i="1"/>
  <c r="Q518" i="1"/>
  <c r="P518" i="1"/>
  <c r="BE518" i="1" s="1"/>
  <c r="BH518" i="1" s="1"/>
  <c r="O518" i="1"/>
  <c r="AQ518" i="1"/>
  <c r="T520" i="1"/>
  <c r="Q520" i="1"/>
  <c r="P520" i="1"/>
  <c r="BE520" i="1" s="1"/>
  <c r="Q515" i="1"/>
  <c r="P515" i="1"/>
  <c r="BE515" i="1" s="1"/>
  <c r="O515" i="1"/>
  <c r="Z518" i="1"/>
  <c r="AA518" i="1" s="1"/>
  <c r="BF503" i="1"/>
  <c r="AC517" i="1"/>
  <c r="BR499" i="1"/>
  <c r="BF508" i="1"/>
  <c r="AC509" i="1"/>
  <c r="BR519" i="1"/>
  <c r="BH521" i="1"/>
  <c r="T516" i="1"/>
  <c r="AQ516" i="1"/>
  <c r="O521" i="1"/>
  <c r="O516" i="1"/>
  <c r="Z516" i="1" s="1"/>
  <c r="AA516" i="1" s="1"/>
  <c r="AB502" i="1" l="1"/>
  <c r="AF502" i="1" s="1"/>
  <c r="AH502" i="1"/>
  <c r="AI502" i="1"/>
  <c r="AJ502" i="1" s="1"/>
  <c r="AB463" i="1"/>
  <c r="AF463" i="1" s="1"/>
  <c r="AI463" i="1"/>
  <c r="AH463" i="1"/>
  <c r="AB516" i="1"/>
  <c r="AF516" i="1" s="1"/>
  <c r="AH516" i="1"/>
  <c r="AI516" i="1"/>
  <c r="AI474" i="1"/>
  <c r="AB474" i="1"/>
  <c r="AF474" i="1" s="1"/>
  <c r="AH474" i="1"/>
  <c r="AI457" i="1"/>
  <c r="AB457" i="1"/>
  <c r="AF457" i="1" s="1"/>
  <c r="AH457" i="1"/>
  <c r="AI446" i="1"/>
  <c r="AB446" i="1"/>
  <c r="AF446" i="1" s="1"/>
  <c r="AH446" i="1"/>
  <c r="AB465" i="1"/>
  <c r="AF465" i="1" s="1"/>
  <c r="AI465" i="1"/>
  <c r="Z455" i="1"/>
  <c r="AA455" i="1" s="1"/>
  <c r="AG415" i="1"/>
  <c r="AB479" i="1"/>
  <c r="AF479" i="1" s="1"/>
  <c r="AI479" i="1"/>
  <c r="Z452" i="1"/>
  <c r="AA452" i="1" s="1"/>
  <c r="Z434" i="1"/>
  <c r="AA434" i="1" s="1"/>
  <c r="AG443" i="1"/>
  <c r="AG389" i="1"/>
  <c r="Z389" i="1"/>
  <c r="AA389" i="1" s="1"/>
  <c r="Z419" i="1"/>
  <c r="AA419" i="1" s="1"/>
  <c r="AG413" i="1"/>
  <c r="W413" i="1"/>
  <c r="U413" i="1" s="1"/>
  <c r="X413" i="1" s="1"/>
  <c r="R413" i="1" s="1"/>
  <c r="S413" i="1" s="1"/>
  <c r="BD398" i="1"/>
  <c r="Y398" i="1"/>
  <c r="AG380" i="1"/>
  <c r="AG397" i="1"/>
  <c r="Z384" i="1"/>
  <c r="AA384" i="1" s="1"/>
  <c r="BF414" i="1"/>
  <c r="BH414" i="1"/>
  <c r="AB381" i="1"/>
  <c r="AF381" i="1" s="1"/>
  <c r="AI381" i="1"/>
  <c r="W292" i="1"/>
  <c r="U292" i="1" s="1"/>
  <c r="X292" i="1" s="1"/>
  <c r="R292" i="1" s="1"/>
  <c r="S292" i="1" s="1"/>
  <c r="AG292" i="1"/>
  <c r="AB356" i="1"/>
  <c r="AF356" i="1" s="1"/>
  <c r="AI356" i="1"/>
  <c r="AJ356" i="1" s="1"/>
  <c r="W356" i="1"/>
  <c r="U356" i="1" s="1"/>
  <c r="X356" i="1" s="1"/>
  <c r="R356" i="1" s="1"/>
  <c r="S356" i="1" s="1"/>
  <c r="Z348" i="1"/>
  <c r="AA348" i="1" s="1"/>
  <c r="W313" i="1"/>
  <c r="U313" i="1" s="1"/>
  <c r="X313" i="1" s="1"/>
  <c r="R313" i="1" s="1"/>
  <c r="S313" i="1" s="1"/>
  <c r="AG313" i="1"/>
  <c r="Z313" i="1"/>
  <c r="AA313" i="1" s="1"/>
  <c r="AG339" i="1"/>
  <c r="Z339" i="1"/>
  <c r="AA339" i="1" s="1"/>
  <c r="W339" i="1" s="1"/>
  <c r="U339" i="1" s="1"/>
  <c r="X339" i="1" s="1"/>
  <c r="R339" i="1" s="1"/>
  <c r="S339" i="1" s="1"/>
  <c r="W289" i="1"/>
  <c r="U289" i="1" s="1"/>
  <c r="X289" i="1" s="1"/>
  <c r="R289" i="1" s="1"/>
  <c r="S289" i="1" s="1"/>
  <c r="AG289" i="1"/>
  <c r="Z289" i="1"/>
  <c r="AA289" i="1" s="1"/>
  <c r="AG288" i="1"/>
  <c r="BF312" i="1"/>
  <c r="BH312" i="1"/>
  <c r="AG265" i="1"/>
  <c r="AG242" i="1"/>
  <c r="AI275" i="1"/>
  <c r="AH275" i="1"/>
  <c r="AB275" i="1"/>
  <c r="AF275" i="1" s="1"/>
  <c r="AB122" i="1"/>
  <c r="AF122" i="1" s="1"/>
  <c r="AI122" i="1"/>
  <c r="AH122" i="1"/>
  <c r="Z80" i="1"/>
  <c r="AA80" i="1" s="1"/>
  <c r="Z210" i="1"/>
  <c r="AA210" i="1" s="1"/>
  <c r="Z60" i="1"/>
  <c r="AA60" i="1" s="1"/>
  <c r="AG39" i="1"/>
  <c r="W39" i="1"/>
  <c r="U39" i="1" s="1"/>
  <c r="X39" i="1" s="1"/>
  <c r="R39" i="1" s="1"/>
  <c r="S39" i="1" s="1"/>
  <c r="BD496" i="1"/>
  <c r="Y496" i="1"/>
  <c r="Z511" i="1"/>
  <c r="AA511" i="1" s="1"/>
  <c r="Z515" i="1"/>
  <c r="AA515" i="1" s="1"/>
  <c r="Y444" i="1"/>
  <c r="BD444" i="1"/>
  <c r="Z492" i="1"/>
  <c r="AA492" i="1" s="1"/>
  <c r="AG487" i="1"/>
  <c r="Z485" i="1"/>
  <c r="AA485" i="1" s="1"/>
  <c r="AG436" i="1"/>
  <c r="BH445" i="1"/>
  <c r="Z471" i="1"/>
  <c r="AA471" i="1" s="1"/>
  <c r="BH439" i="1"/>
  <c r="Z413" i="1"/>
  <c r="AA413" i="1" s="1"/>
  <c r="Z411" i="1"/>
  <c r="AA411" i="1" s="1"/>
  <c r="W411" i="1" s="1"/>
  <c r="U411" i="1" s="1"/>
  <c r="X411" i="1" s="1"/>
  <c r="R411" i="1" s="1"/>
  <c r="S411" i="1" s="1"/>
  <c r="AI387" i="1"/>
  <c r="AJ387" i="1" s="1"/>
  <c r="AB387" i="1"/>
  <c r="AF387" i="1" s="1"/>
  <c r="AH387" i="1"/>
  <c r="AG422" i="1"/>
  <c r="AG395" i="1"/>
  <c r="AG382" i="1"/>
  <c r="W382" i="1"/>
  <c r="U382" i="1" s="1"/>
  <c r="X382" i="1" s="1"/>
  <c r="R382" i="1" s="1"/>
  <c r="S382" i="1" s="1"/>
  <c r="AG372" i="1"/>
  <c r="W355" i="1"/>
  <c r="U355" i="1" s="1"/>
  <c r="X355" i="1" s="1"/>
  <c r="R355" i="1" s="1"/>
  <c r="S355" i="1" s="1"/>
  <c r="AG355" i="1"/>
  <c r="Z355" i="1"/>
  <c r="AA355" i="1" s="1"/>
  <c r="Z454" i="1"/>
  <c r="AA454" i="1" s="1"/>
  <c r="W402" i="1"/>
  <c r="U402" i="1" s="1"/>
  <c r="X402" i="1" s="1"/>
  <c r="R402" i="1" s="1"/>
  <c r="S402" i="1" s="1"/>
  <c r="AG402" i="1"/>
  <c r="AG362" i="1"/>
  <c r="AG324" i="1"/>
  <c r="Z324" i="1"/>
  <c r="AA324" i="1" s="1"/>
  <c r="Z315" i="1"/>
  <c r="AA315" i="1" s="1"/>
  <c r="AB379" i="1"/>
  <c r="AF379" i="1" s="1"/>
  <c r="AI379" i="1"/>
  <c r="AH379" i="1"/>
  <c r="AG260" i="1"/>
  <c r="AB172" i="1"/>
  <c r="AF172" i="1" s="1"/>
  <c r="AI172" i="1"/>
  <c r="AH172" i="1"/>
  <c r="AI287" i="1"/>
  <c r="AB287" i="1"/>
  <c r="AF287" i="1" s="1"/>
  <c r="AH287" i="1"/>
  <c r="Z178" i="1"/>
  <c r="AA178" i="1" s="1"/>
  <c r="Z113" i="1"/>
  <c r="AA113" i="1" s="1"/>
  <c r="Z96" i="1"/>
  <c r="AA96" i="1" s="1"/>
  <c r="AB51" i="1"/>
  <c r="AF51" i="1" s="1"/>
  <c r="AI51" i="1"/>
  <c r="AH51" i="1"/>
  <c r="Z63" i="1"/>
  <c r="AA63" i="1" s="1"/>
  <c r="Z53" i="1"/>
  <c r="AA53" i="1" s="1"/>
  <c r="AB33" i="1"/>
  <c r="AF33" i="1" s="1"/>
  <c r="AI33" i="1"/>
  <c r="AJ33" i="1" s="1"/>
  <c r="W33" i="1"/>
  <c r="U33" i="1" s="1"/>
  <c r="X33" i="1" s="1"/>
  <c r="R33" i="1" s="1"/>
  <c r="S33" i="1" s="1"/>
  <c r="AH33" i="1"/>
  <c r="AG435" i="1"/>
  <c r="Z504" i="1"/>
  <c r="AA504" i="1" s="1"/>
  <c r="AG521" i="1"/>
  <c r="W521" i="1"/>
  <c r="U521" i="1" s="1"/>
  <c r="X521" i="1" s="1"/>
  <c r="R521" i="1" s="1"/>
  <c r="S521" i="1" s="1"/>
  <c r="Z521" i="1"/>
  <c r="AA521" i="1" s="1"/>
  <c r="AB518" i="1"/>
  <c r="AF518" i="1" s="1"/>
  <c r="AI518" i="1"/>
  <c r="AJ518" i="1" s="1"/>
  <c r="Z520" i="1"/>
  <c r="AA520" i="1" s="1"/>
  <c r="BF511" i="1"/>
  <c r="AH465" i="1"/>
  <c r="AG494" i="1"/>
  <c r="Y490" i="1"/>
  <c r="BD490" i="1"/>
  <c r="BF490" i="1" s="1"/>
  <c r="AG461" i="1"/>
  <c r="W461" i="1"/>
  <c r="U461" i="1" s="1"/>
  <c r="X461" i="1" s="1"/>
  <c r="R461" i="1" s="1"/>
  <c r="S461" i="1" s="1"/>
  <c r="AG485" i="1"/>
  <c r="W485" i="1"/>
  <c r="U485" i="1" s="1"/>
  <c r="X485" i="1" s="1"/>
  <c r="R485" i="1" s="1"/>
  <c r="S485" i="1" s="1"/>
  <c r="AG468" i="1"/>
  <c r="AB497" i="1"/>
  <c r="AF497" i="1" s="1"/>
  <c r="AI497" i="1"/>
  <c r="AJ497" i="1" s="1"/>
  <c r="AH497" i="1"/>
  <c r="AG462" i="1"/>
  <c r="Z461" i="1"/>
  <c r="AA461" i="1" s="1"/>
  <c r="AG433" i="1"/>
  <c r="Z435" i="1"/>
  <c r="AA435" i="1" s="1"/>
  <c r="AH518" i="1"/>
  <c r="AH431" i="1"/>
  <c r="AB431" i="1"/>
  <c r="AF431" i="1" s="1"/>
  <c r="AI431" i="1"/>
  <c r="AG425" i="1"/>
  <c r="BD429" i="1"/>
  <c r="BF429" i="1" s="1"/>
  <c r="Y429" i="1"/>
  <c r="AG434" i="1"/>
  <c r="W434" i="1"/>
  <c r="U434" i="1" s="1"/>
  <c r="X434" i="1" s="1"/>
  <c r="R434" i="1" s="1"/>
  <c r="S434" i="1" s="1"/>
  <c r="AG393" i="1"/>
  <c r="AH369" i="1"/>
  <c r="AI369" i="1"/>
  <c r="AB369" i="1"/>
  <c r="AF369" i="1" s="1"/>
  <c r="W369" i="1"/>
  <c r="U369" i="1" s="1"/>
  <c r="X369" i="1" s="1"/>
  <c r="R369" i="1" s="1"/>
  <c r="S369" i="1" s="1"/>
  <c r="Z472" i="1"/>
  <c r="AA472" i="1" s="1"/>
  <c r="Y372" i="1"/>
  <c r="BD372" i="1"/>
  <c r="BF372" i="1" s="1"/>
  <c r="Z477" i="1"/>
  <c r="AA477" i="1" s="1"/>
  <c r="AB386" i="1"/>
  <c r="AF386" i="1" s="1"/>
  <c r="AI386" i="1"/>
  <c r="AH386" i="1"/>
  <c r="Z366" i="1"/>
  <c r="AA366" i="1" s="1"/>
  <c r="Y380" i="1"/>
  <c r="BD380" i="1"/>
  <c r="AG392" i="1"/>
  <c r="AG347" i="1"/>
  <c r="Z347" i="1"/>
  <c r="AA347" i="1" s="1"/>
  <c r="Z351" i="1"/>
  <c r="AA351" i="1" s="1"/>
  <c r="AB211" i="1"/>
  <c r="AF211" i="1" s="1"/>
  <c r="AI211" i="1"/>
  <c r="AJ211" i="1" s="1"/>
  <c r="AH211" i="1"/>
  <c r="W211" i="1"/>
  <c r="U211" i="1" s="1"/>
  <c r="X211" i="1" s="1"/>
  <c r="R211" i="1" s="1"/>
  <c r="S211" i="1" s="1"/>
  <c r="BD116" i="1"/>
  <c r="Y116" i="1"/>
  <c r="Z192" i="1"/>
  <c r="AA192" i="1" s="1"/>
  <c r="AG147" i="1"/>
  <c r="W147" i="1"/>
  <c r="U147" i="1" s="1"/>
  <c r="X147" i="1" s="1"/>
  <c r="R147" i="1" s="1"/>
  <c r="S147" i="1" s="1"/>
  <c r="AG126" i="1"/>
  <c r="W126" i="1"/>
  <c r="U126" i="1" s="1"/>
  <c r="X126" i="1" s="1"/>
  <c r="R126" i="1" s="1"/>
  <c r="S126" i="1" s="1"/>
  <c r="Z126" i="1"/>
  <c r="AA126" i="1" s="1"/>
  <c r="AB93" i="1"/>
  <c r="AF93" i="1" s="1"/>
  <c r="AI93" i="1"/>
  <c r="AH93" i="1"/>
  <c r="Z136" i="1"/>
  <c r="AA136" i="1" s="1"/>
  <c r="Z119" i="1"/>
  <c r="AA119" i="1" s="1"/>
  <c r="Z88" i="1"/>
  <c r="AA88" i="1" s="1"/>
  <c r="Z34" i="1"/>
  <c r="AA34" i="1" s="1"/>
  <c r="BH28" i="1"/>
  <c r="BF28" i="1"/>
  <c r="AG64" i="1"/>
  <c r="W64" i="1"/>
  <c r="U64" i="1" s="1"/>
  <c r="X64" i="1" s="1"/>
  <c r="R64" i="1" s="1"/>
  <c r="S64" i="1" s="1"/>
  <c r="Z64" i="1"/>
  <c r="AA64" i="1" s="1"/>
  <c r="AG481" i="1"/>
  <c r="AG501" i="1"/>
  <c r="AG447" i="1"/>
  <c r="Z447" i="1"/>
  <c r="AA447" i="1" s="1"/>
  <c r="Y499" i="1"/>
  <c r="BD499" i="1"/>
  <c r="AG518" i="1"/>
  <c r="W518" i="1"/>
  <c r="U518" i="1" s="1"/>
  <c r="X518" i="1" s="1"/>
  <c r="R518" i="1" s="1"/>
  <c r="S518" i="1" s="1"/>
  <c r="Z512" i="1"/>
  <c r="AA512" i="1" s="1"/>
  <c r="Z503" i="1"/>
  <c r="AA503" i="1" s="1"/>
  <c r="BH494" i="1"/>
  <c r="AH510" i="1"/>
  <c r="AB510" i="1"/>
  <c r="AF510" i="1" s="1"/>
  <c r="AI510" i="1"/>
  <c r="AG509" i="1"/>
  <c r="AG514" i="1"/>
  <c r="W514" i="1"/>
  <c r="U514" i="1" s="1"/>
  <c r="X514" i="1" s="1"/>
  <c r="R514" i="1" s="1"/>
  <c r="S514" i="1" s="1"/>
  <c r="R476" i="1"/>
  <c r="S476" i="1" s="1"/>
  <c r="Z498" i="1"/>
  <c r="AA498" i="1" s="1"/>
  <c r="AG466" i="1"/>
  <c r="AG493" i="1"/>
  <c r="W493" i="1"/>
  <c r="U493" i="1" s="1"/>
  <c r="X493" i="1" s="1"/>
  <c r="R493" i="1" s="1"/>
  <c r="S493" i="1" s="1"/>
  <c r="Z489" i="1"/>
  <c r="AA489" i="1" s="1"/>
  <c r="AG469" i="1"/>
  <c r="W479" i="1"/>
  <c r="U479" i="1" s="1"/>
  <c r="X479" i="1" s="1"/>
  <c r="R479" i="1" s="1"/>
  <c r="S479" i="1" s="1"/>
  <c r="AG479" i="1"/>
  <c r="BF461" i="1"/>
  <c r="W431" i="1"/>
  <c r="U431" i="1" s="1"/>
  <c r="X431" i="1" s="1"/>
  <c r="R431" i="1" s="1"/>
  <c r="S431" i="1" s="1"/>
  <c r="AG431" i="1"/>
  <c r="Z451" i="1"/>
  <c r="AA451" i="1" s="1"/>
  <c r="BH429" i="1"/>
  <c r="AG411" i="1"/>
  <c r="AG478" i="1"/>
  <c r="Z432" i="1"/>
  <c r="AA432" i="1" s="1"/>
  <c r="AG437" i="1"/>
  <c r="AG424" i="1"/>
  <c r="AH377" i="1"/>
  <c r="AI377" i="1"/>
  <c r="AB377" i="1"/>
  <c r="AF377" i="1" s="1"/>
  <c r="AB404" i="1"/>
  <c r="AF404" i="1" s="1"/>
  <c r="AI404" i="1"/>
  <c r="Z400" i="1"/>
  <c r="AA400" i="1" s="1"/>
  <c r="AG358" i="1"/>
  <c r="AB363" i="1"/>
  <c r="AF363" i="1" s="1"/>
  <c r="AI363" i="1"/>
  <c r="AH363" i="1"/>
  <c r="AG290" i="1"/>
  <c r="AH279" i="1"/>
  <c r="AI279" i="1"/>
  <c r="AJ279" i="1" s="1"/>
  <c r="AB279" i="1"/>
  <c r="AF279" i="1" s="1"/>
  <c r="BH275" i="1"/>
  <c r="Z240" i="1"/>
  <c r="AA240" i="1" s="1"/>
  <c r="Z187" i="1"/>
  <c r="AA187" i="1" s="1"/>
  <c r="BH162" i="1"/>
  <c r="BF162" i="1"/>
  <c r="Z202" i="1"/>
  <c r="AA202" i="1" s="1"/>
  <c r="W59" i="1"/>
  <c r="U59" i="1" s="1"/>
  <c r="X59" i="1" s="1"/>
  <c r="R59" i="1" s="1"/>
  <c r="S59" i="1" s="1"/>
  <c r="AG59" i="1"/>
  <c r="Z59" i="1"/>
  <c r="AA59" i="1" s="1"/>
  <c r="BD76" i="1"/>
  <c r="BF76" i="1" s="1"/>
  <c r="Y76" i="1"/>
  <c r="AG502" i="1"/>
  <c r="W502" i="1"/>
  <c r="U502" i="1" s="1"/>
  <c r="X502" i="1" s="1"/>
  <c r="R502" i="1" s="1"/>
  <c r="S502" i="1" s="1"/>
  <c r="AG515" i="1"/>
  <c r="W515" i="1"/>
  <c r="U515" i="1" s="1"/>
  <c r="X515" i="1" s="1"/>
  <c r="R515" i="1" s="1"/>
  <c r="S515" i="1" s="1"/>
  <c r="Z514" i="1"/>
  <c r="AA514" i="1" s="1"/>
  <c r="AG517" i="1"/>
  <c r="W517" i="1"/>
  <c r="U517" i="1" s="1"/>
  <c r="X517" i="1" s="1"/>
  <c r="R517" i="1" s="1"/>
  <c r="S517" i="1" s="1"/>
  <c r="Z494" i="1"/>
  <c r="AA494" i="1" s="1"/>
  <c r="W494" i="1" s="1"/>
  <c r="U494" i="1" s="1"/>
  <c r="X494" i="1" s="1"/>
  <c r="R494" i="1" s="1"/>
  <c r="S494" i="1" s="1"/>
  <c r="Y487" i="1"/>
  <c r="BD487" i="1"/>
  <c r="BF487" i="1" s="1"/>
  <c r="AB508" i="1"/>
  <c r="AF508" i="1" s="1"/>
  <c r="AI508" i="1"/>
  <c r="AJ508" i="1" s="1"/>
  <c r="AH508" i="1"/>
  <c r="W508" i="1"/>
  <c r="U508" i="1" s="1"/>
  <c r="X508" i="1" s="1"/>
  <c r="R508" i="1" s="1"/>
  <c r="S508" i="1" s="1"/>
  <c r="BH509" i="1"/>
  <c r="AG490" i="1"/>
  <c r="AH479" i="1"/>
  <c r="Z491" i="1"/>
  <c r="AA491" i="1" s="1"/>
  <c r="AG482" i="1"/>
  <c r="W482" i="1"/>
  <c r="U482" i="1" s="1"/>
  <c r="X482" i="1" s="1"/>
  <c r="R482" i="1" s="1"/>
  <c r="S482" i="1" s="1"/>
  <c r="Z466" i="1"/>
  <c r="AA466" i="1" s="1"/>
  <c r="W466" i="1" s="1"/>
  <c r="U466" i="1" s="1"/>
  <c r="X466" i="1" s="1"/>
  <c r="R466" i="1" s="1"/>
  <c r="S466" i="1" s="1"/>
  <c r="AG452" i="1"/>
  <c r="AG497" i="1"/>
  <c r="W497" i="1"/>
  <c r="U497" i="1" s="1"/>
  <c r="X497" i="1" s="1"/>
  <c r="R497" i="1" s="1"/>
  <c r="S497" i="1" s="1"/>
  <c r="BH469" i="1"/>
  <c r="AB495" i="1"/>
  <c r="AF495" i="1" s="1"/>
  <c r="AI495" i="1"/>
  <c r="AJ495" i="1" s="1"/>
  <c r="Z484" i="1"/>
  <c r="AA484" i="1" s="1"/>
  <c r="AG475" i="1"/>
  <c r="AG441" i="1"/>
  <c r="Z460" i="1"/>
  <c r="AA460" i="1" s="1"/>
  <c r="W460" i="1" s="1"/>
  <c r="U460" i="1" s="1"/>
  <c r="X460" i="1" s="1"/>
  <c r="R460" i="1" s="1"/>
  <c r="S460" i="1" s="1"/>
  <c r="BD458" i="1"/>
  <c r="BF458" i="1" s="1"/>
  <c r="Y458" i="1"/>
  <c r="AG453" i="1"/>
  <c r="AG460" i="1"/>
  <c r="Z469" i="1"/>
  <c r="AA469" i="1" s="1"/>
  <c r="AG430" i="1"/>
  <c r="W430" i="1"/>
  <c r="U430" i="1" s="1"/>
  <c r="X430" i="1" s="1"/>
  <c r="R430" i="1" s="1"/>
  <c r="S430" i="1" s="1"/>
  <c r="AG449" i="1"/>
  <c r="Z441" i="1"/>
  <c r="AA441" i="1" s="1"/>
  <c r="W441" i="1" s="1"/>
  <c r="U441" i="1" s="1"/>
  <c r="X441" i="1" s="1"/>
  <c r="R441" i="1" s="1"/>
  <c r="S441" i="1" s="1"/>
  <c r="Z437" i="1"/>
  <c r="AA437" i="1" s="1"/>
  <c r="AG458" i="1"/>
  <c r="AB428" i="1"/>
  <c r="AF428" i="1" s="1"/>
  <c r="AI428" i="1"/>
  <c r="AH428" i="1"/>
  <c r="AG350" i="1"/>
  <c r="W388" i="1"/>
  <c r="U388" i="1" s="1"/>
  <c r="X388" i="1" s="1"/>
  <c r="R388" i="1" s="1"/>
  <c r="S388" i="1" s="1"/>
  <c r="AG388" i="1"/>
  <c r="Z388" i="1"/>
  <c r="AA388" i="1" s="1"/>
  <c r="AG376" i="1"/>
  <c r="BF452" i="1"/>
  <c r="AG410" i="1"/>
  <c r="W410" i="1"/>
  <c r="U410" i="1" s="1"/>
  <c r="X410" i="1" s="1"/>
  <c r="R410" i="1" s="1"/>
  <c r="S410" i="1" s="1"/>
  <c r="AI403" i="1"/>
  <c r="AJ403" i="1" s="1"/>
  <c r="AB403" i="1"/>
  <c r="AF403" i="1" s="1"/>
  <c r="AH403" i="1"/>
  <c r="W403" i="1"/>
  <c r="U403" i="1" s="1"/>
  <c r="X403" i="1" s="1"/>
  <c r="R403" i="1" s="1"/>
  <c r="S403" i="1" s="1"/>
  <c r="BD370" i="1"/>
  <c r="Y370" i="1"/>
  <c r="BD346" i="1"/>
  <c r="BF346" i="1" s="1"/>
  <c r="Y346" i="1"/>
  <c r="Z395" i="1"/>
  <c r="AA395" i="1" s="1"/>
  <c r="W395" i="1" s="1"/>
  <c r="U395" i="1" s="1"/>
  <c r="X395" i="1" s="1"/>
  <c r="R395" i="1" s="1"/>
  <c r="S395" i="1" s="1"/>
  <c r="AG298" i="1"/>
  <c r="AH356" i="1"/>
  <c r="AI316" i="1"/>
  <c r="AH316" i="1"/>
  <c r="AB316" i="1"/>
  <c r="AF316" i="1" s="1"/>
  <c r="AB359" i="1"/>
  <c r="AF359" i="1" s="1"/>
  <c r="AI359" i="1"/>
  <c r="AJ359" i="1" s="1"/>
  <c r="W387" i="1"/>
  <c r="U387" i="1" s="1"/>
  <c r="X387" i="1" s="1"/>
  <c r="R387" i="1" s="1"/>
  <c r="S387" i="1" s="1"/>
  <c r="AB297" i="1"/>
  <c r="AF297" i="1" s="1"/>
  <c r="AI297" i="1"/>
  <c r="Z292" i="1"/>
  <c r="AA292" i="1" s="1"/>
  <c r="AG349" i="1"/>
  <c r="AG204" i="1"/>
  <c r="AG361" i="1"/>
  <c r="BH327" i="1"/>
  <c r="AB262" i="1"/>
  <c r="AF262" i="1" s="1"/>
  <c r="AI262" i="1"/>
  <c r="AH262" i="1"/>
  <c r="AI168" i="1"/>
  <c r="AJ168" i="1" s="1"/>
  <c r="AB168" i="1"/>
  <c r="AF168" i="1" s="1"/>
  <c r="AH168" i="1"/>
  <c r="AB277" i="1"/>
  <c r="AF277" i="1" s="1"/>
  <c r="AI277" i="1"/>
  <c r="AJ277" i="1" s="1"/>
  <c r="W277" i="1"/>
  <c r="U277" i="1" s="1"/>
  <c r="X277" i="1" s="1"/>
  <c r="R277" i="1" s="1"/>
  <c r="S277" i="1" s="1"/>
  <c r="AG200" i="1"/>
  <c r="AG136" i="1"/>
  <c r="W136" i="1"/>
  <c r="U136" i="1" s="1"/>
  <c r="X136" i="1" s="1"/>
  <c r="R136" i="1" s="1"/>
  <c r="S136" i="1" s="1"/>
  <c r="Z241" i="1"/>
  <c r="AA241" i="1" s="1"/>
  <c r="AB68" i="1"/>
  <c r="AF68" i="1" s="1"/>
  <c r="AI68" i="1"/>
  <c r="AJ68" i="1" s="1"/>
  <c r="AH68" i="1"/>
  <c r="W68" i="1"/>
  <c r="U68" i="1" s="1"/>
  <c r="X68" i="1" s="1"/>
  <c r="R68" i="1" s="1"/>
  <c r="S68" i="1" s="1"/>
  <c r="Z39" i="1"/>
  <c r="AA39" i="1" s="1"/>
  <c r="AB173" i="1"/>
  <c r="AF173" i="1" s="1"/>
  <c r="AI173" i="1"/>
  <c r="AH173" i="1"/>
  <c r="Z509" i="1"/>
  <c r="AA509" i="1" s="1"/>
  <c r="AG488" i="1"/>
  <c r="AG498" i="1"/>
  <c r="W498" i="1"/>
  <c r="U498" i="1" s="1"/>
  <c r="X498" i="1" s="1"/>
  <c r="R498" i="1" s="1"/>
  <c r="S498" i="1" s="1"/>
  <c r="AG470" i="1"/>
  <c r="W470" i="1"/>
  <c r="U470" i="1" s="1"/>
  <c r="X470" i="1" s="1"/>
  <c r="R470" i="1" s="1"/>
  <c r="S470" i="1" s="1"/>
  <c r="Z470" i="1"/>
  <c r="AA470" i="1" s="1"/>
  <c r="Z473" i="1"/>
  <c r="AA473" i="1" s="1"/>
  <c r="W473" i="1" s="1"/>
  <c r="U473" i="1" s="1"/>
  <c r="X473" i="1" s="1"/>
  <c r="R473" i="1" s="1"/>
  <c r="S473" i="1" s="1"/>
  <c r="AG507" i="1"/>
  <c r="BH455" i="1"/>
  <c r="BD397" i="1"/>
  <c r="BF397" i="1" s="1"/>
  <c r="Y397" i="1"/>
  <c r="BH515" i="1"/>
  <c r="Z507" i="1"/>
  <c r="AA507" i="1" s="1"/>
  <c r="AG505" i="1"/>
  <c r="Z517" i="1"/>
  <c r="AA517" i="1" s="1"/>
  <c r="AG486" i="1"/>
  <c r="BH490" i="1"/>
  <c r="Y486" i="1"/>
  <c r="BD486" i="1"/>
  <c r="AG454" i="1"/>
  <c r="W454" i="1"/>
  <c r="U454" i="1" s="1"/>
  <c r="X454" i="1" s="1"/>
  <c r="R454" i="1" s="1"/>
  <c r="S454" i="1" s="1"/>
  <c r="BH485" i="1"/>
  <c r="W465" i="1"/>
  <c r="U465" i="1" s="1"/>
  <c r="X465" i="1" s="1"/>
  <c r="R465" i="1" s="1"/>
  <c r="S465" i="1" s="1"/>
  <c r="Z480" i="1"/>
  <c r="AA480" i="1" s="1"/>
  <c r="Z481" i="1"/>
  <c r="AA481" i="1" s="1"/>
  <c r="W481" i="1" s="1"/>
  <c r="U481" i="1" s="1"/>
  <c r="X481" i="1" s="1"/>
  <c r="R481" i="1" s="1"/>
  <c r="S481" i="1" s="1"/>
  <c r="Z501" i="1"/>
  <c r="AA501" i="1" s="1"/>
  <c r="W501" i="1" s="1"/>
  <c r="U501" i="1" s="1"/>
  <c r="X501" i="1" s="1"/>
  <c r="R501" i="1" s="1"/>
  <c r="S501" i="1" s="1"/>
  <c r="AB450" i="1"/>
  <c r="AF450" i="1" s="1"/>
  <c r="AI450" i="1"/>
  <c r="AJ450" i="1" s="1"/>
  <c r="AH450" i="1"/>
  <c r="AG471" i="1"/>
  <c r="W471" i="1"/>
  <c r="U471" i="1" s="1"/>
  <c r="X471" i="1" s="1"/>
  <c r="R471" i="1" s="1"/>
  <c r="S471" i="1" s="1"/>
  <c r="AB493" i="1"/>
  <c r="AF493" i="1" s="1"/>
  <c r="AI493" i="1"/>
  <c r="AJ493" i="1" s="1"/>
  <c r="AH493" i="1"/>
  <c r="AB482" i="1"/>
  <c r="AF482" i="1" s="1"/>
  <c r="AH482" i="1"/>
  <c r="AI482" i="1"/>
  <c r="Z456" i="1"/>
  <c r="AA456" i="1" s="1"/>
  <c r="AG472" i="1"/>
  <c r="W472" i="1"/>
  <c r="U472" i="1" s="1"/>
  <c r="X472" i="1" s="1"/>
  <c r="R472" i="1" s="1"/>
  <c r="S472" i="1" s="1"/>
  <c r="Z448" i="1"/>
  <c r="AA448" i="1" s="1"/>
  <c r="Z467" i="1"/>
  <c r="AA467" i="1" s="1"/>
  <c r="AG448" i="1"/>
  <c r="W448" i="1"/>
  <c r="U448" i="1" s="1"/>
  <c r="X448" i="1" s="1"/>
  <c r="R448" i="1" s="1"/>
  <c r="S448" i="1" s="1"/>
  <c r="AG442" i="1"/>
  <c r="W442" i="1"/>
  <c r="U442" i="1" s="1"/>
  <c r="X442" i="1" s="1"/>
  <c r="R442" i="1" s="1"/>
  <c r="S442" i="1" s="1"/>
  <c r="Z442" i="1"/>
  <c r="AA442" i="1" s="1"/>
  <c r="Z433" i="1"/>
  <c r="AA433" i="1" s="1"/>
  <c r="W433" i="1" s="1"/>
  <c r="U433" i="1" s="1"/>
  <c r="X433" i="1" s="1"/>
  <c r="R433" i="1" s="1"/>
  <c r="S433" i="1" s="1"/>
  <c r="Z426" i="1"/>
  <c r="AA426" i="1" s="1"/>
  <c r="AG405" i="1"/>
  <c r="Z405" i="1"/>
  <c r="AA405" i="1" s="1"/>
  <c r="Z427" i="1"/>
  <c r="AA427" i="1" s="1"/>
  <c r="AG384" i="1"/>
  <c r="W384" i="1"/>
  <c r="U384" i="1" s="1"/>
  <c r="X384" i="1" s="1"/>
  <c r="R384" i="1" s="1"/>
  <c r="S384" i="1" s="1"/>
  <c r="AG371" i="1"/>
  <c r="Z371" i="1"/>
  <c r="AA371" i="1" s="1"/>
  <c r="W371" i="1" s="1"/>
  <c r="U371" i="1" s="1"/>
  <c r="X371" i="1" s="1"/>
  <c r="R371" i="1" s="1"/>
  <c r="S371" i="1" s="1"/>
  <c r="BD358" i="1"/>
  <c r="BF358" i="1" s="1"/>
  <c r="Y358" i="1"/>
  <c r="Z376" i="1"/>
  <c r="AA376" i="1" s="1"/>
  <c r="AB421" i="1"/>
  <c r="AF421" i="1" s="1"/>
  <c r="AI421" i="1"/>
  <c r="AJ421" i="1" s="1"/>
  <c r="W421" i="1"/>
  <c r="U421" i="1" s="1"/>
  <c r="X421" i="1" s="1"/>
  <c r="R421" i="1" s="1"/>
  <c r="S421" i="1" s="1"/>
  <c r="Z374" i="1"/>
  <c r="AA374" i="1" s="1"/>
  <c r="Z449" i="1"/>
  <c r="AA449" i="1" s="1"/>
  <c r="Z430" i="1"/>
  <c r="AA430" i="1" s="1"/>
  <c r="AH381" i="1"/>
  <c r="AG381" i="1"/>
  <c r="W381" i="1"/>
  <c r="U381" i="1" s="1"/>
  <c r="X381" i="1" s="1"/>
  <c r="R381" i="1" s="1"/>
  <c r="S381" i="1" s="1"/>
  <c r="BH304" i="1"/>
  <c r="Z269" i="1"/>
  <c r="AA269" i="1" s="1"/>
  <c r="Z227" i="1"/>
  <c r="AA227" i="1" s="1"/>
  <c r="AG176" i="1"/>
  <c r="AB100" i="1"/>
  <c r="AF100" i="1" s="1"/>
  <c r="AI100" i="1"/>
  <c r="AH100" i="1"/>
  <c r="Z203" i="1"/>
  <c r="AA203" i="1" s="1"/>
  <c r="BH218" i="1"/>
  <c r="BF218" i="1"/>
  <c r="AG139" i="1"/>
  <c r="W139" i="1"/>
  <c r="U139" i="1" s="1"/>
  <c r="X139" i="1" s="1"/>
  <c r="R139" i="1" s="1"/>
  <c r="S139" i="1" s="1"/>
  <c r="Z112" i="1"/>
  <c r="AA112" i="1" s="1"/>
  <c r="BD133" i="1"/>
  <c r="BF133" i="1" s="1"/>
  <c r="Y133" i="1"/>
  <c r="BF171" i="1"/>
  <c r="BH171" i="1"/>
  <c r="Z20" i="1"/>
  <c r="AA20" i="1" s="1"/>
  <c r="R495" i="1"/>
  <c r="S495" i="1" s="1"/>
  <c r="AG473" i="1"/>
  <c r="BD519" i="1"/>
  <c r="Y519" i="1"/>
  <c r="BD505" i="1"/>
  <c r="Y505" i="1"/>
  <c r="Y488" i="1"/>
  <c r="BD488" i="1"/>
  <c r="BF488" i="1" s="1"/>
  <c r="AG510" i="1"/>
  <c r="W510" i="1"/>
  <c r="U510" i="1" s="1"/>
  <c r="X510" i="1" s="1"/>
  <c r="R510" i="1" s="1"/>
  <c r="S510" i="1" s="1"/>
  <c r="BH491" i="1"/>
  <c r="AG489" i="1"/>
  <c r="W489" i="1"/>
  <c r="U489" i="1" s="1"/>
  <c r="X489" i="1" s="1"/>
  <c r="R489" i="1" s="1"/>
  <c r="S489" i="1" s="1"/>
  <c r="BD462" i="1"/>
  <c r="Y462" i="1"/>
  <c r="W474" i="1"/>
  <c r="U474" i="1" s="1"/>
  <c r="X474" i="1" s="1"/>
  <c r="R474" i="1" s="1"/>
  <c r="S474" i="1" s="1"/>
  <c r="AG474" i="1"/>
  <c r="BH487" i="1"/>
  <c r="W457" i="1"/>
  <c r="U457" i="1" s="1"/>
  <c r="X457" i="1" s="1"/>
  <c r="R457" i="1" s="1"/>
  <c r="S457" i="1" s="1"/>
  <c r="AG457" i="1"/>
  <c r="Z483" i="1"/>
  <c r="AA483" i="1" s="1"/>
  <c r="W459" i="1"/>
  <c r="U459" i="1" s="1"/>
  <c r="X459" i="1" s="1"/>
  <c r="R459" i="1" s="1"/>
  <c r="S459" i="1" s="1"/>
  <c r="AG459" i="1"/>
  <c r="AG500" i="1"/>
  <c r="Z468" i="1"/>
  <c r="AA468" i="1" s="1"/>
  <c r="Z478" i="1"/>
  <c r="AA478" i="1" s="1"/>
  <c r="BD423" i="1"/>
  <c r="BF423" i="1" s="1"/>
  <c r="Y423" i="1"/>
  <c r="W455" i="1"/>
  <c r="U455" i="1" s="1"/>
  <c r="X455" i="1" s="1"/>
  <c r="R455" i="1" s="1"/>
  <c r="S455" i="1" s="1"/>
  <c r="AG455" i="1"/>
  <c r="Z440" i="1"/>
  <c r="AA440" i="1" s="1"/>
  <c r="Z425" i="1"/>
  <c r="AA425" i="1" s="1"/>
  <c r="W425" i="1" s="1"/>
  <c r="U425" i="1" s="1"/>
  <c r="X425" i="1" s="1"/>
  <c r="R425" i="1" s="1"/>
  <c r="S425" i="1" s="1"/>
  <c r="AG416" i="1"/>
  <c r="W416" i="1"/>
  <c r="U416" i="1" s="1"/>
  <c r="X416" i="1" s="1"/>
  <c r="R416" i="1" s="1"/>
  <c r="S416" i="1" s="1"/>
  <c r="BH411" i="1"/>
  <c r="AG412" i="1"/>
  <c r="AG407" i="1"/>
  <c r="Z443" i="1"/>
  <c r="AA443" i="1" s="1"/>
  <c r="W443" i="1" s="1"/>
  <c r="U443" i="1" s="1"/>
  <c r="X443" i="1" s="1"/>
  <c r="R443" i="1" s="1"/>
  <c r="S443" i="1" s="1"/>
  <c r="R438" i="1"/>
  <c r="S438" i="1" s="1"/>
  <c r="Z416" i="1"/>
  <c r="AA416" i="1" s="1"/>
  <c r="BH437" i="1"/>
  <c r="BD342" i="1"/>
  <c r="BF342" i="1" s="1"/>
  <c r="Y342" i="1"/>
  <c r="Z408" i="1"/>
  <c r="AA408" i="1" s="1"/>
  <c r="Z418" i="1"/>
  <c r="AA418" i="1" s="1"/>
  <c r="Z422" i="1"/>
  <c r="AA422" i="1" s="1"/>
  <c r="W422" i="1" s="1"/>
  <c r="U422" i="1" s="1"/>
  <c r="X422" i="1" s="1"/>
  <c r="R422" i="1" s="1"/>
  <c r="S422" i="1" s="1"/>
  <c r="AG374" i="1"/>
  <c r="BF295" i="1"/>
  <c r="AG364" i="1"/>
  <c r="Z364" i="1"/>
  <c r="AA364" i="1" s="1"/>
  <c r="Z375" i="1"/>
  <c r="AA375" i="1" s="1"/>
  <c r="BD285" i="1"/>
  <c r="Y285" i="1"/>
  <c r="BF311" i="1"/>
  <c r="Z293" i="1"/>
  <c r="AA293" i="1" s="1"/>
  <c r="AH353" i="1"/>
  <c r="AI353" i="1"/>
  <c r="AB353" i="1"/>
  <c r="AF353" i="1" s="1"/>
  <c r="BH314" i="1"/>
  <c r="BF314" i="1"/>
  <c r="AG274" i="1"/>
  <c r="W274" i="1"/>
  <c r="U274" i="1" s="1"/>
  <c r="X274" i="1" s="1"/>
  <c r="R274" i="1" s="1"/>
  <c r="S274" i="1" s="1"/>
  <c r="Z236" i="1"/>
  <c r="AA236" i="1" s="1"/>
  <c r="AG317" i="1"/>
  <c r="W317" i="1"/>
  <c r="U317" i="1" s="1"/>
  <c r="X317" i="1" s="1"/>
  <c r="R317" i="1" s="1"/>
  <c r="S317" i="1" s="1"/>
  <c r="AI280" i="1"/>
  <c r="AJ280" i="1" s="1"/>
  <c r="AB280" i="1"/>
  <c r="AF280" i="1" s="1"/>
  <c r="AG251" i="1"/>
  <c r="W251" i="1"/>
  <c r="U251" i="1" s="1"/>
  <c r="X251" i="1" s="1"/>
  <c r="R251" i="1" s="1"/>
  <c r="S251" i="1" s="1"/>
  <c r="AG205" i="1"/>
  <c r="W205" i="1"/>
  <c r="U205" i="1" s="1"/>
  <c r="X205" i="1" s="1"/>
  <c r="R205" i="1" s="1"/>
  <c r="S205" i="1" s="1"/>
  <c r="Z205" i="1"/>
  <c r="AA205" i="1" s="1"/>
  <c r="Z124" i="1"/>
  <c r="AA124" i="1" s="1"/>
  <c r="AG137" i="1"/>
  <c r="Z137" i="1"/>
  <c r="AA137" i="1" s="1"/>
  <c r="AB249" i="1"/>
  <c r="AF249" i="1" s="1"/>
  <c r="AI249" i="1"/>
  <c r="AJ249" i="1" s="1"/>
  <c r="AH249" i="1"/>
  <c r="Z111" i="1"/>
  <c r="AA111" i="1" s="1"/>
  <c r="AB35" i="1"/>
  <c r="AF35" i="1" s="1"/>
  <c r="AI35" i="1"/>
  <c r="AH35" i="1"/>
  <c r="W516" i="1"/>
  <c r="U516" i="1" s="1"/>
  <c r="X516" i="1" s="1"/>
  <c r="R516" i="1" s="1"/>
  <c r="S516" i="1" s="1"/>
  <c r="AG516" i="1"/>
  <c r="W463" i="1"/>
  <c r="U463" i="1" s="1"/>
  <c r="X463" i="1" s="1"/>
  <c r="R463" i="1" s="1"/>
  <c r="S463" i="1" s="1"/>
  <c r="AG463" i="1"/>
  <c r="BH520" i="1"/>
  <c r="AG512" i="1"/>
  <c r="AG513" i="1"/>
  <c r="Z513" i="1"/>
  <c r="AA513" i="1" s="1"/>
  <c r="BH488" i="1"/>
  <c r="AG492" i="1"/>
  <c r="W492" i="1"/>
  <c r="U492" i="1" s="1"/>
  <c r="X492" i="1" s="1"/>
  <c r="R492" i="1" s="1"/>
  <c r="S492" i="1" s="1"/>
  <c r="BF484" i="1"/>
  <c r="AB506" i="1"/>
  <c r="AF506" i="1" s="1"/>
  <c r="AI506" i="1"/>
  <c r="AJ506" i="1" s="1"/>
  <c r="Z500" i="1"/>
  <c r="AA500" i="1" s="1"/>
  <c r="W500" i="1" s="1"/>
  <c r="U500" i="1" s="1"/>
  <c r="X500" i="1" s="1"/>
  <c r="R500" i="1" s="1"/>
  <c r="S500" i="1" s="1"/>
  <c r="AG446" i="1"/>
  <c r="W446" i="1"/>
  <c r="U446" i="1" s="1"/>
  <c r="X446" i="1" s="1"/>
  <c r="R446" i="1" s="1"/>
  <c r="S446" i="1" s="1"/>
  <c r="Z439" i="1"/>
  <c r="AA439" i="1" s="1"/>
  <c r="BH471" i="1"/>
  <c r="AG483" i="1"/>
  <c r="W483" i="1"/>
  <c r="U483" i="1" s="1"/>
  <c r="X483" i="1" s="1"/>
  <c r="R483" i="1" s="1"/>
  <c r="S483" i="1" s="1"/>
  <c r="Z445" i="1"/>
  <c r="AA445" i="1" s="1"/>
  <c r="BH473" i="1"/>
  <c r="W439" i="1"/>
  <c r="U439" i="1" s="1"/>
  <c r="X439" i="1" s="1"/>
  <c r="R439" i="1" s="1"/>
  <c r="S439" i="1" s="1"/>
  <c r="AG439" i="1"/>
  <c r="Z436" i="1"/>
  <c r="AA436" i="1" s="1"/>
  <c r="AB409" i="1"/>
  <c r="AF409" i="1" s="1"/>
  <c r="AH409" i="1"/>
  <c r="W409" i="1"/>
  <c r="U409" i="1" s="1"/>
  <c r="X409" i="1" s="1"/>
  <c r="R409" i="1" s="1"/>
  <c r="S409" i="1" s="1"/>
  <c r="AI409" i="1"/>
  <c r="AJ409" i="1" s="1"/>
  <c r="AG398" i="1"/>
  <c r="Z459" i="1"/>
  <c r="AA459" i="1" s="1"/>
  <c r="AG423" i="1"/>
  <c r="Z415" i="1"/>
  <c r="AA415" i="1" s="1"/>
  <c r="W415" i="1" s="1"/>
  <c r="U415" i="1" s="1"/>
  <c r="X415" i="1" s="1"/>
  <c r="R415" i="1" s="1"/>
  <c r="S415" i="1" s="1"/>
  <c r="AG400" i="1"/>
  <c r="W400" i="1"/>
  <c r="U400" i="1" s="1"/>
  <c r="X400" i="1" s="1"/>
  <c r="R400" i="1" s="1"/>
  <c r="S400" i="1" s="1"/>
  <c r="Z390" i="1"/>
  <c r="AA390" i="1" s="1"/>
  <c r="AG406" i="1"/>
  <c r="AB464" i="1"/>
  <c r="AF464" i="1" s="1"/>
  <c r="AI464" i="1"/>
  <c r="AJ464" i="1" s="1"/>
  <c r="W464" i="1"/>
  <c r="U464" i="1" s="1"/>
  <c r="X464" i="1" s="1"/>
  <c r="R464" i="1" s="1"/>
  <c r="S464" i="1" s="1"/>
  <c r="BD338" i="1"/>
  <c r="Y338" i="1"/>
  <c r="AG326" i="1"/>
  <c r="W326" i="1"/>
  <c r="U326" i="1" s="1"/>
  <c r="X326" i="1" s="1"/>
  <c r="R326" i="1" s="1"/>
  <c r="S326" i="1" s="1"/>
  <c r="Z326" i="1"/>
  <c r="AA326" i="1" s="1"/>
  <c r="BH364" i="1"/>
  <c r="Z360" i="1"/>
  <c r="AA360" i="1" s="1"/>
  <c r="AG345" i="1"/>
  <c r="BH342" i="1"/>
  <c r="AH337" i="1"/>
  <c r="AI337" i="1"/>
  <c r="AB337" i="1"/>
  <c r="AF337" i="1" s="1"/>
  <c r="BD200" i="1"/>
  <c r="Y200" i="1"/>
  <c r="W321" i="1"/>
  <c r="U321" i="1" s="1"/>
  <c r="X321" i="1" s="1"/>
  <c r="R321" i="1" s="1"/>
  <c r="S321" i="1" s="1"/>
  <c r="AG321" i="1"/>
  <c r="Z321" i="1"/>
  <c r="AA321" i="1" s="1"/>
  <c r="AB305" i="1"/>
  <c r="AF305" i="1" s="1"/>
  <c r="AI305" i="1"/>
  <c r="AH305" i="1"/>
  <c r="AG266" i="1"/>
  <c r="W193" i="1"/>
  <c r="U193" i="1" s="1"/>
  <c r="X193" i="1" s="1"/>
  <c r="R193" i="1" s="1"/>
  <c r="S193" i="1" s="1"/>
  <c r="AG193" i="1"/>
  <c r="Z193" i="1"/>
  <c r="AA193" i="1" s="1"/>
  <c r="AG188" i="1"/>
  <c r="W177" i="1"/>
  <c r="U177" i="1" s="1"/>
  <c r="X177" i="1" s="1"/>
  <c r="R177" i="1" s="1"/>
  <c r="S177" i="1" s="1"/>
  <c r="AG177" i="1"/>
  <c r="Z177" i="1"/>
  <c r="AA177" i="1" s="1"/>
  <c r="Z154" i="1"/>
  <c r="AA154" i="1" s="1"/>
  <c r="AG150" i="1"/>
  <c r="Z150" i="1"/>
  <c r="AA150" i="1" s="1"/>
  <c r="W150" i="1" s="1"/>
  <c r="U150" i="1" s="1"/>
  <c r="X150" i="1" s="1"/>
  <c r="R150" i="1" s="1"/>
  <c r="S150" i="1" s="1"/>
  <c r="W26" i="1"/>
  <c r="U26" i="1" s="1"/>
  <c r="X26" i="1" s="1"/>
  <c r="R26" i="1" s="1"/>
  <c r="S26" i="1" s="1"/>
  <c r="AG26" i="1"/>
  <c r="Z26" i="1"/>
  <c r="AA26" i="1" s="1"/>
  <c r="Z50" i="1"/>
  <c r="AA50" i="1" s="1"/>
  <c r="AG210" i="1"/>
  <c r="W210" i="1"/>
  <c r="U210" i="1" s="1"/>
  <c r="X210" i="1" s="1"/>
  <c r="R210" i="1" s="1"/>
  <c r="S210" i="1" s="1"/>
  <c r="BD239" i="1"/>
  <c r="Y239" i="1"/>
  <c r="AB209" i="1"/>
  <c r="AF209" i="1" s="1"/>
  <c r="AI209" i="1"/>
  <c r="Z197" i="1"/>
  <c r="AA197" i="1" s="1"/>
  <c r="W197" i="1" s="1"/>
  <c r="U197" i="1" s="1"/>
  <c r="X197" i="1" s="1"/>
  <c r="R197" i="1" s="1"/>
  <c r="S197" i="1" s="1"/>
  <c r="Z214" i="1"/>
  <c r="AA214" i="1" s="1"/>
  <c r="Z218" i="1"/>
  <c r="AA218" i="1" s="1"/>
  <c r="BD144" i="1"/>
  <c r="BF144" i="1" s="1"/>
  <c r="Y144" i="1"/>
  <c r="AG187" i="1"/>
  <c r="W187" i="1"/>
  <c r="U187" i="1" s="1"/>
  <c r="X187" i="1" s="1"/>
  <c r="R187" i="1" s="1"/>
  <c r="S187" i="1" s="1"/>
  <c r="AG86" i="1"/>
  <c r="AG81" i="1"/>
  <c r="BD54" i="1"/>
  <c r="BF54" i="1" s="1"/>
  <c r="Y54" i="1"/>
  <c r="BD38" i="1"/>
  <c r="BF38" i="1" s="1"/>
  <c r="Y38" i="1"/>
  <c r="AB77" i="1"/>
  <c r="AF77" i="1" s="1"/>
  <c r="AI77" i="1"/>
  <c r="AG70" i="1"/>
  <c r="AG44" i="1"/>
  <c r="Z79" i="1"/>
  <c r="AA79" i="1" s="1"/>
  <c r="BH278" i="1"/>
  <c r="AJ151" i="1"/>
  <c r="AG109" i="1"/>
  <c r="W109" i="1"/>
  <c r="U109" i="1" s="1"/>
  <c r="X109" i="1" s="1"/>
  <c r="R109" i="1" s="1"/>
  <c r="S109" i="1" s="1"/>
  <c r="BH87" i="1"/>
  <c r="AI73" i="1"/>
  <c r="AJ73" i="1" s="1"/>
  <c r="AH73" i="1"/>
  <c r="AB73" i="1"/>
  <c r="AF73" i="1" s="1"/>
  <c r="AG115" i="1"/>
  <c r="W115" i="1"/>
  <c r="U115" i="1" s="1"/>
  <c r="X115" i="1" s="1"/>
  <c r="R115" i="1" s="1"/>
  <c r="S115" i="1" s="1"/>
  <c r="BH96" i="1"/>
  <c r="AG87" i="1"/>
  <c r="AG46" i="1"/>
  <c r="Z171" i="1"/>
  <c r="AA171" i="1" s="1"/>
  <c r="Z102" i="1"/>
  <c r="AA102" i="1" s="1"/>
  <c r="AG80" i="1"/>
  <c r="W80" i="1"/>
  <c r="U80" i="1" s="1"/>
  <c r="X80" i="1" s="1"/>
  <c r="R80" i="1" s="1"/>
  <c r="S80" i="1" s="1"/>
  <c r="Z27" i="1"/>
  <c r="AA27" i="1" s="1"/>
  <c r="Z22" i="1"/>
  <c r="AA22" i="1" s="1"/>
  <c r="AI67" i="1"/>
  <c r="AB67" i="1"/>
  <c r="AF67" i="1" s="1"/>
  <c r="AB47" i="1"/>
  <c r="AF47" i="1" s="1"/>
  <c r="AI47" i="1"/>
  <c r="AH47" i="1"/>
  <c r="Z145" i="1"/>
  <c r="AA145" i="1" s="1"/>
  <c r="BF99" i="1"/>
  <c r="BH99" i="1"/>
  <c r="Z28" i="1"/>
  <c r="AA28" i="1" s="1"/>
  <c r="AG34" i="1"/>
  <c r="W34" i="1"/>
  <c r="U34" i="1" s="1"/>
  <c r="X34" i="1" s="1"/>
  <c r="R34" i="1" s="1"/>
  <c r="S34" i="1" s="1"/>
  <c r="BH22" i="1"/>
  <c r="R55" i="1"/>
  <c r="S55" i="1" s="1"/>
  <c r="AG264" i="1"/>
  <c r="Z308" i="1"/>
  <c r="AA308" i="1" s="1"/>
  <c r="AG308" i="1"/>
  <c r="Z309" i="1"/>
  <c r="AA309" i="1" s="1"/>
  <c r="Z424" i="1"/>
  <c r="AA424" i="1" s="1"/>
  <c r="BH346" i="1"/>
  <c r="AG256" i="1"/>
  <c r="Z323" i="1"/>
  <c r="AA323" i="1" s="1"/>
  <c r="Z317" i="1"/>
  <c r="AA317" i="1" s="1"/>
  <c r="Z267" i="1"/>
  <c r="AA267" i="1" s="1"/>
  <c r="Z311" i="1"/>
  <c r="AA311" i="1" s="1"/>
  <c r="BD220" i="1"/>
  <c r="BF220" i="1" s="1"/>
  <c r="Y220" i="1"/>
  <c r="AB343" i="1"/>
  <c r="AF343" i="1" s="1"/>
  <c r="AI343" i="1"/>
  <c r="AJ343" i="1" s="1"/>
  <c r="AG276" i="1"/>
  <c r="Z276" i="1"/>
  <c r="AA276" i="1" s="1"/>
  <c r="W276" i="1" s="1"/>
  <c r="U276" i="1" s="1"/>
  <c r="X276" i="1" s="1"/>
  <c r="R276" i="1" s="1"/>
  <c r="S276" i="1" s="1"/>
  <c r="AG226" i="1"/>
  <c r="BD180" i="1"/>
  <c r="BF180" i="1" s="1"/>
  <c r="Y180" i="1"/>
  <c r="AG329" i="1"/>
  <c r="W328" i="1"/>
  <c r="U328" i="1" s="1"/>
  <c r="X328" i="1" s="1"/>
  <c r="R328" i="1" s="1"/>
  <c r="S328" i="1" s="1"/>
  <c r="AG328" i="1"/>
  <c r="AG248" i="1"/>
  <c r="Z228" i="1"/>
  <c r="AA228" i="1" s="1"/>
  <c r="W153" i="1"/>
  <c r="U153" i="1" s="1"/>
  <c r="X153" i="1" s="1"/>
  <c r="R153" i="1" s="1"/>
  <c r="S153" i="1" s="1"/>
  <c r="Z153" i="1"/>
  <c r="AA153" i="1" s="1"/>
  <c r="AG153" i="1"/>
  <c r="AG116" i="1"/>
  <c r="AG270" i="1"/>
  <c r="AG220" i="1"/>
  <c r="AG171" i="1"/>
  <c r="W171" i="1"/>
  <c r="U171" i="1" s="1"/>
  <c r="X171" i="1" s="1"/>
  <c r="R171" i="1" s="1"/>
  <c r="S171" i="1" s="1"/>
  <c r="AG219" i="1"/>
  <c r="AG164" i="1"/>
  <c r="AG130" i="1"/>
  <c r="Z156" i="1"/>
  <c r="AA156" i="1" s="1"/>
  <c r="AG271" i="1"/>
  <c r="AG216" i="1"/>
  <c r="BH291" i="1"/>
  <c r="AG197" i="1"/>
  <c r="AG185" i="1"/>
  <c r="AG169" i="1"/>
  <c r="R184" i="1"/>
  <c r="S184" i="1" s="1"/>
  <c r="AG212" i="1"/>
  <c r="AG180" i="1"/>
  <c r="AB233" i="1"/>
  <c r="AF233" i="1" s="1"/>
  <c r="AI233" i="1"/>
  <c r="AB159" i="1"/>
  <c r="AF159" i="1" s="1"/>
  <c r="AI159" i="1"/>
  <c r="AJ159" i="1" s="1"/>
  <c r="AH159" i="1"/>
  <c r="AG144" i="1"/>
  <c r="Z121" i="1"/>
  <c r="AA121" i="1" s="1"/>
  <c r="AG121" i="1"/>
  <c r="AG99" i="1"/>
  <c r="Z109" i="1"/>
  <c r="AA109" i="1" s="1"/>
  <c r="BH71" i="1"/>
  <c r="Z219" i="1"/>
  <c r="AA219" i="1" s="1"/>
  <c r="W219" i="1" s="1"/>
  <c r="U219" i="1" s="1"/>
  <c r="X219" i="1" s="1"/>
  <c r="R219" i="1" s="1"/>
  <c r="S219" i="1" s="1"/>
  <c r="AG142" i="1"/>
  <c r="W142" i="1"/>
  <c r="U142" i="1" s="1"/>
  <c r="X142" i="1" s="1"/>
  <c r="R142" i="1" s="1"/>
  <c r="S142" i="1" s="1"/>
  <c r="Z62" i="1"/>
  <c r="AA62" i="1" s="1"/>
  <c r="W62" i="1" s="1"/>
  <c r="U62" i="1" s="1"/>
  <c r="X62" i="1" s="1"/>
  <c r="R62" i="1" s="1"/>
  <c r="S62" i="1" s="1"/>
  <c r="AI184" i="1"/>
  <c r="AJ184" i="1" s="1"/>
  <c r="AB184" i="1"/>
  <c r="AF184" i="1" s="1"/>
  <c r="W113" i="1"/>
  <c r="U113" i="1" s="1"/>
  <c r="X113" i="1" s="1"/>
  <c r="R113" i="1" s="1"/>
  <c r="S113" i="1" s="1"/>
  <c r="AG113" i="1"/>
  <c r="AG173" i="1"/>
  <c r="W173" i="1"/>
  <c r="U173" i="1" s="1"/>
  <c r="X173" i="1" s="1"/>
  <c r="R173" i="1" s="1"/>
  <c r="S173" i="1" s="1"/>
  <c r="AB40" i="1"/>
  <c r="AF40" i="1" s="1"/>
  <c r="AI40" i="1"/>
  <c r="AJ40" i="1" s="1"/>
  <c r="W40" i="1"/>
  <c r="U40" i="1" s="1"/>
  <c r="X40" i="1" s="1"/>
  <c r="R40" i="1" s="1"/>
  <c r="S40" i="1" s="1"/>
  <c r="AH40" i="1"/>
  <c r="AG43" i="1"/>
  <c r="AG25" i="1"/>
  <c r="AI179" i="1"/>
  <c r="AJ179" i="1" s="1"/>
  <c r="AB179" i="1"/>
  <c r="AF179" i="1" s="1"/>
  <c r="AG146" i="1"/>
  <c r="W146" i="1"/>
  <c r="U146" i="1" s="1"/>
  <c r="X146" i="1" s="1"/>
  <c r="R146" i="1" s="1"/>
  <c r="S146" i="1" s="1"/>
  <c r="AG94" i="1"/>
  <c r="Z94" i="1"/>
  <c r="AA94" i="1" s="1"/>
  <c r="Z160" i="1"/>
  <c r="AA160" i="1" s="1"/>
  <c r="AB135" i="1"/>
  <c r="AF135" i="1" s="1"/>
  <c r="AH135" i="1"/>
  <c r="W135" i="1"/>
  <c r="U135" i="1" s="1"/>
  <c r="X135" i="1" s="1"/>
  <c r="R135" i="1" s="1"/>
  <c r="S135" i="1" s="1"/>
  <c r="AI135" i="1"/>
  <c r="AJ135" i="1" s="1"/>
  <c r="AG85" i="1"/>
  <c r="AB49" i="1"/>
  <c r="AF49" i="1" s="1"/>
  <c r="AI49" i="1"/>
  <c r="AJ49" i="1" s="1"/>
  <c r="W49" i="1"/>
  <c r="U49" i="1" s="1"/>
  <c r="X49" i="1" s="1"/>
  <c r="R49" i="1" s="1"/>
  <c r="S49" i="1" s="1"/>
  <c r="AH49" i="1"/>
  <c r="Z56" i="1"/>
  <c r="AA56" i="1" s="1"/>
  <c r="AG50" i="1"/>
  <c r="W50" i="1"/>
  <c r="U50" i="1" s="1"/>
  <c r="X50" i="1" s="1"/>
  <c r="R50" i="1" s="1"/>
  <c r="S50" i="1" s="1"/>
  <c r="BH117" i="1"/>
  <c r="Z127" i="1"/>
  <c r="AA127" i="1" s="1"/>
  <c r="AG62" i="1"/>
  <c r="AI89" i="1"/>
  <c r="AJ89" i="1" s="1"/>
  <c r="AH89" i="1"/>
  <c r="AB89" i="1"/>
  <c r="AF89" i="1" s="1"/>
  <c r="AG105" i="1"/>
  <c r="Z99" i="1"/>
  <c r="AA99" i="1" s="1"/>
  <c r="AG24" i="1"/>
  <c r="AG48" i="1"/>
  <c r="W48" i="1"/>
  <c r="U48" i="1" s="1"/>
  <c r="X48" i="1" s="1"/>
  <c r="R48" i="1" s="1"/>
  <c r="S48" i="1" s="1"/>
  <c r="Z42" i="1"/>
  <c r="AA42" i="1" s="1"/>
  <c r="BF454" i="1"/>
  <c r="BH454" i="1"/>
  <c r="BH397" i="1"/>
  <c r="Z399" i="1"/>
  <c r="AA399" i="1" s="1"/>
  <c r="W432" i="1"/>
  <c r="U432" i="1" s="1"/>
  <c r="X432" i="1" s="1"/>
  <c r="R432" i="1" s="1"/>
  <c r="S432" i="1" s="1"/>
  <c r="AG432" i="1"/>
  <c r="AI420" i="1"/>
  <c r="AJ420" i="1" s="1"/>
  <c r="AB420" i="1"/>
  <c r="AF420" i="1" s="1"/>
  <c r="AG408" i="1"/>
  <c r="W408" i="1"/>
  <c r="U408" i="1" s="1"/>
  <c r="X408" i="1" s="1"/>
  <c r="R408" i="1" s="1"/>
  <c r="S408" i="1" s="1"/>
  <c r="AG357" i="1"/>
  <c r="W357" i="1"/>
  <c r="U357" i="1" s="1"/>
  <c r="X357" i="1" s="1"/>
  <c r="R357" i="1" s="1"/>
  <c r="S357" i="1" s="1"/>
  <c r="AB340" i="1"/>
  <c r="AF340" i="1" s="1"/>
  <c r="AI340" i="1"/>
  <c r="Z382" i="1"/>
  <c r="AA382" i="1" s="1"/>
  <c r="Z350" i="1"/>
  <c r="AA350" i="1" s="1"/>
  <c r="AG332" i="1"/>
  <c r="W332" i="1"/>
  <c r="U332" i="1" s="1"/>
  <c r="X332" i="1" s="1"/>
  <c r="R332" i="1" s="1"/>
  <c r="S332" i="1" s="1"/>
  <c r="W390" i="1"/>
  <c r="U390" i="1" s="1"/>
  <c r="X390" i="1" s="1"/>
  <c r="R390" i="1" s="1"/>
  <c r="S390" i="1" s="1"/>
  <c r="AG390" i="1"/>
  <c r="AG348" i="1"/>
  <c r="W348" i="1"/>
  <c r="U348" i="1" s="1"/>
  <c r="X348" i="1" s="1"/>
  <c r="R348" i="1" s="1"/>
  <c r="S348" i="1" s="1"/>
  <c r="AG342" i="1"/>
  <c r="W331" i="1"/>
  <c r="U331" i="1" s="1"/>
  <c r="X331" i="1" s="1"/>
  <c r="R331" i="1" s="1"/>
  <c r="S331" i="1" s="1"/>
  <c r="AG331" i="1"/>
  <c r="AI307" i="1"/>
  <c r="AJ307" i="1" s="1"/>
  <c r="AB307" i="1"/>
  <c r="AF307" i="1" s="1"/>
  <c r="Z318" i="1"/>
  <c r="AA318" i="1" s="1"/>
  <c r="Z393" i="1"/>
  <c r="AA393" i="1" s="1"/>
  <c r="AH306" i="1"/>
  <c r="Z290" i="1"/>
  <c r="AA290" i="1" s="1"/>
  <c r="W290" i="1" s="1"/>
  <c r="U290" i="1" s="1"/>
  <c r="X290" i="1" s="1"/>
  <c r="R290" i="1" s="1"/>
  <c r="S290" i="1" s="1"/>
  <c r="AG272" i="1"/>
  <c r="Z270" i="1"/>
  <c r="AA270" i="1" s="1"/>
  <c r="BD254" i="1"/>
  <c r="BF254" i="1" s="1"/>
  <c r="Y254" i="1"/>
  <c r="Z235" i="1"/>
  <c r="AA235" i="1" s="1"/>
  <c r="Z278" i="1"/>
  <c r="AA278" i="1" s="1"/>
  <c r="Z334" i="1"/>
  <c r="AA334" i="1" s="1"/>
  <c r="Z244" i="1"/>
  <c r="AA244" i="1" s="1"/>
  <c r="AG236" i="1"/>
  <c r="AG330" i="1"/>
  <c r="Z250" i="1"/>
  <c r="AA250" i="1" s="1"/>
  <c r="Z298" i="1"/>
  <c r="AA298" i="1" s="1"/>
  <c r="W284" i="1"/>
  <c r="U284" i="1" s="1"/>
  <c r="X284" i="1" s="1"/>
  <c r="R284" i="1" s="1"/>
  <c r="S284" i="1" s="1"/>
  <c r="AG284" i="1"/>
  <c r="W343" i="1"/>
  <c r="U343" i="1" s="1"/>
  <c r="X343" i="1" s="1"/>
  <c r="R343" i="1" s="1"/>
  <c r="S343" i="1" s="1"/>
  <c r="AG302" i="1"/>
  <c r="W302" i="1"/>
  <c r="U302" i="1" s="1"/>
  <c r="X302" i="1" s="1"/>
  <c r="R302" i="1" s="1"/>
  <c r="S302" i="1" s="1"/>
  <c r="Z274" i="1"/>
  <c r="AA274" i="1" s="1"/>
  <c r="BH244" i="1"/>
  <c r="Z368" i="1"/>
  <c r="AA368" i="1" s="1"/>
  <c r="W261" i="1"/>
  <c r="U261" i="1" s="1"/>
  <c r="X261" i="1" s="1"/>
  <c r="R261" i="1" s="1"/>
  <c r="S261" i="1" s="1"/>
  <c r="AG261" i="1"/>
  <c r="Z261" i="1"/>
  <c r="AA261" i="1" s="1"/>
  <c r="Z238" i="1"/>
  <c r="AA238" i="1" s="1"/>
  <c r="AI253" i="1"/>
  <c r="AH253" i="1"/>
  <c r="AB253" i="1"/>
  <c r="AF253" i="1" s="1"/>
  <c r="AI237" i="1"/>
  <c r="AJ237" i="1" s="1"/>
  <c r="AB237" i="1"/>
  <c r="AF237" i="1" s="1"/>
  <c r="AH237" i="1"/>
  <c r="AG203" i="1"/>
  <c r="W203" i="1"/>
  <c r="U203" i="1" s="1"/>
  <c r="X203" i="1" s="1"/>
  <c r="R203" i="1" s="1"/>
  <c r="S203" i="1" s="1"/>
  <c r="Y195" i="1"/>
  <c r="BD195" i="1"/>
  <c r="BF195" i="1" s="1"/>
  <c r="Z128" i="1"/>
  <c r="AA128" i="1" s="1"/>
  <c r="W100" i="1"/>
  <c r="U100" i="1" s="1"/>
  <c r="X100" i="1" s="1"/>
  <c r="R100" i="1" s="1"/>
  <c r="S100" i="1" s="1"/>
  <c r="AG100" i="1"/>
  <c r="AG233" i="1"/>
  <c r="W233" i="1"/>
  <c r="U233" i="1" s="1"/>
  <c r="X233" i="1" s="1"/>
  <c r="R233" i="1" s="1"/>
  <c r="S233" i="1" s="1"/>
  <c r="BD108" i="1"/>
  <c r="BF108" i="1" s="1"/>
  <c r="Y108" i="1"/>
  <c r="BH271" i="1"/>
  <c r="AI246" i="1"/>
  <c r="AJ246" i="1" s="1"/>
  <c r="W246" i="1"/>
  <c r="U246" i="1" s="1"/>
  <c r="X246" i="1" s="1"/>
  <c r="R246" i="1" s="1"/>
  <c r="S246" i="1" s="1"/>
  <c r="AH246" i="1"/>
  <c r="AB246" i="1"/>
  <c r="AF246" i="1" s="1"/>
  <c r="AB243" i="1"/>
  <c r="AF243" i="1" s="1"/>
  <c r="AH243" i="1"/>
  <c r="AI243" i="1"/>
  <c r="AJ243" i="1" s="1"/>
  <c r="BH197" i="1"/>
  <c r="BH169" i="1"/>
  <c r="AG148" i="1"/>
  <c r="AG257" i="1"/>
  <c r="AB146" i="1"/>
  <c r="AF146" i="1" s="1"/>
  <c r="AI146" i="1"/>
  <c r="AJ146" i="1" s="1"/>
  <c r="Z258" i="1"/>
  <c r="AA258" i="1" s="1"/>
  <c r="BH203" i="1"/>
  <c r="W120" i="1"/>
  <c r="U120" i="1" s="1"/>
  <c r="X120" i="1" s="1"/>
  <c r="R120" i="1" s="1"/>
  <c r="S120" i="1" s="1"/>
  <c r="AG120" i="1"/>
  <c r="AG253" i="1"/>
  <c r="W253" i="1"/>
  <c r="U253" i="1" s="1"/>
  <c r="X253" i="1" s="1"/>
  <c r="R253" i="1" s="1"/>
  <c r="S253" i="1" s="1"/>
  <c r="AH209" i="1"/>
  <c r="Z190" i="1"/>
  <c r="AA190" i="1" s="1"/>
  <c r="AB162" i="1"/>
  <c r="AF162" i="1" s="1"/>
  <c r="AI162" i="1"/>
  <c r="AJ162" i="1" s="1"/>
  <c r="AG138" i="1"/>
  <c r="AG157" i="1"/>
  <c r="W157" i="1"/>
  <c r="U157" i="1" s="1"/>
  <c r="X157" i="1" s="1"/>
  <c r="R157" i="1" s="1"/>
  <c r="S157" i="1" s="1"/>
  <c r="Z164" i="1"/>
  <c r="AA164" i="1" s="1"/>
  <c r="W164" i="1" s="1"/>
  <c r="U164" i="1" s="1"/>
  <c r="X164" i="1" s="1"/>
  <c r="R164" i="1" s="1"/>
  <c r="S164" i="1" s="1"/>
  <c r="BH144" i="1"/>
  <c r="Z191" i="1"/>
  <c r="AA191" i="1" s="1"/>
  <c r="AG91" i="1"/>
  <c r="Z66" i="1"/>
  <c r="AA66" i="1" s="1"/>
  <c r="AG183" i="1"/>
  <c r="AG23" i="1"/>
  <c r="AI104" i="1"/>
  <c r="AJ104" i="1" s="1"/>
  <c r="AB104" i="1"/>
  <c r="AF104" i="1" s="1"/>
  <c r="Z83" i="1"/>
  <c r="AA83" i="1" s="1"/>
  <c r="W83" i="1" s="1"/>
  <c r="U83" i="1" s="1"/>
  <c r="X83" i="1" s="1"/>
  <c r="R83" i="1" s="1"/>
  <c r="S83" i="1" s="1"/>
  <c r="Z70" i="1"/>
  <c r="AA70" i="1" s="1"/>
  <c r="AB57" i="1"/>
  <c r="AF57" i="1" s="1"/>
  <c r="AI57" i="1"/>
  <c r="AJ57" i="1" s="1"/>
  <c r="AH57" i="1"/>
  <c r="Z251" i="1"/>
  <c r="AA251" i="1" s="1"/>
  <c r="AG198" i="1"/>
  <c r="Z198" i="1"/>
  <c r="AA198" i="1" s="1"/>
  <c r="W198" i="1"/>
  <c r="U198" i="1" s="1"/>
  <c r="X198" i="1" s="1"/>
  <c r="R198" i="1" s="1"/>
  <c r="S198" i="1" s="1"/>
  <c r="AB167" i="1"/>
  <c r="AF167" i="1" s="1"/>
  <c r="AH167" i="1"/>
  <c r="AI167" i="1"/>
  <c r="AG17" i="1"/>
  <c r="AG190" i="1"/>
  <c r="W179" i="1"/>
  <c r="U179" i="1" s="1"/>
  <c r="X179" i="1" s="1"/>
  <c r="R179" i="1" s="1"/>
  <c r="S179" i="1" s="1"/>
  <c r="BH108" i="1"/>
  <c r="AB186" i="1"/>
  <c r="AF186" i="1" s="1"/>
  <c r="AI186" i="1"/>
  <c r="AJ186" i="1" s="1"/>
  <c r="BF160" i="1"/>
  <c r="BH160" i="1"/>
  <c r="BH85" i="1"/>
  <c r="W67" i="1"/>
  <c r="U67" i="1" s="1"/>
  <c r="X67" i="1" s="1"/>
  <c r="R67" i="1" s="1"/>
  <c r="S67" i="1" s="1"/>
  <c r="AG67" i="1"/>
  <c r="Z37" i="1"/>
  <c r="AA37" i="1" s="1"/>
  <c r="AG69" i="1"/>
  <c r="BH50" i="1"/>
  <c r="AG42" i="1"/>
  <c r="W42" i="1"/>
  <c r="U42" i="1" s="1"/>
  <c r="X42" i="1" s="1"/>
  <c r="R42" i="1" s="1"/>
  <c r="S42" i="1" s="1"/>
  <c r="Z31" i="1"/>
  <c r="AA31" i="1" s="1"/>
  <c r="Z44" i="1"/>
  <c r="AA44" i="1" s="1"/>
  <c r="AG66" i="1"/>
  <c r="W66" i="1"/>
  <c r="U66" i="1" s="1"/>
  <c r="X66" i="1" s="1"/>
  <c r="R66" i="1" s="1"/>
  <c r="S66" i="1" s="1"/>
  <c r="W73" i="1"/>
  <c r="U73" i="1" s="1"/>
  <c r="X73" i="1" s="1"/>
  <c r="R73" i="1" s="1"/>
  <c r="S73" i="1" s="1"/>
  <c r="BH105" i="1"/>
  <c r="AG29" i="1"/>
  <c r="W29" i="1"/>
  <c r="U29" i="1" s="1"/>
  <c r="X29" i="1" s="1"/>
  <c r="R29" i="1" s="1"/>
  <c r="S29" i="1" s="1"/>
  <c r="Z123" i="1"/>
  <c r="AA123" i="1" s="1"/>
  <c r="Z23" i="1"/>
  <c r="AA23" i="1" s="1"/>
  <c r="Z147" i="1"/>
  <c r="AA147" i="1" s="1"/>
  <c r="Z139" i="1"/>
  <c r="AA139" i="1" s="1"/>
  <c r="Y69" i="1"/>
  <c r="BD69" i="1"/>
  <c r="Z453" i="1"/>
  <c r="AA453" i="1" s="1"/>
  <c r="W386" i="1"/>
  <c r="U386" i="1" s="1"/>
  <c r="X386" i="1" s="1"/>
  <c r="R386" i="1" s="1"/>
  <c r="S386" i="1" s="1"/>
  <c r="AG386" i="1"/>
  <c r="W366" i="1"/>
  <c r="U366" i="1" s="1"/>
  <c r="X366" i="1" s="1"/>
  <c r="R366" i="1" s="1"/>
  <c r="S366" i="1" s="1"/>
  <c r="AG366" i="1"/>
  <c r="Z412" i="1"/>
  <c r="AA412" i="1" s="1"/>
  <c r="W412" i="1" s="1"/>
  <c r="U412" i="1" s="1"/>
  <c r="X412" i="1" s="1"/>
  <c r="R412" i="1" s="1"/>
  <c r="S412" i="1" s="1"/>
  <c r="AG383" i="1"/>
  <c r="BD354" i="1"/>
  <c r="Y354" i="1"/>
  <c r="Z475" i="1"/>
  <c r="AA475" i="1" s="1"/>
  <c r="BH408" i="1"/>
  <c r="BD362" i="1"/>
  <c r="BF362" i="1" s="1"/>
  <c r="Y362" i="1"/>
  <c r="BH400" i="1"/>
  <c r="BH384" i="1"/>
  <c r="W379" i="1"/>
  <c r="U379" i="1" s="1"/>
  <c r="X379" i="1" s="1"/>
  <c r="R379" i="1" s="1"/>
  <c r="S379" i="1" s="1"/>
  <c r="AG379" i="1"/>
  <c r="W334" i="1"/>
  <c r="U334" i="1" s="1"/>
  <c r="X334" i="1" s="1"/>
  <c r="R334" i="1" s="1"/>
  <c r="S334" i="1" s="1"/>
  <c r="AG334" i="1"/>
  <c r="Z410" i="1"/>
  <c r="AA410" i="1" s="1"/>
  <c r="Z378" i="1"/>
  <c r="AA378" i="1" s="1"/>
  <c r="BH332" i="1"/>
  <c r="BF374" i="1"/>
  <c r="BH348" i="1"/>
  <c r="AG341" i="1"/>
  <c r="W341" i="1"/>
  <c r="U341" i="1" s="1"/>
  <c r="X341" i="1" s="1"/>
  <c r="R341" i="1" s="1"/>
  <c r="S341" i="1" s="1"/>
  <c r="BD320" i="1"/>
  <c r="BF320" i="1" s="1"/>
  <c r="Y320" i="1"/>
  <c r="AB352" i="1"/>
  <c r="AF352" i="1" s="1"/>
  <c r="AI352" i="1"/>
  <c r="AJ352" i="1" s="1"/>
  <c r="W352" i="1"/>
  <c r="U352" i="1" s="1"/>
  <c r="X352" i="1" s="1"/>
  <c r="R352" i="1" s="1"/>
  <c r="S352" i="1" s="1"/>
  <c r="AB306" i="1"/>
  <c r="AF306" i="1" s="1"/>
  <c r="AI306" i="1"/>
  <c r="BH350" i="1"/>
  <c r="BH323" i="1"/>
  <c r="Y299" i="1"/>
  <c r="BD299" i="1"/>
  <c r="BF299" i="1" s="1"/>
  <c r="BD264" i="1"/>
  <c r="Y264" i="1"/>
  <c r="BH320" i="1"/>
  <c r="AG300" i="1"/>
  <c r="AB303" i="1"/>
  <c r="AF303" i="1" s="1"/>
  <c r="AH303" i="1"/>
  <c r="W303" i="1"/>
  <c r="U303" i="1" s="1"/>
  <c r="X303" i="1" s="1"/>
  <c r="R303" i="1" s="1"/>
  <c r="S303" i="1" s="1"/>
  <c r="AI303" i="1"/>
  <c r="AJ303" i="1" s="1"/>
  <c r="Z291" i="1"/>
  <c r="AA291" i="1" s="1"/>
  <c r="Z268" i="1"/>
  <c r="AA268" i="1" s="1"/>
  <c r="Y232" i="1"/>
  <c r="BD232" i="1"/>
  <c r="BF232" i="1" s="1"/>
  <c r="W419" i="1"/>
  <c r="U419" i="1" s="1"/>
  <c r="X419" i="1" s="1"/>
  <c r="R419" i="1" s="1"/>
  <c r="S419" i="1" s="1"/>
  <c r="AG419" i="1"/>
  <c r="Z322" i="1"/>
  <c r="AA322" i="1" s="1"/>
  <c r="AG307" i="1"/>
  <c r="W307" i="1"/>
  <c r="U307" i="1" s="1"/>
  <c r="X307" i="1" s="1"/>
  <c r="R307" i="1" s="1"/>
  <c r="S307" i="1" s="1"/>
  <c r="AB302" i="1"/>
  <c r="AF302" i="1" s="1"/>
  <c r="AI302" i="1"/>
  <c r="AJ302" i="1" s="1"/>
  <c r="Z282" i="1"/>
  <c r="AA282" i="1" s="1"/>
  <c r="AG273" i="1"/>
  <c r="W273" i="1"/>
  <c r="U273" i="1" s="1"/>
  <c r="X273" i="1" s="1"/>
  <c r="R273" i="1" s="1"/>
  <c r="S273" i="1" s="1"/>
  <c r="Z266" i="1"/>
  <c r="AA266" i="1" s="1"/>
  <c r="BH236" i="1"/>
  <c r="W209" i="1"/>
  <c r="U209" i="1" s="1"/>
  <c r="X209" i="1" s="1"/>
  <c r="R209" i="1" s="1"/>
  <c r="S209" i="1" s="1"/>
  <c r="AG209" i="1"/>
  <c r="BD196" i="1"/>
  <c r="BF196" i="1" s="1"/>
  <c r="Y196" i="1"/>
  <c r="BH178" i="1"/>
  <c r="BH296" i="1"/>
  <c r="Z335" i="1"/>
  <c r="AA335" i="1" s="1"/>
  <c r="BH315" i="1"/>
  <c r="Z265" i="1"/>
  <c r="AA265" i="1" s="1"/>
  <c r="Z247" i="1"/>
  <c r="AA247" i="1" s="1"/>
  <c r="Z226" i="1"/>
  <c r="AA226" i="1" s="1"/>
  <c r="R194" i="1"/>
  <c r="S194" i="1" s="1"/>
  <c r="W159" i="1"/>
  <c r="U159" i="1" s="1"/>
  <c r="X159" i="1" s="1"/>
  <c r="R159" i="1" s="1"/>
  <c r="S159" i="1" s="1"/>
  <c r="AG322" i="1"/>
  <c r="Z213" i="1"/>
  <c r="AA213" i="1" s="1"/>
  <c r="Z176" i="1"/>
  <c r="AA176" i="1" s="1"/>
  <c r="AG161" i="1"/>
  <c r="Z161" i="1"/>
  <c r="AA161" i="1" s="1"/>
  <c r="W237" i="1"/>
  <c r="U237" i="1" s="1"/>
  <c r="X237" i="1" s="1"/>
  <c r="R237" i="1" s="1"/>
  <c r="S237" i="1" s="1"/>
  <c r="AG237" i="1"/>
  <c r="W201" i="1"/>
  <c r="U201" i="1" s="1"/>
  <c r="X201" i="1" s="1"/>
  <c r="R201" i="1" s="1"/>
  <c r="S201" i="1" s="1"/>
  <c r="AG201" i="1"/>
  <c r="Z201" i="1"/>
  <c r="AA201" i="1" s="1"/>
  <c r="Z224" i="1"/>
  <c r="AA224" i="1" s="1"/>
  <c r="Z181" i="1"/>
  <c r="AA181" i="1" s="1"/>
  <c r="Z130" i="1"/>
  <c r="AA130" i="1" s="1"/>
  <c r="W130" i="1" s="1"/>
  <c r="U130" i="1" s="1"/>
  <c r="X130" i="1" s="1"/>
  <c r="R130" i="1" s="1"/>
  <c r="S130" i="1" s="1"/>
  <c r="AB149" i="1"/>
  <c r="AF149" i="1" s="1"/>
  <c r="AI149" i="1"/>
  <c r="AJ149" i="1" s="1"/>
  <c r="AG132" i="1"/>
  <c r="Z215" i="1"/>
  <c r="AA215" i="1" s="1"/>
  <c r="AG166" i="1"/>
  <c r="Z166" i="1"/>
  <c r="AA166" i="1" s="1"/>
  <c r="W166" i="1"/>
  <c r="U166" i="1" s="1"/>
  <c r="X166" i="1" s="1"/>
  <c r="R166" i="1" s="1"/>
  <c r="S166" i="1" s="1"/>
  <c r="Z217" i="1"/>
  <c r="AA217" i="1" s="1"/>
  <c r="BH133" i="1"/>
  <c r="Z120" i="1"/>
  <c r="AA120" i="1" s="1"/>
  <c r="W97" i="1"/>
  <c r="U97" i="1" s="1"/>
  <c r="X97" i="1" s="1"/>
  <c r="R97" i="1" s="1"/>
  <c r="S97" i="1" s="1"/>
  <c r="AG97" i="1"/>
  <c r="BH91" i="1"/>
  <c r="Z206" i="1"/>
  <c r="AA206" i="1" s="1"/>
  <c r="Z95" i="1"/>
  <c r="AA95" i="1" s="1"/>
  <c r="AG36" i="1"/>
  <c r="W36" i="1"/>
  <c r="U36" i="1" s="1"/>
  <c r="X36" i="1" s="1"/>
  <c r="R36" i="1" s="1"/>
  <c r="S36" i="1" s="1"/>
  <c r="AG111" i="1"/>
  <c r="W111" i="1"/>
  <c r="U111" i="1" s="1"/>
  <c r="X111" i="1" s="1"/>
  <c r="R111" i="1" s="1"/>
  <c r="S111" i="1" s="1"/>
  <c r="Y85" i="1"/>
  <c r="BD85" i="1"/>
  <c r="BF85" i="1" s="1"/>
  <c r="AB65" i="1"/>
  <c r="AF65" i="1" s="1"/>
  <c r="AI65" i="1"/>
  <c r="AH65" i="1"/>
  <c r="W65" i="1"/>
  <c r="U65" i="1" s="1"/>
  <c r="X65" i="1" s="1"/>
  <c r="R65" i="1" s="1"/>
  <c r="S65" i="1" s="1"/>
  <c r="BH267" i="1"/>
  <c r="Z165" i="1"/>
  <c r="AA165" i="1" s="1"/>
  <c r="BH123" i="1"/>
  <c r="AG83" i="1"/>
  <c r="BH95" i="1"/>
  <c r="AG79" i="1"/>
  <c r="W79" i="1"/>
  <c r="U79" i="1" s="1"/>
  <c r="X79" i="1" s="1"/>
  <c r="R79" i="1" s="1"/>
  <c r="S79" i="1" s="1"/>
  <c r="AG38" i="1"/>
  <c r="AG108" i="1"/>
  <c r="Z74" i="1"/>
  <c r="AA74" i="1" s="1"/>
  <c r="BH80" i="1"/>
  <c r="Z92" i="1"/>
  <c r="AA92" i="1" s="1"/>
  <c r="BH19" i="1"/>
  <c r="AG102" i="1"/>
  <c r="W102" i="1"/>
  <c r="U102" i="1" s="1"/>
  <c r="X102" i="1" s="1"/>
  <c r="R102" i="1" s="1"/>
  <c r="S102" i="1" s="1"/>
  <c r="BH29" i="1"/>
  <c r="Z61" i="1"/>
  <c r="AA61" i="1" s="1"/>
  <c r="AG88" i="1"/>
  <c r="W88" i="1"/>
  <c r="U88" i="1" s="1"/>
  <c r="X88" i="1" s="1"/>
  <c r="R88" i="1" s="1"/>
  <c r="S88" i="1" s="1"/>
  <c r="Z25" i="1"/>
  <c r="AA25" i="1" s="1"/>
  <c r="W57" i="1"/>
  <c r="U57" i="1" s="1"/>
  <c r="X57" i="1" s="1"/>
  <c r="R57" i="1" s="1"/>
  <c r="S57" i="1" s="1"/>
  <c r="Z21" i="1"/>
  <c r="AA21" i="1" s="1"/>
  <c r="Z17" i="1"/>
  <c r="AA17" i="1" s="1"/>
  <c r="W17" i="1" s="1"/>
  <c r="U17" i="1" s="1"/>
  <c r="X17" i="1" s="1"/>
  <c r="R17" i="1" s="1"/>
  <c r="S17" i="1" s="1"/>
  <c r="W47" i="1"/>
  <c r="U47" i="1" s="1"/>
  <c r="X47" i="1" s="1"/>
  <c r="R47" i="1" s="1"/>
  <c r="S47" i="1" s="1"/>
  <c r="AG404" i="1"/>
  <c r="W404" i="1"/>
  <c r="U404" i="1" s="1"/>
  <c r="X404" i="1" s="1"/>
  <c r="R404" i="1" s="1"/>
  <c r="S404" i="1" s="1"/>
  <c r="AG385" i="1"/>
  <c r="BH432" i="1"/>
  <c r="R420" i="1"/>
  <c r="S420" i="1" s="1"/>
  <c r="BH399" i="1"/>
  <c r="W377" i="1"/>
  <c r="U377" i="1" s="1"/>
  <c r="X377" i="1" s="1"/>
  <c r="R377" i="1" s="1"/>
  <c r="S377" i="1" s="1"/>
  <c r="AG377" i="1"/>
  <c r="BH360" i="1"/>
  <c r="AG394" i="1"/>
  <c r="Z394" i="1"/>
  <c r="AA394" i="1" s="1"/>
  <c r="AG396" i="1"/>
  <c r="W396" i="1"/>
  <c r="U396" i="1" s="1"/>
  <c r="X396" i="1" s="1"/>
  <c r="R396" i="1" s="1"/>
  <c r="S396" i="1" s="1"/>
  <c r="AG365" i="1"/>
  <c r="AG351" i="1"/>
  <c r="W351" i="1"/>
  <c r="U351" i="1" s="1"/>
  <c r="X351" i="1" s="1"/>
  <c r="R351" i="1" s="1"/>
  <c r="S351" i="1" s="1"/>
  <c r="Z329" i="1"/>
  <c r="AA329" i="1" s="1"/>
  <c r="W329" i="1" s="1"/>
  <c r="U329" i="1" s="1"/>
  <c r="X329" i="1" s="1"/>
  <c r="R329" i="1" s="1"/>
  <c r="S329" i="1" s="1"/>
  <c r="BH390" i="1"/>
  <c r="Z344" i="1"/>
  <c r="AA344" i="1" s="1"/>
  <c r="AG338" i="1"/>
  <c r="Z328" i="1"/>
  <c r="AA328" i="1" s="1"/>
  <c r="AI336" i="1"/>
  <c r="W336" i="1"/>
  <c r="U336" i="1" s="1"/>
  <c r="X336" i="1" s="1"/>
  <c r="R336" i="1" s="1"/>
  <c r="S336" i="1" s="1"/>
  <c r="AB336" i="1"/>
  <c r="AF336" i="1" s="1"/>
  <c r="Z345" i="1"/>
  <c r="AA345" i="1" s="1"/>
  <c r="BD301" i="1"/>
  <c r="Y301" i="1"/>
  <c r="BH250" i="1"/>
  <c r="Z365" i="1"/>
  <c r="AA365" i="1" s="1"/>
  <c r="W365" i="1" s="1"/>
  <c r="U365" i="1" s="1"/>
  <c r="X365" i="1" s="1"/>
  <c r="R365" i="1" s="1"/>
  <c r="S365" i="1" s="1"/>
  <c r="AG252" i="1"/>
  <c r="AG346" i="1"/>
  <c r="BD272" i="1"/>
  <c r="Y272" i="1"/>
  <c r="AB286" i="1"/>
  <c r="AF286" i="1" s="1"/>
  <c r="AI286" i="1"/>
  <c r="AJ286" i="1" s="1"/>
  <c r="BH419" i="1"/>
  <c r="AG318" i="1"/>
  <c r="W318" i="1"/>
  <c r="U318" i="1" s="1"/>
  <c r="X318" i="1" s="1"/>
  <c r="R318" i="1" s="1"/>
  <c r="S318" i="1" s="1"/>
  <c r="AB284" i="1"/>
  <c r="AF284" i="1" s="1"/>
  <c r="AI284" i="1"/>
  <c r="AH284" i="1"/>
  <c r="AG241" i="1"/>
  <c r="W241" i="1"/>
  <c r="U241" i="1" s="1"/>
  <c r="X241" i="1" s="1"/>
  <c r="R241" i="1" s="1"/>
  <c r="S241" i="1" s="1"/>
  <c r="Z333" i="1"/>
  <c r="AA333" i="1" s="1"/>
  <c r="Z257" i="1"/>
  <c r="AA257" i="1" s="1"/>
  <c r="W257" i="1" s="1"/>
  <c r="U257" i="1" s="1"/>
  <c r="X257" i="1" s="1"/>
  <c r="R257" i="1" s="1"/>
  <c r="S257" i="1" s="1"/>
  <c r="AG245" i="1"/>
  <c r="BH349" i="1"/>
  <c r="W296" i="1"/>
  <c r="U296" i="1" s="1"/>
  <c r="X296" i="1" s="1"/>
  <c r="R296" i="1" s="1"/>
  <c r="S296" i="1" s="1"/>
  <c r="AG296" i="1"/>
  <c r="AG315" i="1"/>
  <c r="W315" i="1"/>
  <c r="U315" i="1" s="1"/>
  <c r="X315" i="1" s="1"/>
  <c r="R315" i="1" s="1"/>
  <c r="S315" i="1" s="1"/>
  <c r="Y255" i="1"/>
  <c r="BD255" i="1"/>
  <c r="BF255" i="1" s="1"/>
  <c r="AH340" i="1"/>
  <c r="BF247" i="1"/>
  <c r="BH247" i="1"/>
  <c r="BD148" i="1"/>
  <c r="BF148" i="1" s="1"/>
  <c r="Y148" i="1"/>
  <c r="AG207" i="1"/>
  <c r="BH322" i="1"/>
  <c r="Z256" i="1"/>
  <c r="AA256" i="1" s="1"/>
  <c r="W224" i="1"/>
  <c r="U224" i="1" s="1"/>
  <c r="X224" i="1" s="1"/>
  <c r="R224" i="1" s="1"/>
  <c r="S224" i="1" s="1"/>
  <c r="AG224" i="1"/>
  <c r="BD204" i="1"/>
  <c r="Y204" i="1"/>
  <c r="BH106" i="1"/>
  <c r="AG259" i="1"/>
  <c r="W217" i="1"/>
  <c r="U217" i="1" s="1"/>
  <c r="X217" i="1" s="1"/>
  <c r="R217" i="1" s="1"/>
  <c r="S217" i="1" s="1"/>
  <c r="AG217" i="1"/>
  <c r="Z207" i="1"/>
  <c r="AA207" i="1" s="1"/>
  <c r="W207" i="1" s="1"/>
  <c r="U207" i="1" s="1"/>
  <c r="X207" i="1" s="1"/>
  <c r="R207" i="1" s="1"/>
  <c r="S207" i="1" s="1"/>
  <c r="BH196" i="1"/>
  <c r="AG163" i="1"/>
  <c r="AI229" i="1"/>
  <c r="AJ229" i="1" s="1"/>
  <c r="AH229" i="1"/>
  <c r="AB229" i="1"/>
  <c r="AF229" i="1" s="1"/>
  <c r="R186" i="1"/>
  <c r="S186" i="1" s="1"/>
  <c r="Z170" i="1"/>
  <c r="AA170" i="1" s="1"/>
  <c r="AB110" i="1"/>
  <c r="AF110" i="1" s="1"/>
  <c r="W110" i="1"/>
  <c r="U110" i="1" s="1"/>
  <c r="X110" i="1" s="1"/>
  <c r="R110" i="1" s="1"/>
  <c r="S110" i="1" s="1"/>
  <c r="AI110" i="1"/>
  <c r="AJ110" i="1" s="1"/>
  <c r="AH110" i="1"/>
  <c r="Z107" i="1"/>
  <c r="AA107" i="1" s="1"/>
  <c r="AH77" i="1"/>
  <c r="AG60" i="1"/>
  <c r="BD46" i="1"/>
  <c r="BF46" i="1" s="1"/>
  <c r="Y46" i="1"/>
  <c r="AH103" i="1"/>
  <c r="AB103" i="1"/>
  <c r="AF103" i="1" s="1"/>
  <c r="AI103" i="1"/>
  <c r="AJ103" i="1" s="1"/>
  <c r="AB72" i="1"/>
  <c r="AF72" i="1" s="1"/>
  <c r="AI72" i="1"/>
  <c r="AJ72" i="1" s="1"/>
  <c r="AH72" i="1"/>
  <c r="BH23" i="1"/>
  <c r="Z125" i="1"/>
  <c r="AA125" i="1" s="1"/>
  <c r="AB194" i="1"/>
  <c r="AF194" i="1" s="1"/>
  <c r="AH194" i="1"/>
  <c r="AI194" i="1"/>
  <c r="W78" i="1"/>
  <c r="U78" i="1" s="1"/>
  <c r="X78" i="1" s="1"/>
  <c r="R78" i="1" s="1"/>
  <c r="S78" i="1" s="1"/>
  <c r="AG78" i="1"/>
  <c r="Z30" i="1"/>
  <c r="AA30" i="1" s="1"/>
  <c r="Z223" i="1"/>
  <c r="AA223" i="1" s="1"/>
  <c r="AG195" i="1"/>
  <c r="BH190" i="1"/>
  <c r="BH79" i="1"/>
  <c r="W149" i="1"/>
  <c r="U149" i="1" s="1"/>
  <c r="X149" i="1" s="1"/>
  <c r="R149" i="1" s="1"/>
  <c r="S149" i="1" s="1"/>
  <c r="W104" i="1"/>
  <c r="U104" i="1" s="1"/>
  <c r="X104" i="1" s="1"/>
  <c r="R104" i="1" s="1"/>
  <c r="S104" i="1" s="1"/>
  <c r="AB41" i="1"/>
  <c r="AF41" i="1" s="1"/>
  <c r="AI41" i="1"/>
  <c r="W41" i="1"/>
  <c r="U41" i="1" s="1"/>
  <c r="X41" i="1" s="1"/>
  <c r="R41" i="1" s="1"/>
  <c r="S41" i="1" s="1"/>
  <c r="AH41" i="1"/>
  <c r="BH252" i="1"/>
  <c r="Z157" i="1"/>
  <c r="AA157" i="1" s="1"/>
  <c r="AG117" i="1"/>
  <c r="Z82" i="1"/>
  <c r="AA82" i="1" s="1"/>
  <c r="AG56" i="1"/>
  <c r="W56" i="1"/>
  <c r="U56" i="1" s="1"/>
  <c r="X56" i="1" s="1"/>
  <c r="R56" i="1" s="1"/>
  <c r="S56" i="1" s="1"/>
  <c r="AG440" i="1"/>
  <c r="W440" i="1"/>
  <c r="U440" i="1" s="1"/>
  <c r="X440" i="1" s="1"/>
  <c r="R440" i="1" s="1"/>
  <c r="S440" i="1" s="1"/>
  <c r="AG72" i="1"/>
  <c r="W72" i="1"/>
  <c r="U72" i="1" s="1"/>
  <c r="X72" i="1" s="1"/>
  <c r="R72" i="1" s="1"/>
  <c r="S72" i="1" s="1"/>
  <c r="AJ118" i="1"/>
  <c r="Z90" i="1"/>
  <c r="AA90" i="1" s="1"/>
  <c r="W18" i="1"/>
  <c r="U18" i="1" s="1"/>
  <c r="X18" i="1" s="1"/>
  <c r="R18" i="1" s="1"/>
  <c r="S18" i="1" s="1"/>
  <c r="AG18" i="1"/>
  <c r="AG107" i="1"/>
  <c r="AB55" i="1"/>
  <c r="AF55" i="1" s="1"/>
  <c r="AI55" i="1"/>
  <c r="AH55" i="1"/>
  <c r="AI152" i="1"/>
  <c r="AJ152" i="1" s="1"/>
  <c r="AB152" i="1"/>
  <c r="AF152" i="1" s="1"/>
  <c r="BH88" i="1"/>
  <c r="Z86" i="1"/>
  <c r="AA86" i="1" s="1"/>
  <c r="W86" i="1" s="1"/>
  <c r="U86" i="1" s="1"/>
  <c r="X86" i="1" s="1"/>
  <c r="R86" i="1" s="1"/>
  <c r="S86" i="1" s="1"/>
  <c r="Z36" i="1"/>
  <c r="AA36" i="1" s="1"/>
  <c r="W128" i="1"/>
  <c r="U128" i="1" s="1"/>
  <c r="X128" i="1" s="1"/>
  <c r="R128" i="1" s="1"/>
  <c r="S128" i="1" s="1"/>
  <c r="AG128" i="1"/>
  <c r="AG367" i="1"/>
  <c r="BH362" i="1"/>
  <c r="AB332" i="1"/>
  <c r="AF332" i="1" s="1"/>
  <c r="AI332" i="1"/>
  <c r="AH332" i="1"/>
  <c r="Z361" i="1"/>
  <c r="AA361" i="1" s="1"/>
  <c r="BD304" i="1"/>
  <c r="BF304" i="1" s="1"/>
  <c r="Y304" i="1"/>
  <c r="Z300" i="1"/>
  <c r="AA300" i="1" s="1"/>
  <c r="W316" i="1"/>
  <c r="U316" i="1" s="1"/>
  <c r="X316" i="1" s="1"/>
  <c r="R316" i="1" s="1"/>
  <c r="S316" i="1" s="1"/>
  <c r="AG316" i="1"/>
  <c r="Z296" i="1"/>
  <c r="AA296" i="1" s="1"/>
  <c r="W269" i="1"/>
  <c r="U269" i="1" s="1"/>
  <c r="X269" i="1" s="1"/>
  <c r="R269" i="1" s="1"/>
  <c r="S269" i="1" s="1"/>
  <c r="AG269" i="1"/>
  <c r="Z396" i="1"/>
  <c r="AA396" i="1" s="1"/>
  <c r="AB314" i="1"/>
  <c r="AF314" i="1" s="1"/>
  <c r="AI314" i="1"/>
  <c r="AH314" i="1"/>
  <c r="W314" i="1"/>
  <c r="U314" i="1" s="1"/>
  <c r="X314" i="1" s="1"/>
  <c r="R314" i="1" s="1"/>
  <c r="S314" i="1" s="1"/>
  <c r="Z367" i="1"/>
  <c r="AA367" i="1" s="1"/>
  <c r="Z402" i="1"/>
  <c r="AA402" i="1" s="1"/>
  <c r="AG250" i="1"/>
  <c r="W250" i="1"/>
  <c r="U250" i="1" s="1"/>
  <c r="X250" i="1" s="1"/>
  <c r="R250" i="1" s="1"/>
  <c r="S250" i="1" s="1"/>
  <c r="Z392" i="1"/>
  <c r="AA392" i="1" s="1"/>
  <c r="W392" i="1" s="1"/>
  <c r="U392" i="1" s="1"/>
  <c r="X392" i="1" s="1"/>
  <c r="R392" i="1" s="1"/>
  <c r="S392" i="1" s="1"/>
  <c r="W340" i="1"/>
  <c r="U340" i="1" s="1"/>
  <c r="X340" i="1" s="1"/>
  <c r="R340" i="1" s="1"/>
  <c r="S340" i="1" s="1"/>
  <c r="AG320" i="1"/>
  <c r="AG301" i="1"/>
  <c r="BD212" i="1"/>
  <c r="BF212" i="1" s="1"/>
  <c r="Y212" i="1"/>
  <c r="Z383" i="1"/>
  <c r="AA383" i="1" s="1"/>
  <c r="W383" i="1" s="1"/>
  <c r="U383" i="1" s="1"/>
  <c r="X383" i="1" s="1"/>
  <c r="R383" i="1" s="1"/>
  <c r="S383" i="1" s="1"/>
  <c r="BH418" i="1"/>
  <c r="W172" i="1"/>
  <c r="U172" i="1" s="1"/>
  <c r="X172" i="1" s="1"/>
  <c r="R172" i="1" s="1"/>
  <c r="S172" i="1" s="1"/>
  <c r="AG172" i="1"/>
  <c r="AG287" i="1"/>
  <c r="W287" i="1"/>
  <c r="U287" i="1" s="1"/>
  <c r="X287" i="1" s="1"/>
  <c r="R287" i="1" s="1"/>
  <c r="S287" i="1" s="1"/>
  <c r="AG281" i="1"/>
  <c r="Z281" i="1"/>
  <c r="AA281" i="1" s="1"/>
  <c r="W281" i="1" s="1"/>
  <c r="U281" i="1" s="1"/>
  <c r="X281" i="1" s="1"/>
  <c r="R281" i="1" s="1"/>
  <c r="S281" i="1" s="1"/>
  <c r="AG275" i="1"/>
  <c r="W275" i="1"/>
  <c r="U275" i="1" s="1"/>
  <c r="X275" i="1" s="1"/>
  <c r="R275" i="1" s="1"/>
  <c r="S275" i="1" s="1"/>
  <c r="Z271" i="1"/>
  <c r="AA271" i="1" s="1"/>
  <c r="Z252" i="1"/>
  <c r="AA252" i="1" s="1"/>
  <c r="BH232" i="1"/>
  <c r="Z325" i="1"/>
  <c r="AA325" i="1" s="1"/>
  <c r="BD216" i="1"/>
  <c r="BF216" i="1" s="1"/>
  <c r="Y216" i="1"/>
  <c r="Z185" i="1"/>
  <c r="AA185" i="1" s="1"/>
  <c r="BD140" i="1"/>
  <c r="BF140" i="1" s="1"/>
  <c r="Y140" i="1"/>
  <c r="AG249" i="1"/>
  <c r="W249" i="1"/>
  <c r="U249" i="1" s="1"/>
  <c r="X249" i="1" s="1"/>
  <c r="R249" i="1" s="1"/>
  <c r="S249" i="1" s="1"/>
  <c r="AG235" i="1"/>
  <c r="W235" i="1"/>
  <c r="U235" i="1" s="1"/>
  <c r="X235" i="1" s="1"/>
  <c r="R235" i="1" s="1"/>
  <c r="S235" i="1" s="1"/>
  <c r="AG174" i="1"/>
  <c r="Z174" i="1"/>
  <c r="AA174" i="1" s="1"/>
  <c r="W174" i="1"/>
  <c r="U174" i="1" s="1"/>
  <c r="X174" i="1" s="1"/>
  <c r="R174" i="1" s="1"/>
  <c r="S174" i="1" s="1"/>
  <c r="AI155" i="1"/>
  <c r="AB155" i="1"/>
  <c r="AF155" i="1" s="1"/>
  <c r="Z248" i="1"/>
  <c r="AA248" i="1" s="1"/>
  <c r="Z234" i="1"/>
  <c r="AA234" i="1" s="1"/>
  <c r="AG168" i="1"/>
  <c r="W168" i="1"/>
  <c r="U168" i="1" s="1"/>
  <c r="X168" i="1" s="1"/>
  <c r="R168" i="1" s="1"/>
  <c r="S168" i="1" s="1"/>
  <c r="W122" i="1"/>
  <c r="U122" i="1" s="1"/>
  <c r="X122" i="1" s="1"/>
  <c r="R122" i="1" s="1"/>
  <c r="S122" i="1" s="1"/>
  <c r="AG122" i="1"/>
  <c r="AG158" i="1"/>
  <c r="W158" i="1"/>
  <c r="U158" i="1" s="1"/>
  <c r="X158" i="1" s="1"/>
  <c r="R158" i="1" s="1"/>
  <c r="S158" i="1" s="1"/>
  <c r="AB142" i="1"/>
  <c r="AF142" i="1" s="1"/>
  <c r="AI142" i="1"/>
  <c r="AG263" i="1"/>
  <c r="AB221" i="1"/>
  <c r="AF221" i="1" s="1"/>
  <c r="AI221" i="1"/>
  <c r="AJ221" i="1" s="1"/>
  <c r="AG140" i="1"/>
  <c r="Z245" i="1"/>
  <c r="AA245" i="1" s="1"/>
  <c r="W245" i="1" s="1"/>
  <c r="U245" i="1" s="1"/>
  <c r="X245" i="1" s="1"/>
  <c r="R245" i="1" s="1"/>
  <c r="S245" i="1" s="1"/>
  <c r="AG114" i="1"/>
  <c r="W112" i="1"/>
  <c r="U112" i="1" s="1"/>
  <c r="X112" i="1" s="1"/>
  <c r="R112" i="1" s="1"/>
  <c r="S112" i="1" s="1"/>
  <c r="AG112" i="1"/>
  <c r="AG196" i="1"/>
  <c r="W129" i="1"/>
  <c r="U129" i="1" s="1"/>
  <c r="X129" i="1" s="1"/>
  <c r="R129" i="1" s="1"/>
  <c r="S129" i="1" s="1"/>
  <c r="AG129" i="1"/>
  <c r="Z129" i="1"/>
  <c r="AA129" i="1" s="1"/>
  <c r="BH166" i="1"/>
  <c r="Z131" i="1"/>
  <c r="AA131" i="1" s="1"/>
  <c r="BH181" i="1"/>
  <c r="R118" i="1"/>
  <c r="S118" i="1" s="1"/>
  <c r="Z58" i="1"/>
  <c r="AA58" i="1" s="1"/>
  <c r="Z141" i="1"/>
  <c r="AA141" i="1" s="1"/>
  <c r="AG82" i="1"/>
  <c r="W82" i="1"/>
  <c r="U82" i="1" s="1"/>
  <c r="X82" i="1" s="1"/>
  <c r="R82" i="1" s="1"/>
  <c r="S82" i="1" s="1"/>
  <c r="AG52" i="1"/>
  <c r="BH76" i="1"/>
  <c r="AG267" i="1"/>
  <c r="W267" i="1"/>
  <c r="U267" i="1" s="1"/>
  <c r="X267" i="1" s="1"/>
  <c r="R267" i="1" s="1"/>
  <c r="S267" i="1" s="1"/>
  <c r="AG77" i="1"/>
  <c r="W77" i="1"/>
  <c r="U77" i="1" s="1"/>
  <c r="X77" i="1" s="1"/>
  <c r="R77" i="1" s="1"/>
  <c r="S77" i="1" s="1"/>
  <c r="Z189" i="1"/>
  <c r="AA189" i="1" s="1"/>
  <c r="AG93" i="1"/>
  <c r="W93" i="1"/>
  <c r="U93" i="1" s="1"/>
  <c r="X93" i="1" s="1"/>
  <c r="R93" i="1" s="1"/>
  <c r="S93" i="1" s="1"/>
  <c r="W51" i="1"/>
  <c r="U51" i="1" s="1"/>
  <c r="X51" i="1" s="1"/>
  <c r="R51" i="1" s="1"/>
  <c r="S51" i="1" s="1"/>
  <c r="AG51" i="1"/>
  <c r="W35" i="1"/>
  <c r="U35" i="1" s="1"/>
  <c r="X35" i="1" s="1"/>
  <c r="R35" i="1" s="1"/>
  <c r="S35" i="1" s="1"/>
  <c r="AG35" i="1"/>
  <c r="Z163" i="1"/>
  <c r="AA163" i="1" s="1"/>
  <c r="Z143" i="1"/>
  <c r="AA143" i="1" s="1"/>
  <c r="Z97" i="1"/>
  <c r="AA97" i="1" s="1"/>
  <c r="AG95" i="1"/>
  <c r="W95" i="1"/>
  <c r="U95" i="1" s="1"/>
  <c r="X95" i="1" s="1"/>
  <c r="R95" i="1" s="1"/>
  <c r="S95" i="1" s="1"/>
  <c r="AG54" i="1"/>
  <c r="Z138" i="1"/>
  <c r="AA138" i="1" s="1"/>
  <c r="W138" i="1" s="1"/>
  <c r="U138" i="1" s="1"/>
  <c r="X138" i="1" s="1"/>
  <c r="R138" i="1" s="1"/>
  <c r="S138" i="1" s="1"/>
  <c r="W30" i="1"/>
  <c r="U30" i="1" s="1"/>
  <c r="X30" i="1" s="1"/>
  <c r="R30" i="1" s="1"/>
  <c r="S30" i="1" s="1"/>
  <c r="AG30" i="1"/>
  <c r="Z78" i="1"/>
  <c r="AA78" i="1" s="1"/>
  <c r="AG32" i="1"/>
  <c r="Z32" i="1"/>
  <c r="AA32" i="1" s="1"/>
  <c r="W32" i="1"/>
  <c r="U32" i="1" s="1"/>
  <c r="X32" i="1" s="1"/>
  <c r="R32" i="1" s="1"/>
  <c r="S32" i="1" s="1"/>
  <c r="Z52" i="1"/>
  <c r="AA52" i="1" s="1"/>
  <c r="Z43" i="1"/>
  <c r="AA43" i="1" s="1"/>
  <c r="W43" i="1" s="1"/>
  <c r="U43" i="1" s="1"/>
  <c r="X43" i="1" s="1"/>
  <c r="R43" i="1" s="1"/>
  <c r="S43" i="1" s="1"/>
  <c r="AG22" i="1"/>
  <c r="W22" i="1"/>
  <c r="U22" i="1" s="1"/>
  <c r="X22" i="1" s="1"/>
  <c r="R22" i="1" s="1"/>
  <c r="S22" i="1" s="1"/>
  <c r="BH107" i="1"/>
  <c r="BF45" i="1"/>
  <c r="BH45" i="1"/>
  <c r="W27" i="1"/>
  <c r="U27" i="1" s="1"/>
  <c r="X27" i="1" s="1"/>
  <c r="R27" i="1" s="1"/>
  <c r="S27" i="1" s="1"/>
  <c r="AG27" i="1"/>
  <c r="BH37" i="1"/>
  <c r="Z18" i="1"/>
  <c r="AA18" i="1" s="1"/>
  <c r="AI357" i="1"/>
  <c r="AB357" i="1"/>
  <c r="AF357" i="1" s="1"/>
  <c r="AI341" i="1"/>
  <c r="AJ341" i="1" s="1"/>
  <c r="AB341" i="1"/>
  <c r="AF341" i="1" s="1"/>
  <c r="Z385" i="1"/>
  <c r="AA385" i="1" s="1"/>
  <c r="W385" i="1" s="1"/>
  <c r="U385" i="1" s="1"/>
  <c r="X385" i="1" s="1"/>
  <c r="R385" i="1" s="1"/>
  <c r="S385" i="1" s="1"/>
  <c r="BD407" i="1"/>
  <c r="BF407" i="1" s="1"/>
  <c r="Y407" i="1"/>
  <c r="W399" i="1"/>
  <c r="U399" i="1" s="1"/>
  <c r="X399" i="1" s="1"/>
  <c r="R399" i="1" s="1"/>
  <c r="S399" i="1" s="1"/>
  <c r="AG399" i="1"/>
  <c r="BD330" i="1"/>
  <c r="BF330" i="1" s="1"/>
  <c r="Y330" i="1"/>
  <c r="Z414" i="1"/>
  <c r="AA414" i="1" s="1"/>
  <c r="Z406" i="1"/>
  <c r="AA406" i="1" s="1"/>
  <c r="W406" i="1" s="1"/>
  <c r="U406" i="1" s="1"/>
  <c r="X406" i="1" s="1"/>
  <c r="R406" i="1" s="1"/>
  <c r="S406" i="1" s="1"/>
  <c r="Z373" i="1"/>
  <c r="AA373" i="1" s="1"/>
  <c r="W363" i="1"/>
  <c r="U363" i="1" s="1"/>
  <c r="X363" i="1" s="1"/>
  <c r="R363" i="1" s="1"/>
  <c r="S363" i="1" s="1"/>
  <c r="AG363" i="1"/>
  <c r="BH351" i="1"/>
  <c r="AG373" i="1"/>
  <c r="W373" i="1"/>
  <c r="U373" i="1" s="1"/>
  <c r="X373" i="1" s="1"/>
  <c r="R373" i="1" s="1"/>
  <c r="S373" i="1" s="1"/>
  <c r="AH336" i="1"/>
  <c r="AB331" i="1"/>
  <c r="AF331" i="1" s="1"/>
  <c r="AI331" i="1"/>
  <c r="AJ331" i="1" s="1"/>
  <c r="AG325" i="1"/>
  <c r="Z288" i="1"/>
  <c r="AA288" i="1" s="1"/>
  <c r="AI310" i="1"/>
  <c r="AH310" i="1"/>
  <c r="AB310" i="1"/>
  <c r="AF310" i="1" s="1"/>
  <c r="W310" i="1"/>
  <c r="U310" i="1" s="1"/>
  <c r="X310" i="1" s="1"/>
  <c r="R310" i="1" s="1"/>
  <c r="S310" i="1" s="1"/>
  <c r="W297" i="1"/>
  <c r="U297" i="1" s="1"/>
  <c r="X297" i="1" s="1"/>
  <c r="R297" i="1" s="1"/>
  <c r="S297" i="1" s="1"/>
  <c r="AG297" i="1"/>
  <c r="Y283" i="1"/>
  <c r="BD283" i="1"/>
  <c r="BF283" i="1" s="1"/>
  <c r="W305" i="1"/>
  <c r="U305" i="1" s="1"/>
  <c r="X305" i="1" s="1"/>
  <c r="R305" i="1" s="1"/>
  <c r="S305" i="1" s="1"/>
  <c r="AG305" i="1"/>
  <c r="Z294" i="1"/>
  <c r="AA294" i="1" s="1"/>
  <c r="BD260" i="1"/>
  <c r="BF260" i="1" s="1"/>
  <c r="Y260" i="1"/>
  <c r="Z349" i="1"/>
  <c r="AA349" i="1" s="1"/>
  <c r="AG283" i="1"/>
  <c r="Z312" i="1"/>
  <c r="AA312" i="1" s="1"/>
  <c r="AG225" i="1"/>
  <c r="AG299" i="1"/>
  <c r="BH254" i="1"/>
  <c r="BD208" i="1"/>
  <c r="Y208" i="1"/>
  <c r="Y188" i="1"/>
  <c r="BD188" i="1"/>
  <c r="Z327" i="1"/>
  <c r="AA327" i="1" s="1"/>
  <c r="AG262" i="1"/>
  <c r="W262" i="1"/>
  <c r="U262" i="1" s="1"/>
  <c r="X262" i="1" s="1"/>
  <c r="R262" i="1" s="1"/>
  <c r="S262" i="1" s="1"/>
  <c r="BH242" i="1"/>
  <c r="BH214" i="1"/>
  <c r="W279" i="1"/>
  <c r="U279" i="1" s="1"/>
  <c r="X279" i="1" s="1"/>
  <c r="R279" i="1" s="1"/>
  <c r="S279" i="1" s="1"/>
  <c r="AG279" i="1"/>
  <c r="Z263" i="1"/>
  <c r="AA263" i="1" s="1"/>
  <c r="Z242" i="1"/>
  <c r="AA242" i="1" s="1"/>
  <c r="W242" i="1" s="1"/>
  <c r="U242" i="1" s="1"/>
  <c r="X242" i="1" s="1"/>
  <c r="R242" i="1" s="1"/>
  <c r="S242" i="1" s="1"/>
  <c r="W156" i="1"/>
  <c r="U156" i="1" s="1"/>
  <c r="X156" i="1" s="1"/>
  <c r="R156" i="1" s="1"/>
  <c r="S156" i="1" s="1"/>
  <c r="AG156" i="1"/>
  <c r="Z273" i="1"/>
  <c r="AA273" i="1" s="1"/>
  <c r="R243" i="1"/>
  <c r="S243" i="1" s="1"/>
  <c r="AG255" i="1"/>
  <c r="Z132" i="1"/>
  <c r="AA132" i="1" s="1"/>
  <c r="BH263" i="1"/>
  <c r="Z222" i="1"/>
  <c r="AA222" i="1" s="1"/>
  <c r="AG234" i="1"/>
  <c r="W234" i="1"/>
  <c r="U234" i="1" s="1"/>
  <c r="X234" i="1" s="1"/>
  <c r="R234" i="1" s="1"/>
  <c r="S234" i="1" s="1"/>
  <c r="AG155" i="1"/>
  <c r="W155" i="1"/>
  <c r="U155" i="1" s="1"/>
  <c r="X155" i="1" s="1"/>
  <c r="R155" i="1" s="1"/>
  <c r="S155" i="1" s="1"/>
  <c r="Z182" i="1"/>
  <c r="AA182" i="1" s="1"/>
  <c r="BH112" i="1"/>
  <c r="AG165" i="1"/>
  <c r="W165" i="1"/>
  <c r="U165" i="1" s="1"/>
  <c r="X165" i="1" s="1"/>
  <c r="R165" i="1" s="1"/>
  <c r="S165" i="1" s="1"/>
  <c r="AG133" i="1"/>
  <c r="W124" i="1"/>
  <c r="U124" i="1" s="1"/>
  <c r="X124" i="1" s="1"/>
  <c r="R124" i="1" s="1"/>
  <c r="S124" i="1" s="1"/>
  <c r="AG124" i="1"/>
  <c r="AG75" i="1"/>
  <c r="Z169" i="1"/>
  <c r="AA169" i="1" s="1"/>
  <c r="W160" i="1"/>
  <c r="U160" i="1" s="1"/>
  <c r="X160" i="1" s="1"/>
  <c r="R160" i="1" s="1"/>
  <c r="S160" i="1" s="1"/>
  <c r="AG160" i="1"/>
  <c r="W145" i="1"/>
  <c r="U145" i="1" s="1"/>
  <c r="X145" i="1" s="1"/>
  <c r="R145" i="1" s="1"/>
  <c r="S145" i="1" s="1"/>
  <c r="AG145" i="1"/>
  <c r="AG134" i="1"/>
  <c r="Z134" i="1"/>
  <c r="AA134" i="1" s="1"/>
  <c r="W134" i="1" s="1"/>
  <c r="U134" i="1" s="1"/>
  <c r="X134" i="1" s="1"/>
  <c r="R134" i="1" s="1"/>
  <c r="S134" i="1" s="1"/>
  <c r="Z114" i="1"/>
  <c r="AA114" i="1" s="1"/>
  <c r="Z259" i="1"/>
  <c r="AA259" i="1" s="1"/>
  <c r="W259" i="1" s="1"/>
  <c r="U259" i="1" s="1"/>
  <c r="X259" i="1" s="1"/>
  <c r="R259" i="1" s="1"/>
  <c r="S259" i="1" s="1"/>
  <c r="Z117" i="1"/>
  <c r="AA117" i="1" s="1"/>
  <c r="W117" i="1" s="1"/>
  <c r="U117" i="1" s="1"/>
  <c r="X117" i="1" s="1"/>
  <c r="R117" i="1" s="1"/>
  <c r="S117" i="1" s="1"/>
  <c r="BH101" i="1"/>
  <c r="Z91" i="1"/>
  <c r="AA91" i="1" s="1"/>
  <c r="W71" i="1"/>
  <c r="U71" i="1" s="1"/>
  <c r="X71" i="1" s="1"/>
  <c r="R71" i="1" s="1"/>
  <c r="S71" i="1" s="1"/>
  <c r="AG71" i="1"/>
  <c r="AG74" i="1"/>
  <c r="W74" i="1"/>
  <c r="U74" i="1" s="1"/>
  <c r="X74" i="1" s="1"/>
  <c r="R74" i="1" s="1"/>
  <c r="S74" i="1" s="1"/>
  <c r="BH38" i="1"/>
  <c r="AG278" i="1"/>
  <c r="W278" i="1"/>
  <c r="U278" i="1" s="1"/>
  <c r="X278" i="1" s="1"/>
  <c r="R278" i="1" s="1"/>
  <c r="S278" i="1" s="1"/>
  <c r="AI175" i="1"/>
  <c r="AH175" i="1"/>
  <c r="AB175" i="1"/>
  <c r="AF175" i="1" s="1"/>
  <c r="Z158" i="1"/>
  <c r="AA158" i="1" s="1"/>
  <c r="Z115" i="1"/>
  <c r="AA115" i="1" s="1"/>
  <c r="Z87" i="1"/>
  <c r="AA87" i="1" s="1"/>
  <c r="Z75" i="1"/>
  <c r="AA75" i="1" s="1"/>
  <c r="Z48" i="1"/>
  <c r="AA48" i="1" s="1"/>
  <c r="AH142" i="1"/>
  <c r="Z101" i="1"/>
  <c r="AA101" i="1" s="1"/>
  <c r="Z81" i="1"/>
  <c r="AA81" i="1" s="1"/>
  <c r="Z183" i="1"/>
  <c r="AA183" i="1" s="1"/>
  <c r="BH163" i="1"/>
  <c r="AG89" i="1"/>
  <c r="W89" i="1"/>
  <c r="U89" i="1" s="1"/>
  <c r="X89" i="1" s="1"/>
  <c r="R89" i="1" s="1"/>
  <c r="S89" i="1" s="1"/>
  <c r="W229" i="1"/>
  <c r="U229" i="1" s="1"/>
  <c r="X229" i="1" s="1"/>
  <c r="R229" i="1" s="1"/>
  <c r="S229" i="1" s="1"/>
  <c r="W175" i="1"/>
  <c r="U175" i="1" s="1"/>
  <c r="X175" i="1" s="1"/>
  <c r="R175" i="1" s="1"/>
  <c r="S175" i="1" s="1"/>
  <c r="W103" i="1"/>
  <c r="U103" i="1" s="1"/>
  <c r="X103" i="1" s="1"/>
  <c r="R103" i="1" s="1"/>
  <c r="S103" i="1" s="1"/>
  <c r="Z105" i="1"/>
  <c r="AA105" i="1" s="1"/>
  <c r="AB84" i="1"/>
  <c r="AF84" i="1" s="1"/>
  <c r="AH84" i="1"/>
  <c r="W84" i="1"/>
  <c r="U84" i="1" s="1"/>
  <c r="X84" i="1" s="1"/>
  <c r="R84" i="1" s="1"/>
  <c r="S84" i="1" s="1"/>
  <c r="AI84" i="1"/>
  <c r="AJ84" i="1" s="1"/>
  <c r="Z29" i="1"/>
  <c r="AA29" i="1" s="1"/>
  <c r="AG131" i="1"/>
  <c r="W131" i="1"/>
  <c r="U131" i="1" s="1"/>
  <c r="X131" i="1" s="1"/>
  <c r="R131" i="1" s="1"/>
  <c r="S131" i="1" s="1"/>
  <c r="Z106" i="1"/>
  <c r="AA106" i="1" s="1"/>
  <c r="AG20" i="1"/>
  <c r="W20" i="1"/>
  <c r="U20" i="1" s="1"/>
  <c r="X20" i="1" s="1"/>
  <c r="R20" i="1" s="1"/>
  <c r="S20" i="1" s="1"/>
  <c r="Z71" i="1"/>
  <c r="AA71" i="1" s="1"/>
  <c r="BH56" i="1"/>
  <c r="BH440" i="1"/>
  <c r="BH102" i="1"/>
  <c r="BH90" i="1"/>
  <c r="AG58" i="1"/>
  <c r="W58" i="1"/>
  <c r="U58" i="1" s="1"/>
  <c r="X58" i="1" s="1"/>
  <c r="R58" i="1" s="1"/>
  <c r="S58" i="1" s="1"/>
  <c r="Z19" i="1"/>
  <c r="AA19" i="1" s="1"/>
  <c r="BF53" i="1"/>
  <c r="BH53" i="1"/>
  <c r="Z45" i="1"/>
  <c r="AA45" i="1" s="1"/>
  <c r="BH131" i="1"/>
  <c r="BH86" i="1"/>
  <c r="AG19" i="1"/>
  <c r="W19" i="1"/>
  <c r="U19" i="1" s="1"/>
  <c r="X19" i="1" s="1"/>
  <c r="R19" i="1" s="1"/>
  <c r="S19" i="1" s="1"/>
  <c r="BH27" i="1"/>
  <c r="Z225" i="1"/>
  <c r="AA225" i="1" s="1"/>
  <c r="Z24" i="1"/>
  <c r="AA24" i="1" s="1"/>
  <c r="AB367" i="1" l="1"/>
  <c r="AF367" i="1" s="1"/>
  <c r="AI367" i="1"/>
  <c r="AH367" i="1"/>
  <c r="W367" i="1"/>
  <c r="U367" i="1" s="1"/>
  <c r="X367" i="1" s="1"/>
  <c r="R367" i="1" s="1"/>
  <c r="S367" i="1" s="1"/>
  <c r="AB333" i="1"/>
  <c r="AF333" i="1" s="1"/>
  <c r="AI333" i="1"/>
  <c r="AJ333" i="1" s="1"/>
  <c r="AH333" i="1"/>
  <c r="W333" i="1"/>
  <c r="U333" i="1" s="1"/>
  <c r="X333" i="1" s="1"/>
  <c r="R333" i="1" s="1"/>
  <c r="S333" i="1" s="1"/>
  <c r="Z398" i="1"/>
  <c r="AA398" i="1" s="1"/>
  <c r="AB114" i="1"/>
  <c r="AF114" i="1" s="1"/>
  <c r="AI114" i="1"/>
  <c r="AJ114" i="1" s="1"/>
  <c r="AH114" i="1"/>
  <c r="AJ155" i="1"/>
  <c r="Z140" i="1"/>
  <c r="AA140" i="1" s="1"/>
  <c r="Z212" i="1"/>
  <c r="AA212" i="1" s="1"/>
  <c r="AI507" i="1"/>
  <c r="AB507" i="1"/>
  <c r="AF507" i="1" s="1"/>
  <c r="AH507" i="1"/>
  <c r="Z76" i="1"/>
  <c r="AA76" i="1" s="1"/>
  <c r="AB512" i="1"/>
  <c r="AF512" i="1" s="1"/>
  <c r="AI512" i="1"/>
  <c r="AJ512" i="1" s="1"/>
  <c r="AH512" i="1"/>
  <c r="AJ386" i="1"/>
  <c r="AB24" i="1"/>
  <c r="AF24" i="1" s="1"/>
  <c r="AI24" i="1"/>
  <c r="AH24" i="1"/>
  <c r="AI45" i="1"/>
  <c r="AJ45" i="1" s="1"/>
  <c r="AB45" i="1"/>
  <c r="AF45" i="1" s="1"/>
  <c r="W45" i="1"/>
  <c r="U45" i="1" s="1"/>
  <c r="X45" i="1" s="1"/>
  <c r="R45" i="1" s="1"/>
  <c r="S45" i="1" s="1"/>
  <c r="AH45" i="1"/>
  <c r="AB183" i="1"/>
  <c r="AF183" i="1" s="1"/>
  <c r="AH183" i="1"/>
  <c r="AI183" i="1"/>
  <c r="AJ183" i="1" s="1"/>
  <c r="AB75" i="1"/>
  <c r="AF75" i="1" s="1"/>
  <c r="AI75" i="1"/>
  <c r="AH75" i="1"/>
  <c r="AB349" i="1"/>
  <c r="AF349" i="1" s="1"/>
  <c r="AI349" i="1"/>
  <c r="AH349" i="1"/>
  <c r="Z283" i="1"/>
  <c r="AA283" i="1" s="1"/>
  <c r="AI288" i="1"/>
  <c r="AB288" i="1"/>
  <c r="AF288" i="1" s="1"/>
  <c r="AH288" i="1"/>
  <c r="AI414" i="1"/>
  <c r="AB414" i="1"/>
  <c r="AF414" i="1" s="1"/>
  <c r="W414" i="1"/>
  <c r="U414" i="1" s="1"/>
  <c r="X414" i="1" s="1"/>
  <c r="R414" i="1" s="1"/>
  <c r="S414" i="1" s="1"/>
  <c r="AH414" i="1"/>
  <c r="AB32" i="1"/>
  <c r="AF32" i="1" s="1"/>
  <c r="AI32" i="1"/>
  <c r="AJ32" i="1" s="1"/>
  <c r="AH32" i="1"/>
  <c r="AB163" i="1"/>
  <c r="AF163" i="1" s="1"/>
  <c r="AI163" i="1"/>
  <c r="AJ163" i="1" s="1"/>
  <c r="AH163" i="1"/>
  <c r="AI296" i="1"/>
  <c r="AB296" i="1"/>
  <c r="AF296" i="1" s="1"/>
  <c r="AH296" i="1"/>
  <c r="AH361" i="1"/>
  <c r="AB361" i="1"/>
  <c r="AF361" i="1" s="1"/>
  <c r="AI361" i="1"/>
  <c r="AJ361" i="1" s="1"/>
  <c r="AJ55" i="1"/>
  <c r="AI82" i="1"/>
  <c r="AB82" i="1"/>
  <c r="AF82" i="1" s="1"/>
  <c r="AH82" i="1"/>
  <c r="AJ41" i="1"/>
  <c r="AI107" i="1"/>
  <c r="AB107" i="1"/>
  <c r="AF107" i="1" s="1"/>
  <c r="AH107" i="1"/>
  <c r="AB256" i="1"/>
  <c r="AF256" i="1" s="1"/>
  <c r="AI256" i="1"/>
  <c r="AH256" i="1"/>
  <c r="Z272" i="1"/>
  <c r="AA272" i="1" s="1"/>
  <c r="AI394" i="1"/>
  <c r="AB394" i="1"/>
  <c r="AF394" i="1" s="1"/>
  <c r="AH394" i="1"/>
  <c r="AB21" i="1"/>
  <c r="AF21" i="1" s="1"/>
  <c r="AI21" i="1"/>
  <c r="AH21" i="1"/>
  <c r="W21" i="1"/>
  <c r="U21" i="1" s="1"/>
  <c r="X21" i="1" s="1"/>
  <c r="R21" i="1" s="1"/>
  <c r="S21" i="1" s="1"/>
  <c r="AB61" i="1"/>
  <c r="AF61" i="1" s="1"/>
  <c r="AI61" i="1"/>
  <c r="AJ61" i="1" s="1"/>
  <c r="AH61" i="1"/>
  <c r="W61" i="1"/>
  <c r="U61" i="1" s="1"/>
  <c r="X61" i="1" s="1"/>
  <c r="R61" i="1" s="1"/>
  <c r="S61" i="1" s="1"/>
  <c r="AB161" i="1"/>
  <c r="AF161" i="1" s="1"/>
  <c r="AI161" i="1"/>
  <c r="AH161" i="1"/>
  <c r="BF354" i="1"/>
  <c r="BH354" i="1"/>
  <c r="AI147" i="1"/>
  <c r="AB147" i="1"/>
  <c r="AF147" i="1" s="1"/>
  <c r="AH147" i="1"/>
  <c r="AI66" i="1"/>
  <c r="AB66" i="1"/>
  <c r="AF66" i="1" s="1"/>
  <c r="AH66" i="1"/>
  <c r="Z195" i="1"/>
  <c r="AA195" i="1" s="1"/>
  <c r="AJ253" i="1"/>
  <c r="AB298" i="1"/>
  <c r="AF298" i="1" s="1"/>
  <c r="AI298" i="1"/>
  <c r="AJ298" i="1" s="1"/>
  <c r="AH298" i="1"/>
  <c r="AI244" i="1"/>
  <c r="AB244" i="1"/>
  <c r="AF244" i="1" s="1"/>
  <c r="AH244" i="1"/>
  <c r="W244" i="1"/>
  <c r="U244" i="1" s="1"/>
  <c r="X244" i="1" s="1"/>
  <c r="R244" i="1" s="1"/>
  <c r="S244" i="1" s="1"/>
  <c r="Z254" i="1"/>
  <c r="AA254" i="1" s="1"/>
  <c r="AI350" i="1"/>
  <c r="AJ350" i="1" s="1"/>
  <c r="AB350" i="1"/>
  <c r="AF350" i="1" s="1"/>
  <c r="AH350" i="1"/>
  <c r="W24" i="1"/>
  <c r="U24" i="1" s="1"/>
  <c r="X24" i="1" s="1"/>
  <c r="R24" i="1" s="1"/>
  <c r="S24" i="1" s="1"/>
  <c r="AB109" i="1"/>
  <c r="AF109" i="1" s="1"/>
  <c r="AI109" i="1"/>
  <c r="AH109" i="1"/>
  <c r="AI153" i="1"/>
  <c r="AJ153" i="1" s="1"/>
  <c r="AB153" i="1"/>
  <c r="AF153" i="1" s="1"/>
  <c r="AH153" i="1"/>
  <c r="AH267" i="1"/>
  <c r="AB267" i="1"/>
  <c r="AF267" i="1" s="1"/>
  <c r="AI267" i="1"/>
  <c r="AJ267" i="1" s="1"/>
  <c r="AB424" i="1"/>
  <c r="AF424" i="1" s="1"/>
  <c r="AI424" i="1"/>
  <c r="AJ424" i="1" s="1"/>
  <c r="AH424" i="1"/>
  <c r="AB22" i="1"/>
  <c r="AF22" i="1" s="1"/>
  <c r="AI22" i="1"/>
  <c r="AJ22" i="1" s="1"/>
  <c r="AH22" i="1"/>
  <c r="AJ77" i="1"/>
  <c r="AB214" i="1"/>
  <c r="AF214" i="1" s="1"/>
  <c r="AI214" i="1"/>
  <c r="AH214" i="1"/>
  <c r="W214" i="1"/>
  <c r="U214" i="1" s="1"/>
  <c r="X214" i="1" s="1"/>
  <c r="R214" i="1" s="1"/>
  <c r="S214" i="1" s="1"/>
  <c r="AJ337" i="1"/>
  <c r="AB326" i="1"/>
  <c r="AF326" i="1" s="1"/>
  <c r="AH326" i="1"/>
  <c r="AI326" i="1"/>
  <c r="AJ326" i="1" s="1"/>
  <c r="W512" i="1"/>
  <c r="U512" i="1" s="1"/>
  <c r="X512" i="1" s="1"/>
  <c r="R512" i="1" s="1"/>
  <c r="S512" i="1" s="1"/>
  <c r="AJ35" i="1"/>
  <c r="Z342" i="1"/>
  <c r="AA342" i="1" s="1"/>
  <c r="AI440" i="1"/>
  <c r="AJ440" i="1" s="1"/>
  <c r="AB440" i="1"/>
  <c r="AF440" i="1" s="1"/>
  <c r="AH440" i="1"/>
  <c r="AB468" i="1"/>
  <c r="AF468" i="1" s="1"/>
  <c r="AI468" i="1"/>
  <c r="AH468" i="1"/>
  <c r="Z519" i="1"/>
  <c r="AA519" i="1" s="1"/>
  <c r="AB227" i="1"/>
  <c r="AF227" i="1" s="1"/>
  <c r="AH227" i="1"/>
  <c r="AI227" i="1"/>
  <c r="W227" i="1"/>
  <c r="U227" i="1" s="1"/>
  <c r="X227" i="1" s="1"/>
  <c r="R227" i="1" s="1"/>
  <c r="S227" i="1" s="1"/>
  <c r="AI426" i="1"/>
  <c r="AB426" i="1"/>
  <c r="AF426" i="1" s="1"/>
  <c r="AH426" i="1"/>
  <c r="W426" i="1"/>
  <c r="U426" i="1" s="1"/>
  <c r="X426" i="1" s="1"/>
  <c r="R426" i="1" s="1"/>
  <c r="S426" i="1" s="1"/>
  <c r="AB456" i="1"/>
  <c r="AF456" i="1" s="1"/>
  <c r="AI456" i="1"/>
  <c r="AJ456" i="1" s="1"/>
  <c r="AH456" i="1"/>
  <c r="W456" i="1"/>
  <c r="U456" i="1" s="1"/>
  <c r="X456" i="1" s="1"/>
  <c r="R456" i="1" s="1"/>
  <c r="S456" i="1" s="1"/>
  <c r="AI470" i="1"/>
  <c r="AB470" i="1"/>
  <c r="AF470" i="1" s="1"/>
  <c r="AH470" i="1"/>
  <c r="W350" i="1"/>
  <c r="U350" i="1" s="1"/>
  <c r="X350" i="1" s="1"/>
  <c r="R350" i="1" s="1"/>
  <c r="S350" i="1" s="1"/>
  <c r="BH180" i="1"/>
  <c r="BH372" i="1"/>
  <c r="W424" i="1"/>
  <c r="U424" i="1" s="1"/>
  <c r="X424" i="1" s="1"/>
  <c r="R424" i="1" s="1"/>
  <c r="S424" i="1" s="1"/>
  <c r="AI136" i="1"/>
  <c r="AB136" i="1"/>
  <c r="AF136" i="1" s="1"/>
  <c r="AH136" i="1"/>
  <c r="Z490" i="1"/>
  <c r="AA490" i="1" s="1"/>
  <c r="AB355" i="1"/>
  <c r="AF355" i="1" s="1"/>
  <c r="AI355" i="1"/>
  <c r="AH355" i="1"/>
  <c r="AI413" i="1"/>
  <c r="AB413" i="1"/>
  <c r="AF413" i="1" s="1"/>
  <c r="AH413" i="1"/>
  <c r="AB485" i="1"/>
  <c r="AF485" i="1" s="1"/>
  <c r="AI485" i="1"/>
  <c r="AH485" i="1"/>
  <c r="AI515" i="1"/>
  <c r="AB515" i="1"/>
  <c r="AF515" i="1" s="1"/>
  <c r="AH515" i="1"/>
  <c r="AI384" i="1"/>
  <c r="AB384" i="1"/>
  <c r="AF384" i="1" s="1"/>
  <c r="AH384" i="1"/>
  <c r="AJ446" i="1"/>
  <c r="BF204" i="1"/>
  <c r="BH204" i="1"/>
  <c r="AB70" i="1"/>
  <c r="AF70" i="1" s="1"/>
  <c r="AI70" i="1"/>
  <c r="AJ70" i="1" s="1"/>
  <c r="AH70" i="1"/>
  <c r="Z200" i="1"/>
  <c r="AA200" i="1" s="1"/>
  <c r="AI374" i="1"/>
  <c r="AH374" i="1"/>
  <c r="AB374" i="1"/>
  <c r="AF374" i="1" s="1"/>
  <c r="AB405" i="1"/>
  <c r="AF405" i="1" s="1"/>
  <c r="AI405" i="1"/>
  <c r="AJ405" i="1" s="1"/>
  <c r="AH405" i="1"/>
  <c r="BF486" i="1"/>
  <c r="BH486" i="1"/>
  <c r="AB119" i="1"/>
  <c r="AF119" i="1" s="1"/>
  <c r="AH119" i="1"/>
  <c r="AI119" i="1"/>
  <c r="W119" i="1"/>
  <c r="U119" i="1" s="1"/>
  <c r="X119" i="1" s="1"/>
  <c r="R119" i="1" s="1"/>
  <c r="S119" i="1" s="1"/>
  <c r="AB347" i="1"/>
  <c r="AF347" i="1" s="1"/>
  <c r="AI347" i="1"/>
  <c r="AH347" i="1"/>
  <c r="BH444" i="1"/>
  <c r="BF444" i="1"/>
  <c r="AB265" i="1"/>
  <c r="AF265" i="1" s="1"/>
  <c r="AI265" i="1"/>
  <c r="AH265" i="1"/>
  <c r="AI137" i="1"/>
  <c r="AJ137" i="1" s="1"/>
  <c r="AH137" i="1"/>
  <c r="AB137" i="1"/>
  <c r="AF137" i="1" s="1"/>
  <c r="AI443" i="1"/>
  <c r="AB443" i="1"/>
  <c r="AF443" i="1" s="1"/>
  <c r="AH443" i="1"/>
  <c r="AB509" i="1"/>
  <c r="AF509" i="1" s="1"/>
  <c r="AI509" i="1"/>
  <c r="AH509" i="1"/>
  <c r="W509" i="1"/>
  <c r="U509" i="1" s="1"/>
  <c r="X509" i="1" s="1"/>
  <c r="R509" i="1" s="1"/>
  <c r="S509" i="1" s="1"/>
  <c r="AI324" i="1"/>
  <c r="AB324" i="1"/>
  <c r="AF324" i="1" s="1"/>
  <c r="AH324" i="1"/>
  <c r="AJ516" i="1"/>
  <c r="AB225" i="1"/>
  <c r="AF225" i="1" s="1"/>
  <c r="AI225" i="1"/>
  <c r="AH225" i="1"/>
  <c r="AH105" i="1"/>
  <c r="AB105" i="1"/>
  <c r="AF105" i="1" s="1"/>
  <c r="AI105" i="1"/>
  <c r="AJ105" i="1" s="1"/>
  <c r="BH195" i="1"/>
  <c r="AB87" i="1"/>
  <c r="AF87" i="1" s="1"/>
  <c r="AI87" i="1"/>
  <c r="AH87" i="1"/>
  <c r="AJ175" i="1"/>
  <c r="AI169" i="1"/>
  <c r="AB169" i="1"/>
  <c r="AF169" i="1" s="1"/>
  <c r="AH169" i="1"/>
  <c r="BH148" i="1"/>
  <c r="AB263" i="1"/>
  <c r="AF263" i="1" s="1"/>
  <c r="AI263" i="1"/>
  <c r="AH263" i="1"/>
  <c r="AH327" i="1"/>
  <c r="AI327" i="1"/>
  <c r="AJ327" i="1" s="1"/>
  <c r="AB327" i="1"/>
  <c r="AF327" i="1" s="1"/>
  <c r="W327" i="1"/>
  <c r="U327" i="1" s="1"/>
  <c r="X327" i="1" s="1"/>
  <c r="R327" i="1" s="1"/>
  <c r="S327" i="1" s="1"/>
  <c r="W225" i="1"/>
  <c r="U225" i="1" s="1"/>
  <c r="X225" i="1" s="1"/>
  <c r="R225" i="1" s="1"/>
  <c r="S225" i="1" s="1"/>
  <c r="Z260" i="1"/>
  <c r="AA260" i="1" s="1"/>
  <c r="Z330" i="1"/>
  <c r="AA330" i="1" s="1"/>
  <c r="AI131" i="1"/>
  <c r="AB131" i="1"/>
  <c r="AF131" i="1" s="1"/>
  <c r="AH131" i="1"/>
  <c r="W263" i="1"/>
  <c r="U263" i="1" s="1"/>
  <c r="X263" i="1" s="1"/>
  <c r="R263" i="1" s="1"/>
  <c r="S263" i="1" s="1"/>
  <c r="AB174" i="1"/>
  <c r="AF174" i="1" s="1"/>
  <c r="AI174" i="1"/>
  <c r="AH174" i="1"/>
  <c r="AH185" i="1"/>
  <c r="AI185" i="1"/>
  <c r="AJ185" i="1" s="1"/>
  <c r="AB185" i="1"/>
  <c r="AF185" i="1" s="1"/>
  <c r="AI252" i="1"/>
  <c r="AB252" i="1"/>
  <c r="AF252" i="1" s="1"/>
  <c r="AH252" i="1"/>
  <c r="BH260" i="1"/>
  <c r="AJ314" i="1"/>
  <c r="AB36" i="1"/>
  <c r="AF36" i="1" s="1"/>
  <c r="AI36" i="1"/>
  <c r="AH36" i="1"/>
  <c r="AB223" i="1"/>
  <c r="AF223" i="1" s="1"/>
  <c r="AI223" i="1"/>
  <c r="AH223" i="1"/>
  <c r="W223" i="1"/>
  <c r="U223" i="1" s="1"/>
  <c r="X223" i="1" s="1"/>
  <c r="R223" i="1" s="1"/>
  <c r="S223" i="1" s="1"/>
  <c r="AB125" i="1"/>
  <c r="AF125" i="1" s="1"/>
  <c r="AI125" i="1"/>
  <c r="AH125" i="1"/>
  <c r="W125" i="1"/>
  <c r="U125" i="1" s="1"/>
  <c r="X125" i="1" s="1"/>
  <c r="R125" i="1" s="1"/>
  <c r="S125" i="1" s="1"/>
  <c r="AJ284" i="1"/>
  <c r="BH272" i="1"/>
  <c r="BF272" i="1"/>
  <c r="Z301" i="1"/>
  <c r="AA301" i="1" s="1"/>
  <c r="AI328" i="1"/>
  <c r="AB328" i="1"/>
  <c r="AF328" i="1" s="1"/>
  <c r="AH328" i="1"/>
  <c r="W394" i="1"/>
  <c r="U394" i="1" s="1"/>
  <c r="X394" i="1" s="1"/>
  <c r="R394" i="1" s="1"/>
  <c r="S394" i="1" s="1"/>
  <c r="AI74" i="1"/>
  <c r="AJ74" i="1" s="1"/>
  <c r="AB74" i="1"/>
  <c r="AF74" i="1" s="1"/>
  <c r="AH74" i="1"/>
  <c r="AJ65" i="1"/>
  <c r="AB95" i="1"/>
  <c r="AF95" i="1" s="1"/>
  <c r="AI95" i="1"/>
  <c r="AH95" i="1"/>
  <c r="AI120" i="1"/>
  <c r="AB120" i="1"/>
  <c r="AF120" i="1" s="1"/>
  <c r="AH120" i="1"/>
  <c r="AH215" i="1"/>
  <c r="AB215" i="1"/>
  <c r="AF215" i="1" s="1"/>
  <c r="AI215" i="1"/>
  <c r="AJ215" i="1" s="1"/>
  <c r="W215" i="1"/>
  <c r="U215" i="1" s="1"/>
  <c r="X215" i="1" s="1"/>
  <c r="R215" i="1" s="1"/>
  <c r="S215" i="1" s="1"/>
  <c r="AB224" i="1"/>
  <c r="AF224" i="1" s="1"/>
  <c r="AI224" i="1"/>
  <c r="AH224" i="1"/>
  <c r="Z299" i="1"/>
  <c r="AA299" i="1" s="1"/>
  <c r="Z320" i="1"/>
  <c r="AA320" i="1" s="1"/>
  <c r="AI378" i="1"/>
  <c r="AB378" i="1"/>
  <c r="AF378" i="1" s="1"/>
  <c r="AH378" i="1"/>
  <c r="W378" i="1"/>
  <c r="U378" i="1" s="1"/>
  <c r="X378" i="1" s="1"/>
  <c r="R378" i="1" s="1"/>
  <c r="S378" i="1" s="1"/>
  <c r="AI251" i="1"/>
  <c r="AJ251" i="1" s="1"/>
  <c r="AB251" i="1"/>
  <c r="AF251" i="1" s="1"/>
  <c r="AH251" i="1"/>
  <c r="AI274" i="1"/>
  <c r="AH274" i="1"/>
  <c r="AB274" i="1"/>
  <c r="AF274" i="1" s="1"/>
  <c r="AI393" i="1"/>
  <c r="AH393" i="1"/>
  <c r="AB393" i="1"/>
  <c r="AF393" i="1" s="1"/>
  <c r="AB317" i="1"/>
  <c r="AF317" i="1" s="1"/>
  <c r="AI317" i="1"/>
  <c r="AH317" i="1"/>
  <c r="AB171" i="1"/>
  <c r="AF171" i="1" s="1"/>
  <c r="AI171" i="1"/>
  <c r="AH171" i="1"/>
  <c r="BH54" i="1"/>
  <c r="AH193" i="1"/>
  <c r="AI193" i="1"/>
  <c r="AB193" i="1"/>
  <c r="AF193" i="1" s="1"/>
  <c r="AB321" i="1"/>
  <c r="AF321" i="1" s="1"/>
  <c r="AI321" i="1"/>
  <c r="AH321" i="1"/>
  <c r="AB459" i="1"/>
  <c r="AF459" i="1" s="1"/>
  <c r="AI459" i="1"/>
  <c r="AH459" i="1"/>
  <c r="AI436" i="1"/>
  <c r="AB436" i="1"/>
  <c r="AF436" i="1" s="1"/>
  <c r="AH436" i="1"/>
  <c r="W137" i="1"/>
  <c r="U137" i="1" s="1"/>
  <c r="X137" i="1" s="1"/>
  <c r="R137" i="1" s="1"/>
  <c r="S137" i="1" s="1"/>
  <c r="Z285" i="1"/>
  <c r="AA285" i="1" s="1"/>
  <c r="W374" i="1"/>
  <c r="U374" i="1" s="1"/>
  <c r="X374" i="1" s="1"/>
  <c r="R374" i="1" s="1"/>
  <c r="S374" i="1" s="1"/>
  <c r="BH519" i="1"/>
  <c r="BF519" i="1"/>
  <c r="Z133" i="1"/>
  <c r="AA133" i="1" s="1"/>
  <c r="AI430" i="1"/>
  <c r="AH430" i="1"/>
  <c r="AB430" i="1"/>
  <c r="AF430" i="1" s="1"/>
  <c r="AB467" i="1"/>
  <c r="AF467" i="1" s="1"/>
  <c r="AH467" i="1"/>
  <c r="AI467" i="1"/>
  <c r="W467" i="1"/>
  <c r="U467" i="1" s="1"/>
  <c r="X467" i="1" s="1"/>
  <c r="R467" i="1" s="1"/>
  <c r="S467" i="1" s="1"/>
  <c r="AJ482" i="1"/>
  <c r="Z397" i="1"/>
  <c r="AA397" i="1" s="1"/>
  <c r="AB241" i="1"/>
  <c r="AF241" i="1" s="1"/>
  <c r="AI241" i="1"/>
  <c r="AH241" i="1"/>
  <c r="AI292" i="1"/>
  <c r="AH292" i="1"/>
  <c r="AB292" i="1"/>
  <c r="AF292" i="1" s="1"/>
  <c r="AJ316" i="1"/>
  <c r="Z370" i="1"/>
  <c r="AA370" i="1" s="1"/>
  <c r="BH423" i="1"/>
  <c r="AB514" i="1"/>
  <c r="AF514" i="1" s="1"/>
  <c r="AI514" i="1"/>
  <c r="AH514" i="1"/>
  <c r="AB59" i="1"/>
  <c r="AF59" i="1" s="1"/>
  <c r="AI59" i="1"/>
  <c r="AH59" i="1"/>
  <c r="AB400" i="1"/>
  <c r="AF400" i="1" s="1"/>
  <c r="AI400" i="1"/>
  <c r="AH400" i="1"/>
  <c r="AJ510" i="1"/>
  <c r="BH220" i="1"/>
  <c r="AB477" i="1"/>
  <c r="AF477" i="1" s="1"/>
  <c r="AI477" i="1"/>
  <c r="AH477" i="1"/>
  <c r="W477" i="1"/>
  <c r="U477" i="1" s="1"/>
  <c r="X477" i="1" s="1"/>
  <c r="R477" i="1" s="1"/>
  <c r="S477" i="1" s="1"/>
  <c r="AJ369" i="1"/>
  <c r="W468" i="1"/>
  <c r="U468" i="1" s="1"/>
  <c r="X468" i="1" s="1"/>
  <c r="R468" i="1" s="1"/>
  <c r="S468" i="1" s="1"/>
  <c r="AI521" i="1"/>
  <c r="AH521" i="1"/>
  <c r="AB521" i="1"/>
  <c r="AF521" i="1" s="1"/>
  <c r="AJ51" i="1"/>
  <c r="BH216" i="1"/>
  <c r="W324" i="1"/>
  <c r="U324" i="1" s="1"/>
  <c r="X324" i="1" s="1"/>
  <c r="R324" i="1" s="1"/>
  <c r="S324" i="1" s="1"/>
  <c r="AB511" i="1"/>
  <c r="AF511" i="1" s="1"/>
  <c r="AI511" i="1"/>
  <c r="AJ511" i="1" s="1"/>
  <c r="AH511" i="1"/>
  <c r="W511" i="1"/>
  <c r="U511" i="1" s="1"/>
  <c r="X511" i="1" s="1"/>
  <c r="R511" i="1" s="1"/>
  <c r="S511" i="1" s="1"/>
  <c r="AB210" i="1"/>
  <c r="AF210" i="1" s="1"/>
  <c r="AI210" i="1"/>
  <c r="AH210" i="1"/>
  <c r="W288" i="1"/>
  <c r="U288" i="1" s="1"/>
  <c r="X288" i="1" s="1"/>
  <c r="R288" i="1" s="1"/>
  <c r="S288" i="1" s="1"/>
  <c r="AB313" i="1"/>
  <c r="AF313" i="1" s="1"/>
  <c r="AI313" i="1"/>
  <c r="AJ313" i="1" s="1"/>
  <c r="AH313" i="1"/>
  <c r="BH407" i="1"/>
  <c r="Z407" i="1"/>
  <c r="AA407" i="1" s="1"/>
  <c r="AB143" i="1"/>
  <c r="AF143" i="1" s="1"/>
  <c r="W143" i="1"/>
  <c r="U143" i="1" s="1"/>
  <c r="X143" i="1" s="1"/>
  <c r="R143" i="1" s="1"/>
  <c r="S143" i="1" s="1"/>
  <c r="AI143" i="1"/>
  <c r="AH143" i="1"/>
  <c r="AH248" i="1"/>
  <c r="AB248" i="1"/>
  <c r="AF248" i="1" s="1"/>
  <c r="AI248" i="1"/>
  <c r="AJ248" i="1" s="1"/>
  <c r="AB325" i="1"/>
  <c r="AF325" i="1" s="1"/>
  <c r="AI325" i="1"/>
  <c r="AH325" i="1"/>
  <c r="Z304" i="1"/>
  <c r="AA304" i="1" s="1"/>
  <c r="AB170" i="1"/>
  <c r="AF170" i="1" s="1"/>
  <c r="AI170" i="1"/>
  <c r="W170" i="1"/>
  <c r="U170" i="1" s="1"/>
  <c r="X170" i="1" s="1"/>
  <c r="R170" i="1" s="1"/>
  <c r="S170" i="1" s="1"/>
  <c r="AH170" i="1"/>
  <c r="AB92" i="1"/>
  <c r="AF92" i="1" s="1"/>
  <c r="AI92" i="1"/>
  <c r="AH92" i="1"/>
  <c r="W92" i="1"/>
  <c r="U92" i="1" s="1"/>
  <c r="X92" i="1" s="1"/>
  <c r="R92" i="1" s="1"/>
  <c r="S92" i="1" s="1"/>
  <c r="AB322" i="1"/>
  <c r="AF322" i="1" s="1"/>
  <c r="AI322" i="1"/>
  <c r="AH322" i="1"/>
  <c r="AB121" i="1"/>
  <c r="AF121" i="1" s="1"/>
  <c r="AI121" i="1"/>
  <c r="AH121" i="1"/>
  <c r="W248" i="1"/>
  <c r="U248" i="1" s="1"/>
  <c r="X248" i="1" s="1"/>
  <c r="R248" i="1" s="1"/>
  <c r="S248" i="1" s="1"/>
  <c r="AH513" i="1"/>
  <c r="AI513" i="1"/>
  <c r="AB513" i="1"/>
  <c r="AF513" i="1" s="1"/>
  <c r="AB364" i="1"/>
  <c r="AF364" i="1" s="1"/>
  <c r="AI364" i="1"/>
  <c r="AH364" i="1"/>
  <c r="AB447" i="1"/>
  <c r="AF447" i="1" s="1"/>
  <c r="AI447" i="1"/>
  <c r="AH447" i="1"/>
  <c r="AB189" i="1"/>
  <c r="AF189" i="1" s="1"/>
  <c r="AI189" i="1"/>
  <c r="AH189" i="1"/>
  <c r="W189" i="1"/>
  <c r="U189" i="1" s="1"/>
  <c r="X189" i="1" s="1"/>
  <c r="R189" i="1" s="1"/>
  <c r="S189" i="1" s="1"/>
  <c r="AB392" i="1"/>
  <c r="AF392" i="1" s="1"/>
  <c r="AI392" i="1"/>
  <c r="AH392" i="1"/>
  <c r="AI90" i="1"/>
  <c r="AJ90" i="1" s="1"/>
  <c r="AB90" i="1"/>
  <c r="AF90" i="1" s="1"/>
  <c r="AH90" i="1"/>
  <c r="W90" i="1"/>
  <c r="U90" i="1" s="1"/>
  <c r="X90" i="1" s="1"/>
  <c r="R90" i="1" s="1"/>
  <c r="S90" i="1" s="1"/>
  <c r="AI329" i="1"/>
  <c r="AH329" i="1"/>
  <c r="AB329" i="1"/>
  <c r="AF329" i="1" s="1"/>
  <c r="AB181" i="1"/>
  <c r="AF181" i="1" s="1"/>
  <c r="AI181" i="1"/>
  <c r="AJ181" i="1" s="1"/>
  <c r="AH181" i="1"/>
  <c r="W181" i="1"/>
  <c r="U181" i="1" s="1"/>
  <c r="X181" i="1" s="1"/>
  <c r="R181" i="1" s="1"/>
  <c r="S181" i="1" s="1"/>
  <c r="AB282" i="1"/>
  <c r="AF282" i="1" s="1"/>
  <c r="AI282" i="1"/>
  <c r="AH282" i="1"/>
  <c r="W282" i="1"/>
  <c r="U282" i="1" s="1"/>
  <c r="X282" i="1" s="1"/>
  <c r="R282" i="1" s="1"/>
  <c r="S282" i="1" s="1"/>
  <c r="BF264" i="1"/>
  <c r="BH264" i="1"/>
  <c r="AJ67" i="1"/>
  <c r="AJ305" i="1"/>
  <c r="AI425" i="1"/>
  <c r="AH425" i="1"/>
  <c r="AB425" i="1"/>
  <c r="AF425" i="1" s="1"/>
  <c r="BH505" i="1"/>
  <c r="BF505" i="1"/>
  <c r="AB437" i="1"/>
  <c r="AF437" i="1" s="1"/>
  <c r="AI437" i="1"/>
  <c r="AH437" i="1"/>
  <c r="AH460" i="1"/>
  <c r="AI460" i="1"/>
  <c r="AJ460" i="1" s="1"/>
  <c r="AB460" i="1"/>
  <c r="AF460" i="1" s="1"/>
  <c r="W347" i="1"/>
  <c r="U347" i="1" s="1"/>
  <c r="X347" i="1" s="1"/>
  <c r="R347" i="1" s="1"/>
  <c r="S347" i="1" s="1"/>
  <c r="Z429" i="1"/>
  <c r="AA429" i="1" s="1"/>
  <c r="AI411" i="1"/>
  <c r="AB411" i="1"/>
  <c r="AF411" i="1" s="1"/>
  <c r="AH411" i="1"/>
  <c r="AI91" i="1"/>
  <c r="AB91" i="1"/>
  <c r="AF91" i="1" s="1"/>
  <c r="AH91" i="1"/>
  <c r="AB134" i="1"/>
  <c r="AF134" i="1" s="1"/>
  <c r="AI134" i="1"/>
  <c r="AJ134" i="1" s="1"/>
  <c r="AH134" i="1"/>
  <c r="BH212" i="1"/>
  <c r="BF188" i="1"/>
  <c r="BH188" i="1"/>
  <c r="W325" i="1"/>
  <c r="U325" i="1" s="1"/>
  <c r="X325" i="1" s="1"/>
  <c r="R325" i="1" s="1"/>
  <c r="S325" i="1" s="1"/>
  <c r="AB78" i="1"/>
  <c r="AF78" i="1" s="1"/>
  <c r="AH78" i="1"/>
  <c r="AI78" i="1"/>
  <c r="AJ78" i="1" s="1"/>
  <c r="AB141" i="1"/>
  <c r="AF141" i="1" s="1"/>
  <c r="AI141" i="1"/>
  <c r="AH141" i="1"/>
  <c r="W141" i="1"/>
  <c r="U141" i="1" s="1"/>
  <c r="X141" i="1" s="1"/>
  <c r="R141" i="1" s="1"/>
  <c r="S141" i="1" s="1"/>
  <c r="AJ332" i="1"/>
  <c r="W107" i="1"/>
  <c r="U107" i="1" s="1"/>
  <c r="X107" i="1" s="1"/>
  <c r="R107" i="1" s="1"/>
  <c r="S107" i="1" s="1"/>
  <c r="AB30" i="1"/>
  <c r="AF30" i="1" s="1"/>
  <c r="AI30" i="1"/>
  <c r="AJ30" i="1" s="1"/>
  <c r="AH30" i="1"/>
  <c r="Z46" i="1"/>
  <c r="AA46" i="1" s="1"/>
  <c r="Z255" i="1"/>
  <c r="AA255" i="1" s="1"/>
  <c r="AB257" i="1"/>
  <c r="AF257" i="1" s="1"/>
  <c r="AH257" i="1"/>
  <c r="AI257" i="1"/>
  <c r="AJ257" i="1" s="1"/>
  <c r="BF301" i="1"/>
  <c r="BH301" i="1"/>
  <c r="W161" i="1"/>
  <c r="U161" i="1" s="1"/>
  <c r="X161" i="1" s="1"/>
  <c r="R161" i="1" s="1"/>
  <c r="S161" i="1" s="1"/>
  <c r="AB335" i="1"/>
  <c r="AF335" i="1" s="1"/>
  <c r="AI335" i="1"/>
  <c r="W335" i="1"/>
  <c r="U335" i="1" s="1"/>
  <c r="X335" i="1" s="1"/>
  <c r="R335" i="1" s="1"/>
  <c r="S335" i="1" s="1"/>
  <c r="AH335" i="1"/>
  <c r="Z232" i="1"/>
  <c r="AA232" i="1" s="1"/>
  <c r="AI410" i="1"/>
  <c r="AH410" i="1"/>
  <c r="AB410" i="1"/>
  <c r="AF410" i="1" s="1"/>
  <c r="Z362" i="1"/>
  <c r="AA362" i="1" s="1"/>
  <c r="AH453" i="1"/>
  <c r="AI453" i="1"/>
  <c r="AJ453" i="1" s="1"/>
  <c r="AB453" i="1"/>
  <c r="AF453" i="1" s="1"/>
  <c r="AI23" i="1"/>
  <c r="AH23" i="1"/>
  <c r="AB23" i="1"/>
  <c r="AF23" i="1" s="1"/>
  <c r="AJ167" i="1"/>
  <c r="W23" i="1"/>
  <c r="U23" i="1" s="1"/>
  <c r="X23" i="1" s="1"/>
  <c r="R23" i="1" s="1"/>
  <c r="S23" i="1" s="1"/>
  <c r="W91" i="1"/>
  <c r="U91" i="1" s="1"/>
  <c r="X91" i="1" s="1"/>
  <c r="R91" i="1" s="1"/>
  <c r="S91" i="1" s="1"/>
  <c r="AI238" i="1"/>
  <c r="AJ238" i="1" s="1"/>
  <c r="AB238" i="1"/>
  <c r="AF238" i="1" s="1"/>
  <c r="AH238" i="1"/>
  <c r="W238" i="1"/>
  <c r="U238" i="1" s="1"/>
  <c r="X238" i="1" s="1"/>
  <c r="R238" i="1" s="1"/>
  <c r="S238" i="1" s="1"/>
  <c r="AI334" i="1"/>
  <c r="AH334" i="1"/>
  <c r="AB334" i="1"/>
  <c r="AF334" i="1" s="1"/>
  <c r="AB270" i="1"/>
  <c r="AF270" i="1" s="1"/>
  <c r="AI270" i="1"/>
  <c r="AJ270" i="1" s="1"/>
  <c r="AH270" i="1"/>
  <c r="AB99" i="1"/>
  <c r="AF99" i="1" s="1"/>
  <c r="AI99" i="1"/>
  <c r="AH99" i="1"/>
  <c r="AB127" i="1"/>
  <c r="AF127" i="1" s="1"/>
  <c r="AI127" i="1"/>
  <c r="AH127" i="1"/>
  <c r="W127" i="1"/>
  <c r="U127" i="1" s="1"/>
  <c r="X127" i="1" s="1"/>
  <c r="R127" i="1" s="1"/>
  <c r="S127" i="1" s="1"/>
  <c r="W99" i="1"/>
  <c r="U99" i="1" s="1"/>
  <c r="X99" i="1" s="1"/>
  <c r="R99" i="1" s="1"/>
  <c r="S99" i="1" s="1"/>
  <c r="Z180" i="1"/>
  <c r="AA180" i="1" s="1"/>
  <c r="AB309" i="1"/>
  <c r="AF309" i="1" s="1"/>
  <c r="AI309" i="1"/>
  <c r="W309" i="1"/>
  <c r="U309" i="1" s="1"/>
  <c r="X309" i="1" s="1"/>
  <c r="R309" i="1" s="1"/>
  <c r="S309" i="1" s="1"/>
  <c r="AH309" i="1"/>
  <c r="AI145" i="1"/>
  <c r="AJ145" i="1" s="1"/>
  <c r="AB145" i="1"/>
  <c r="AF145" i="1" s="1"/>
  <c r="AH145" i="1"/>
  <c r="AI27" i="1"/>
  <c r="AB27" i="1"/>
  <c r="AF27" i="1" s="1"/>
  <c r="AH27" i="1"/>
  <c r="AB79" i="1"/>
  <c r="AF79" i="1" s="1"/>
  <c r="AI79" i="1"/>
  <c r="AH79" i="1"/>
  <c r="Z38" i="1"/>
  <c r="AA38" i="1" s="1"/>
  <c r="AB197" i="1"/>
  <c r="AF197" i="1" s="1"/>
  <c r="AI197" i="1"/>
  <c r="AH197" i="1"/>
  <c r="AB154" i="1"/>
  <c r="AF154" i="1" s="1"/>
  <c r="AI154" i="1"/>
  <c r="AJ154" i="1" s="1"/>
  <c r="W154" i="1"/>
  <c r="U154" i="1" s="1"/>
  <c r="X154" i="1" s="1"/>
  <c r="R154" i="1" s="1"/>
  <c r="S154" i="1" s="1"/>
  <c r="AH154" i="1"/>
  <c r="AB124" i="1"/>
  <c r="AF124" i="1" s="1"/>
  <c r="AI124" i="1"/>
  <c r="AH124" i="1"/>
  <c r="BF285" i="1"/>
  <c r="BH285" i="1"/>
  <c r="AI203" i="1"/>
  <c r="AJ203" i="1" s="1"/>
  <c r="AB203" i="1"/>
  <c r="AF203" i="1" s="1"/>
  <c r="AH203" i="1"/>
  <c r="BH299" i="1"/>
  <c r="AI376" i="1"/>
  <c r="AB376" i="1"/>
  <c r="AF376" i="1" s="1"/>
  <c r="AH376" i="1"/>
  <c r="AB517" i="1"/>
  <c r="AF517" i="1" s="1"/>
  <c r="AI517" i="1"/>
  <c r="AH517" i="1"/>
  <c r="AJ173" i="1"/>
  <c r="BH140" i="1"/>
  <c r="AJ297" i="1"/>
  <c r="BF370" i="1"/>
  <c r="BH370" i="1"/>
  <c r="W376" i="1"/>
  <c r="U376" i="1" s="1"/>
  <c r="X376" i="1" s="1"/>
  <c r="R376" i="1" s="1"/>
  <c r="S376" i="1" s="1"/>
  <c r="AB441" i="1"/>
  <c r="AF441" i="1" s="1"/>
  <c r="AI441" i="1"/>
  <c r="AJ441" i="1" s="1"/>
  <c r="AH441" i="1"/>
  <c r="AH491" i="1"/>
  <c r="AI491" i="1"/>
  <c r="AJ491" i="1" s="1"/>
  <c r="AB491" i="1"/>
  <c r="AF491" i="1" s="1"/>
  <c r="W491" i="1"/>
  <c r="U491" i="1" s="1"/>
  <c r="X491" i="1" s="1"/>
  <c r="R491" i="1" s="1"/>
  <c r="S491" i="1" s="1"/>
  <c r="AI187" i="1"/>
  <c r="AB187" i="1"/>
  <c r="AF187" i="1" s="1"/>
  <c r="AH187" i="1"/>
  <c r="W437" i="1"/>
  <c r="U437" i="1" s="1"/>
  <c r="X437" i="1" s="1"/>
  <c r="R437" i="1" s="1"/>
  <c r="S437" i="1" s="1"/>
  <c r="AI34" i="1"/>
  <c r="AB34" i="1"/>
  <c r="AF34" i="1" s="1"/>
  <c r="AH34" i="1"/>
  <c r="AJ93" i="1"/>
  <c r="AI192" i="1"/>
  <c r="AJ192" i="1" s="1"/>
  <c r="AB192" i="1"/>
  <c r="AF192" i="1" s="1"/>
  <c r="W192" i="1"/>
  <c r="U192" i="1" s="1"/>
  <c r="X192" i="1" s="1"/>
  <c r="R192" i="1" s="1"/>
  <c r="S192" i="1" s="1"/>
  <c r="AH192" i="1"/>
  <c r="BH330" i="1"/>
  <c r="BH380" i="1"/>
  <c r="BF380" i="1"/>
  <c r="AB461" i="1"/>
  <c r="AF461" i="1" s="1"/>
  <c r="AH461" i="1"/>
  <c r="AI461" i="1"/>
  <c r="AJ461" i="1" s="1"/>
  <c r="AJ275" i="1"/>
  <c r="AI419" i="1"/>
  <c r="AB419" i="1"/>
  <c r="AF419" i="1" s="1"/>
  <c r="AH419" i="1"/>
  <c r="AB434" i="1"/>
  <c r="AF434" i="1" s="1"/>
  <c r="AI434" i="1"/>
  <c r="AH434" i="1"/>
  <c r="AB132" i="1"/>
  <c r="AF132" i="1" s="1"/>
  <c r="AI132" i="1"/>
  <c r="AJ132" i="1" s="1"/>
  <c r="AH132" i="1"/>
  <c r="BF208" i="1"/>
  <c r="BH208" i="1"/>
  <c r="AB43" i="1"/>
  <c r="AF43" i="1" s="1"/>
  <c r="AI43" i="1"/>
  <c r="AH43" i="1"/>
  <c r="AI58" i="1"/>
  <c r="AJ58" i="1" s="1"/>
  <c r="AB58" i="1"/>
  <c r="AF58" i="1" s="1"/>
  <c r="AH58" i="1"/>
  <c r="AB475" i="1"/>
  <c r="AF475" i="1" s="1"/>
  <c r="AI475" i="1"/>
  <c r="AH475" i="1"/>
  <c r="AB290" i="1"/>
  <c r="AF290" i="1" s="1"/>
  <c r="AI290" i="1"/>
  <c r="AH290" i="1"/>
  <c r="AH94" i="1"/>
  <c r="AB94" i="1"/>
  <c r="AF94" i="1" s="1"/>
  <c r="AI94" i="1"/>
  <c r="AI308" i="1"/>
  <c r="AH308" i="1"/>
  <c r="AB308" i="1"/>
  <c r="AF308" i="1" s="1"/>
  <c r="AI418" i="1"/>
  <c r="AH418" i="1"/>
  <c r="AB418" i="1"/>
  <c r="AF418" i="1" s="1"/>
  <c r="W418" i="1"/>
  <c r="U418" i="1" s="1"/>
  <c r="X418" i="1" s="1"/>
  <c r="R418" i="1" s="1"/>
  <c r="S418" i="1" s="1"/>
  <c r="AI395" i="1"/>
  <c r="AH395" i="1"/>
  <c r="AB395" i="1"/>
  <c r="AF395" i="1" s="1"/>
  <c r="AI494" i="1"/>
  <c r="AB494" i="1"/>
  <c r="AF494" i="1" s="1"/>
  <c r="AH494" i="1"/>
  <c r="AI472" i="1"/>
  <c r="AJ472" i="1" s="1"/>
  <c r="AB472" i="1"/>
  <c r="AF472" i="1" s="1"/>
  <c r="AH472" i="1"/>
  <c r="AB106" i="1"/>
  <c r="AF106" i="1" s="1"/>
  <c r="W106" i="1"/>
  <c r="U106" i="1" s="1"/>
  <c r="X106" i="1" s="1"/>
  <c r="R106" i="1" s="1"/>
  <c r="S106" i="1" s="1"/>
  <c r="AI106" i="1"/>
  <c r="AH106" i="1"/>
  <c r="AJ336" i="1"/>
  <c r="BH358" i="1"/>
  <c r="AB368" i="1"/>
  <c r="AF368" i="1" s="1"/>
  <c r="AI368" i="1"/>
  <c r="W368" i="1"/>
  <c r="U368" i="1" s="1"/>
  <c r="X368" i="1" s="1"/>
  <c r="R368" i="1" s="1"/>
  <c r="S368" i="1" s="1"/>
  <c r="AH368" i="1"/>
  <c r="AB56" i="1"/>
  <c r="AF56" i="1" s="1"/>
  <c r="AI56" i="1"/>
  <c r="AH56" i="1"/>
  <c r="W70" i="1"/>
  <c r="U70" i="1" s="1"/>
  <c r="X70" i="1" s="1"/>
  <c r="R70" i="1" s="1"/>
  <c r="S70" i="1" s="1"/>
  <c r="BF239" i="1"/>
  <c r="BH239" i="1"/>
  <c r="AI469" i="1"/>
  <c r="AB469" i="1"/>
  <c r="AF469" i="1" s="1"/>
  <c r="AH469" i="1"/>
  <c r="AB178" i="1"/>
  <c r="AF178" i="1" s="1"/>
  <c r="AI178" i="1"/>
  <c r="AH178" i="1"/>
  <c r="W178" i="1"/>
  <c r="U178" i="1" s="1"/>
  <c r="X178" i="1" s="1"/>
  <c r="R178" i="1" s="1"/>
  <c r="S178" i="1" s="1"/>
  <c r="AB60" i="1"/>
  <c r="AF60" i="1" s="1"/>
  <c r="AI60" i="1"/>
  <c r="AH60" i="1"/>
  <c r="AB19" i="1"/>
  <c r="AF19" i="1" s="1"/>
  <c r="AI19" i="1"/>
  <c r="AH19" i="1"/>
  <c r="AB71" i="1"/>
  <c r="AF71" i="1" s="1"/>
  <c r="AI71" i="1"/>
  <c r="AJ71" i="1" s="1"/>
  <c r="AH71" i="1"/>
  <c r="AH81" i="1"/>
  <c r="AI81" i="1"/>
  <c r="AJ81" i="1" s="1"/>
  <c r="AB81" i="1"/>
  <c r="AF81" i="1" s="1"/>
  <c r="W75" i="1"/>
  <c r="U75" i="1" s="1"/>
  <c r="X75" i="1" s="1"/>
  <c r="R75" i="1" s="1"/>
  <c r="S75" i="1" s="1"/>
  <c r="AI222" i="1"/>
  <c r="AJ222" i="1" s="1"/>
  <c r="AB222" i="1"/>
  <c r="AF222" i="1" s="1"/>
  <c r="W222" i="1"/>
  <c r="U222" i="1" s="1"/>
  <c r="X222" i="1" s="1"/>
  <c r="R222" i="1" s="1"/>
  <c r="S222" i="1" s="1"/>
  <c r="AH222" i="1"/>
  <c r="AB273" i="1"/>
  <c r="AF273" i="1" s="1"/>
  <c r="AI273" i="1"/>
  <c r="AH273" i="1"/>
  <c r="Z188" i="1"/>
  <c r="AA188" i="1" s="1"/>
  <c r="AB373" i="1"/>
  <c r="AF373" i="1" s="1"/>
  <c r="AI373" i="1"/>
  <c r="AJ373" i="1" s="1"/>
  <c r="AH373" i="1"/>
  <c r="AJ357" i="1"/>
  <c r="AB129" i="1"/>
  <c r="AF129" i="1" s="1"/>
  <c r="AI129" i="1"/>
  <c r="AH129" i="1"/>
  <c r="W114" i="1"/>
  <c r="U114" i="1" s="1"/>
  <c r="X114" i="1" s="1"/>
  <c r="R114" i="1" s="1"/>
  <c r="S114" i="1" s="1"/>
  <c r="AJ142" i="1"/>
  <c r="Z216" i="1"/>
  <c r="AA216" i="1" s="1"/>
  <c r="AB271" i="1"/>
  <c r="AF271" i="1" s="1"/>
  <c r="AI271" i="1"/>
  <c r="AH271" i="1"/>
  <c r="AB402" i="1"/>
  <c r="AF402" i="1" s="1"/>
  <c r="AI402" i="1"/>
  <c r="AH402" i="1"/>
  <c r="AI396" i="1"/>
  <c r="AB396" i="1"/>
  <c r="AF396" i="1" s="1"/>
  <c r="AH396" i="1"/>
  <c r="AB300" i="1"/>
  <c r="AF300" i="1" s="1"/>
  <c r="AH300" i="1"/>
  <c r="AI300" i="1"/>
  <c r="AJ300" i="1" s="1"/>
  <c r="AI86" i="1"/>
  <c r="AH86" i="1"/>
  <c r="AB86" i="1"/>
  <c r="AF86" i="1" s="1"/>
  <c r="AB157" i="1"/>
  <c r="AF157" i="1" s="1"/>
  <c r="AI157" i="1"/>
  <c r="AH157" i="1"/>
  <c r="W163" i="1"/>
  <c r="U163" i="1" s="1"/>
  <c r="X163" i="1" s="1"/>
  <c r="R163" i="1" s="1"/>
  <c r="S163" i="1" s="1"/>
  <c r="AB217" i="1"/>
  <c r="AF217" i="1" s="1"/>
  <c r="AI217" i="1"/>
  <c r="AH217" i="1"/>
  <c r="W132" i="1"/>
  <c r="U132" i="1" s="1"/>
  <c r="X132" i="1" s="1"/>
  <c r="R132" i="1" s="1"/>
  <c r="S132" i="1" s="1"/>
  <c r="AB201" i="1"/>
  <c r="AF201" i="1" s="1"/>
  <c r="AI201" i="1"/>
  <c r="AH201" i="1"/>
  <c r="BF69" i="1"/>
  <c r="BH69" i="1"/>
  <c r="AB44" i="1"/>
  <c r="AF44" i="1" s="1"/>
  <c r="AI44" i="1"/>
  <c r="AJ44" i="1" s="1"/>
  <c r="AH44" i="1"/>
  <c r="AH191" i="1"/>
  <c r="AI191" i="1"/>
  <c r="AJ191" i="1" s="1"/>
  <c r="AB191" i="1"/>
  <c r="AF191" i="1" s="1"/>
  <c r="W191" i="1"/>
  <c r="U191" i="1" s="1"/>
  <c r="X191" i="1" s="1"/>
  <c r="R191" i="1" s="1"/>
  <c r="S191" i="1" s="1"/>
  <c r="AB261" i="1"/>
  <c r="AF261" i="1" s="1"/>
  <c r="AI261" i="1"/>
  <c r="AH261" i="1"/>
  <c r="AB250" i="1"/>
  <c r="AF250" i="1" s="1"/>
  <c r="AI250" i="1"/>
  <c r="AH250" i="1"/>
  <c r="AI318" i="1"/>
  <c r="AH318" i="1"/>
  <c r="AB318" i="1"/>
  <c r="AF318" i="1" s="1"/>
  <c r="AI382" i="1"/>
  <c r="AH382" i="1"/>
  <c r="AB382" i="1"/>
  <c r="AF382" i="1" s="1"/>
  <c r="AH62" i="1"/>
  <c r="AB62" i="1"/>
  <c r="AF62" i="1" s="1"/>
  <c r="AI62" i="1"/>
  <c r="AJ62" i="1" s="1"/>
  <c r="W270" i="1"/>
  <c r="U270" i="1" s="1"/>
  <c r="X270" i="1" s="1"/>
  <c r="R270" i="1" s="1"/>
  <c r="S270" i="1" s="1"/>
  <c r="AI228" i="1"/>
  <c r="AJ228" i="1" s="1"/>
  <c r="AB228" i="1"/>
  <c r="AF228" i="1" s="1"/>
  <c r="W228" i="1"/>
  <c r="U228" i="1" s="1"/>
  <c r="X228" i="1" s="1"/>
  <c r="R228" i="1" s="1"/>
  <c r="S228" i="1" s="1"/>
  <c r="AH228" i="1"/>
  <c r="Z220" i="1"/>
  <c r="AA220" i="1" s="1"/>
  <c r="AI50" i="1"/>
  <c r="AB50" i="1"/>
  <c r="AF50" i="1" s="1"/>
  <c r="AH50" i="1"/>
  <c r="Z338" i="1"/>
  <c r="AA338" i="1" s="1"/>
  <c r="AI390" i="1"/>
  <c r="AB390" i="1"/>
  <c r="AF390" i="1" s="1"/>
  <c r="AH390" i="1"/>
  <c r="AH439" i="1"/>
  <c r="AI439" i="1"/>
  <c r="AJ439" i="1" s="1"/>
  <c r="AB439" i="1"/>
  <c r="AF439" i="1" s="1"/>
  <c r="AI111" i="1"/>
  <c r="AH111" i="1"/>
  <c r="AB111" i="1"/>
  <c r="AF111" i="1" s="1"/>
  <c r="AB375" i="1"/>
  <c r="AF375" i="1" s="1"/>
  <c r="AI375" i="1"/>
  <c r="AH375" i="1"/>
  <c r="W375" i="1"/>
  <c r="U375" i="1" s="1"/>
  <c r="X375" i="1" s="1"/>
  <c r="R375" i="1" s="1"/>
  <c r="S375" i="1" s="1"/>
  <c r="AB422" i="1"/>
  <c r="AF422" i="1" s="1"/>
  <c r="AI422" i="1"/>
  <c r="AH422" i="1"/>
  <c r="AB416" i="1"/>
  <c r="AF416" i="1" s="1"/>
  <c r="AI416" i="1"/>
  <c r="AH416" i="1"/>
  <c r="AB269" i="1"/>
  <c r="AF269" i="1" s="1"/>
  <c r="AI269" i="1"/>
  <c r="AH269" i="1"/>
  <c r="AI449" i="1"/>
  <c r="AJ449" i="1" s="1"/>
  <c r="AB449" i="1"/>
  <c r="AF449" i="1" s="1"/>
  <c r="AH449" i="1"/>
  <c r="AI427" i="1"/>
  <c r="AB427" i="1"/>
  <c r="AF427" i="1" s="1"/>
  <c r="W427" i="1"/>
  <c r="U427" i="1" s="1"/>
  <c r="X427" i="1" s="1"/>
  <c r="R427" i="1" s="1"/>
  <c r="S427" i="1" s="1"/>
  <c r="AH427" i="1"/>
  <c r="AB433" i="1"/>
  <c r="AF433" i="1" s="1"/>
  <c r="AI433" i="1"/>
  <c r="AH433" i="1"/>
  <c r="AB448" i="1"/>
  <c r="AF448" i="1" s="1"/>
  <c r="AI448" i="1"/>
  <c r="AH448" i="1"/>
  <c r="W361" i="1"/>
  <c r="U361" i="1" s="1"/>
  <c r="X361" i="1" s="1"/>
  <c r="R361" i="1" s="1"/>
  <c r="S361" i="1" s="1"/>
  <c r="W298" i="1"/>
  <c r="U298" i="1" s="1"/>
  <c r="X298" i="1" s="1"/>
  <c r="R298" i="1" s="1"/>
  <c r="S298" i="1" s="1"/>
  <c r="AJ428" i="1"/>
  <c r="W449" i="1"/>
  <c r="U449" i="1" s="1"/>
  <c r="X449" i="1" s="1"/>
  <c r="R449" i="1" s="1"/>
  <c r="S449" i="1" s="1"/>
  <c r="W453" i="1"/>
  <c r="U453" i="1" s="1"/>
  <c r="X453" i="1" s="1"/>
  <c r="R453" i="1" s="1"/>
  <c r="S453" i="1" s="1"/>
  <c r="AB240" i="1"/>
  <c r="AF240" i="1" s="1"/>
  <c r="AI240" i="1"/>
  <c r="W240" i="1"/>
  <c r="U240" i="1" s="1"/>
  <c r="X240" i="1" s="1"/>
  <c r="R240" i="1" s="1"/>
  <c r="S240" i="1" s="1"/>
  <c r="AH240" i="1"/>
  <c r="AJ404" i="1"/>
  <c r="AB451" i="1"/>
  <c r="AF451" i="1" s="1"/>
  <c r="AH451" i="1"/>
  <c r="AI451" i="1"/>
  <c r="AJ451" i="1" s="1"/>
  <c r="W451" i="1"/>
  <c r="U451" i="1" s="1"/>
  <c r="X451" i="1" s="1"/>
  <c r="R451" i="1" s="1"/>
  <c r="S451" i="1" s="1"/>
  <c r="W469" i="1"/>
  <c r="U469" i="1" s="1"/>
  <c r="X469" i="1" s="1"/>
  <c r="R469" i="1" s="1"/>
  <c r="S469" i="1" s="1"/>
  <c r="AB498" i="1"/>
  <c r="AF498" i="1" s="1"/>
  <c r="AI498" i="1"/>
  <c r="AH498" i="1"/>
  <c r="BH499" i="1"/>
  <c r="BF499" i="1"/>
  <c r="Z116" i="1"/>
  <c r="AA116" i="1" s="1"/>
  <c r="AB351" i="1"/>
  <c r="AF351" i="1" s="1"/>
  <c r="AI351" i="1"/>
  <c r="AH351" i="1"/>
  <c r="Z380" i="1"/>
  <c r="AA380" i="1" s="1"/>
  <c r="W393" i="1"/>
  <c r="U393" i="1" s="1"/>
  <c r="X393" i="1" s="1"/>
  <c r="R393" i="1" s="1"/>
  <c r="S393" i="1" s="1"/>
  <c r="AJ431" i="1"/>
  <c r="AJ379" i="1"/>
  <c r="AI471" i="1"/>
  <c r="AB471" i="1"/>
  <c r="AF471" i="1" s="1"/>
  <c r="AH471" i="1"/>
  <c r="AI492" i="1"/>
  <c r="AB492" i="1"/>
  <c r="AF492" i="1" s="1"/>
  <c r="AH492" i="1"/>
  <c r="Z496" i="1"/>
  <c r="AA496" i="1" s="1"/>
  <c r="AI289" i="1"/>
  <c r="AB289" i="1"/>
  <c r="AF289" i="1" s="1"/>
  <c r="AH289" i="1"/>
  <c r="AJ381" i="1"/>
  <c r="AB389" i="1"/>
  <c r="AF389" i="1" s="1"/>
  <c r="AH389" i="1"/>
  <c r="AI389" i="1"/>
  <c r="AJ389" i="1" s="1"/>
  <c r="AI455" i="1"/>
  <c r="AB455" i="1"/>
  <c r="AF455" i="1" s="1"/>
  <c r="AH455" i="1"/>
  <c r="AJ457" i="1"/>
  <c r="AJ463" i="1"/>
  <c r="AI190" i="1"/>
  <c r="AB190" i="1"/>
  <c r="AF190" i="1" s="1"/>
  <c r="AH190" i="1"/>
  <c r="AB28" i="1"/>
  <c r="AF28" i="1" s="1"/>
  <c r="AI28" i="1"/>
  <c r="W28" i="1"/>
  <c r="U28" i="1" s="1"/>
  <c r="X28" i="1" s="1"/>
  <c r="R28" i="1" s="1"/>
  <c r="S28" i="1" s="1"/>
  <c r="AH28" i="1"/>
  <c r="AI360" i="1"/>
  <c r="AB360" i="1"/>
  <c r="AF360" i="1" s="1"/>
  <c r="AH360" i="1"/>
  <c r="W360" i="1"/>
  <c r="U360" i="1" s="1"/>
  <c r="X360" i="1" s="1"/>
  <c r="R360" i="1" s="1"/>
  <c r="S360" i="1" s="1"/>
  <c r="AB445" i="1"/>
  <c r="AF445" i="1" s="1"/>
  <c r="AI445" i="1"/>
  <c r="W445" i="1"/>
  <c r="U445" i="1" s="1"/>
  <c r="X445" i="1" s="1"/>
  <c r="R445" i="1" s="1"/>
  <c r="S445" i="1" s="1"/>
  <c r="AH445" i="1"/>
  <c r="AI236" i="1"/>
  <c r="AB236" i="1"/>
  <c r="AF236" i="1" s="1"/>
  <c r="AH236" i="1"/>
  <c r="Z462" i="1"/>
  <c r="AA462" i="1" s="1"/>
  <c r="AB484" i="1"/>
  <c r="AF484" i="1" s="1"/>
  <c r="AI484" i="1"/>
  <c r="AJ484" i="1" s="1"/>
  <c r="AH484" i="1"/>
  <c r="W484" i="1"/>
  <c r="U484" i="1" s="1"/>
  <c r="X484" i="1" s="1"/>
  <c r="R484" i="1" s="1"/>
  <c r="S484" i="1" s="1"/>
  <c r="AB520" i="1"/>
  <c r="AF520" i="1" s="1"/>
  <c r="AI520" i="1"/>
  <c r="AJ520" i="1" s="1"/>
  <c r="W520" i="1"/>
  <c r="U520" i="1" s="1"/>
  <c r="X520" i="1" s="1"/>
  <c r="R520" i="1" s="1"/>
  <c r="S520" i="1" s="1"/>
  <c r="AH520" i="1"/>
  <c r="AI53" i="1"/>
  <c r="AB53" i="1"/>
  <c r="AF53" i="1" s="1"/>
  <c r="AH53" i="1"/>
  <c r="W53" i="1"/>
  <c r="U53" i="1" s="1"/>
  <c r="X53" i="1" s="1"/>
  <c r="R53" i="1" s="1"/>
  <c r="S53" i="1" s="1"/>
  <c r="AI452" i="1"/>
  <c r="AB452" i="1"/>
  <c r="AF452" i="1" s="1"/>
  <c r="AH452" i="1"/>
  <c r="AB48" i="1"/>
  <c r="AF48" i="1" s="1"/>
  <c r="AI48" i="1"/>
  <c r="AH48" i="1"/>
  <c r="AI242" i="1"/>
  <c r="AB242" i="1"/>
  <c r="AF242" i="1" s="1"/>
  <c r="AH242" i="1"/>
  <c r="AH385" i="1"/>
  <c r="AB385" i="1"/>
  <c r="AF385" i="1" s="1"/>
  <c r="AI385" i="1"/>
  <c r="AB365" i="1"/>
  <c r="AF365" i="1" s="1"/>
  <c r="AI365" i="1"/>
  <c r="AJ365" i="1" s="1"/>
  <c r="AH365" i="1"/>
  <c r="AI17" i="1"/>
  <c r="AB17" i="1"/>
  <c r="AF17" i="1" s="1"/>
  <c r="AH17" i="1"/>
  <c r="W322" i="1"/>
  <c r="U322" i="1" s="1"/>
  <c r="X322" i="1" s="1"/>
  <c r="R322" i="1" s="1"/>
  <c r="S322" i="1" s="1"/>
  <c r="Z354" i="1"/>
  <c r="AA354" i="1" s="1"/>
  <c r="Z108" i="1"/>
  <c r="AA108" i="1" s="1"/>
  <c r="AB150" i="1"/>
  <c r="AF150" i="1" s="1"/>
  <c r="AI150" i="1"/>
  <c r="AH150" i="1"/>
  <c r="AB480" i="1"/>
  <c r="AF480" i="1" s="1"/>
  <c r="AI480" i="1"/>
  <c r="AJ480" i="1" s="1"/>
  <c r="AH480" i="1"/>
  <c r="W480" i="1"/>
  <c r="U480" i="1" s="1"/>
  <c r="X480" i="1" s="1"/>
  <c r="R480" i="1" s="1"/>
  <c r="S480" i="1" s="1"/>
  <c r="AI473" i="1"/>
  <c r="AB473" i="1"/>
  <c r="AF473" i="1" s="1"/>
  <c r="AH473" i="1"/>
  <c r="AJ262" i="1"/>
  <c r="Z346" i="1"/>
  <c r="AA346" i="1" s="1"/>
  <c r="W447" i="1"/>
  <c r="U447" i="1" s="1"/>
  <c r="X447" i="1" s="1"/>
  <c r="R447" i="1" s="1"/>
  <c r="S447" i="1" s="1"/>
  <c r="AB435" i="1"/>
  <c r="AF435" i="1" s="1"/>
  <c r="AI435" i="1"/>
  <c r="AH435" i="1"/>
  <c r="AI29" i="1"/>
  <c r="AB29" i="1"/>
  <c r="AF29" i="1" s="1"/>
  <c r="AH29" i="1"/>
  <c r="AB101" i="1"/>
  <c r="AF101" i="1" s="1"/>
  <c r="AI101" i="1"/>
  <c r="AH101" i="1"/>
  <c r="W101" i="1"/>
  <c r="U101" i="1" s="1"/>
  <c r="X101" i="1" s="1"/>
  <c r="R101" i="1" s="1"/>
  <c r="S101" i="1" s="1"/>
  <c r="AI115" i="1"/>
  <c r="AB115" i="1"/>
  <c r="AF115" i="1" s="1"/>
  <c r="AH115" i="1"/>
  <c r="AB117" i="1"/>
  <c r="AF117" i="1" s="1"/>
  <c r="AI117" i="1"/>
  <c r="AJ117" i="1" s="1"/>
  <c r="AH117" i="1"/>
  <c r="AB182" i="1"/>
  <c r="AF182" i="1" s="1"/>
  <c r="W182" i="1"/>
  <c r="U182" i="1" s="1"/>
  <c r="X182" i="1" s="1"/>
  <c r="R182" i="1" s="1"/>
  <c r="S182" i="1" s="1"/>
  <c r="AI182" i="1"/>
  <c r="AH182" i="1"/>
  <c r="Z208" i="1"/>
  <c r="AA208" i="1" s="1"/>
  <c r="AI312" i="1"/>
  <c r="AB312" i="1"/>
  <c r="AF312" i="1" s="1"/>
  <c r="W312" i="1"/>
  <c r="U312" i="1" s="1"/>
  <c r="X312" i="1" s="1"/>
  <c r="R312" i="1" s="1"/>
  <c r="S312" i="1" s="1"/>
  <c r="AH312" i="1"/>
  <c r="AB294" i="1"/>
  <c r="AF294" i="1" s="1"/>
  <c r="AI294" i="1"/>
  <c r="AH294" i="1"/>
  <c r="W294" i="1"/>
  <c r="U294" i="1" s="1"/>
  <c r="X294" i="1" s="1"/>
  <c r="R294" i="1" s="1"/>
  <c r="S294" i="1" s="1"/>
  <c r="AB18" i="1"/>
  <c r="AF18" i="1" s="1"/>
  <c r="AH18" i="1"/>
  <c r="AI18" i="1"/>
  <c r="AJ18" i="1" s="1"/>
  <c r="AI97" i="1"/>
  <c r="AB97" i="1"/>
  <c r="AF97" i="1" s="1"/>
  <c r="AH97" i="1"/>
  <c r="AH245" i="1"/>
  <c r="AB245" i="1"/>
  <c r="AF245" i="1" s="1"/>
  <c r="AI245" i="1"/>
  <c r="AI234" i="1"/>
  <c r="AB234" i="1"/>
  <c r="AF234" i="1" s="1"/>
  <c r="AH234" i="1"/>
  <c r="W60" i="1"/>
  <c r="U60" i="1" s="1"/>
  <c r="X60" i="1" s="1"/>
  <c r="R60" i="1" s="1"/>
  <c r="S60" i="1" s="1"/>
  <c r="Z204" i="1"/>
  <c r="AA204" i="1" s="1"/>
  <c r="Z148" i="1"/>
  <c r="AA148" i="1" s="1"/>
  <c r="W252" i="1"/>
  <c r="U252" i="1" s="1"/>
  <c r="X252" i="1" s="1"/>
  <c r="R252" i="1" s="1"/>
  <c r="S252" i="1" s="1"/>
  <c r="AH345" i="1"/>
  <c r="AB345" i="1"/>
  <c r="AF345" i="1" s="1"/>
  <c r="AI345" i="1"/>
  <c r="AJ345" i="1" s="1"/>
  <c r="AI344" i="1"/>
  <c r="AB344" i="1"/>
  <c r="AF344" i="1" s="1"/>
  <c r="AH344" i="1"/>
  <c r="W344" i="1"/>
  <c r="U344" i="1" s="1"/>
  <c r="X344" i="1" s="1"/>
  <c r="R344" i="1" s="1"/>
  <c r="S344" i="1" s="1"/>
  <c r="AI25" i="1"/>
  <c r="AB25" i="1"/>
  <c r="AF25" i="1" s="1"/>
  <c r="AH25" i="1"/>
  <c r="AB165" i="1"/>
  <c r="AF165" i="1" s="1"/>
  <c r="AI165" i="1"/>
  <c r="AH165" i="1"/>
  <c r="Z85" i="1"/>
  <c r="AA85" i="1" s="1"/>
  <c r="AB206" i="1"/>
  <c r="AF206" i="1" s="1"/>
  <c r="AI206" i="1"/>
  <c r="W206" i="1"/>
  <c r="U206" i="1" s="1"/>
  <c r="X206" i="1" s="1"/>
  <c r="R206" i="1" s="1"/>
  <c r="S206" i="1" s="1"/>
  <c r="AH206" i="1"/>
  <c r="AI176" i="1"/>
  <c r="AB176" i="1"/>
  <c r="AF176" i="1" s="1"/>
  <c r="AH176" i="1"/>
  <c r="AI226" i="1"/>
  <c r="AB226" i="1"/>
  <c r="AF226" i="1" s="1"/>
  <c r="AH226" i="1"/>
  <c r="AB266" i="1"/>
  <c r="AF266" i="1" s="1"/>
  <c r="AH266" i="1"/>
  <c r="AI266" i="1"/>
  <c r="AJ266" i="1" s="1"/>
  <c r="AI268" i="1"/>
  <c r="AJ268" i="1" s="1"/>
  <c r="AB268" i="1"/>
  <c r="AF268" i="1" s="1"/>
  <c r="AH268" i="1"/>
  <c r="W268" i="1"/>
  <c r="U268" i="1" s="1"/>
  <c r="X268" i="1" s="1"/>
  <c r="R268" i="1" s="1"/>
  <c r="S268" i="1" s="1"/>
  <c r="W300" i="1"/>
  <c r="U300" i="1" s="1"/>
  <c r="X300" i="1" s="1"/>
  <c r="R300" i="1" s="1"/>
  <c r="S300" i="1" s="1"/>
  <c r="AJ306" i="1"/>
  <c r="AI412" i="1"/>
  <c r="AB412" i="1"/>
  <c r="AF412" i="1" s="1"/>
  <c r="AH412" i="1"/>
  <c r="Z69" i="1"/>
  <c r="AA69" i="1" s="1"/>
  <c r="AI123" i="1"/>
  <c r="AB123" i="1"/>
  <c r="AF123" i="1" s="1"/>
  <c r="AH123" i="1"/>
  <c r="W123" i="1"/>
  <c r="U123" i="1" s="1"/>
  <c r="X123" i="1" s="1"/>
  <c r="R123" i="1" s="1"/>
  <c r="S123" i="1" s="1"/>
  <c r="AB31" i="1"/>
  <c r="AF31" i="1" s="1"/>
  <c r="AI31" i="1"/>
  <c r="AH31" i="1"/>
  <c r="W31" i="1"/>
  <c r="U31" i="1" s="1"/>
  <c r="X31" i="1" s="1"/>
  <c r="R31" i="1" s="1"/>
  <c r="S31" i="1" s="1"/>
  <c r="AI37" i="1"/>
  <c r="AB37" i="1"/>
  <c r="AF37" i="1" s="1"/>
  <c r="AH37" i="1"/>
  <c r="W37" i="1"/>
  <c r="U37" i="1" s="1"/>
  <c r="X37" i="1" s="1"/>
  <c r="R37" i="1" s="1"/>
  <c r="S37" i="1" s="1"/>
  <c r="BH46" i="1"/>
  <c r="AI278" i="1"/>
  <c r="AJ278" i="1" s="1"/>
  <c r="AB278" i="1"/>
  <c r="AF278" i="1" s="1"/>
  <c r="AH278" i="1"/>
  <c r="AJ340" i="1"/>
  <c r="AI42" i="1"/>
  <c r="AB42" i="1"/>
  <c r="AF42" i="1" s="1"/>
  <c r="AH42" i="1"/>
  <c r="W105" i="1"/>
  <c r="U105" i="1" s="1"/>
  <c r="X105" i="1" s="1"/>
  <c r="R105" i="1" s="1"/>
  <c r="S105" i="1" s="1"/>
  <c r="AI160" i="1"/>
  <c r="AJ160" i="1" s="1"/>
  <c r="AB160" i="1"/>
  <c r="AF160" i="1" s="1"/>
  <c r="AH160" i="1"/>
  <c r="W25" i="1"/>
  <c r="U25" i="1" s="1"/>
  <c r="X25" i="1" s="1"/>
  <c r="R25" i="1" s="1"/>
  <c r="S25" i="1" s="1"/>
  <c r="AJ233" i="1"/>
  <c r="W169" i="1"/>
  <c r="U169" i="1" s="1"/>
  <c r="X169" i="1" s="1"/>
  <c r="R169" i="1" s="1"/>
  <c r="S169" i="1" s="1"/>
  <c r="W271" i="1"/>
  <c r="U271" i="1" s="1"/>
  <c r="X271" i="1" s="1"/>
  <c r="R271" i="1" s="1"/>
  <c r="S271" i="1" s="1"/>
  <c r="W226" i="1"/>
  <c r="U226" i="1" s="1"/>
  <c r="X226" i="1" s="1"/>
  <c r="R226" i="1" s="1"/>
  <c r="S226" i="1" s="1"/>
  <c r="AB323" i="1"/>
  <c r="AF323" i="1" s="1"/>
  <c r="AI323" i="1"/>
  <c r="AJ323" i="1" s="1"/>
  <c r="AH323" i="1"/>
  <c r="W323" i="1"/>
  <c r="U323" i="1" s="1"/>
  <c r="X323" i="1" s="1"/>
  <c r="R323" i="1" s="1"/>
  <c r="S323" i="1" s="1"/>
  <c r="AJ47" i="1"/>
  <c r="W87" i="1"/>
  <c r="U87" i="1" s="1"/>
  <c r="X87" i="1" s="1"/>
  <c r="R87" i="1" s="1"/>
  <c r="S87" i="1" s="1"/>
  <c r="W44" i="1"/>
  <c r="U44" i="1" s="1"/>
  <c r="X44" i="1" s="1"/>
  <c r="R44" i="1" s="1"/>
  <c r="S44" i="1" s="1"/>
  <c r="Z54" i="1"/>
  <c r="AA54" i="1" s="1"/>
  <c r="Z144" i="1"/>
  <c r="AA144" i="1" s="1"/>
  <c r="AJ209" i="1"/>
  <c r="AB26" i="1"/>
  <c r="AF26" i="1" s="1"/>
  <c r="AH26" i="1"/>
  <c r="AI26" i="1"/>
  <c r="AJ26" i="1" s="1"/>
  <c r="AH177" i="1"/>
  <c r="AI177" i="1"/>
  <c r="AJ177" i="1" s="1"/>
  <c r="AB177" i="1"/>
  <c r="AF177" i="1" s="1"/>
  <c r="W266" i="1"/>
  <c r="U266" i="1" s="1"/>
  <c r="X266" i="1" s="1"/>
  <c r="R266" i="1" s="1"/>
  <c r="S266" i="1" s="1"/>
  <c r="BH283" i="1"/>
  <c r="W345" i="1"/>
  <c r="U345" i="1" s="1"/>
  <c r="X345" i="1" s="1"/>
  <c r="R345" i="1" s="1"/>
  <c r="S345" i="1" s="1"/>
  <c r="BF338" i="1"/>
  <c r="BH338" i="1"/>
  <c r="AB205" i="1"/>
  <c r="AF205" i="1" s="1"/>
  <c r="AI205" i="1"/>
  <c r="AH205" i="1"/>
  <c r="AJ353" i="1"/>
  <c r="Z423" i="1"/>
  <c r="AA423" i="1" s="1"/>
  <c r="AI112" i="1"/>
  <c r="AB112" i="1"/>
  <c r="AF112" i="1" s="1"/>
  <c r="AH112" i="1"/>
  <c r="AJ100" i="1"/>
  <c r="Z358" i="1"/>
  <c r="AA358" i="1" s="1"/>
  <c r="AB442" i="1"/>
  <c r="AF442" i="1" s="1"/>
  <c r="AI442" i="1"/>
  <c r="AJ442" i="1" s="1"/>
  <c r="AH442" i="1"/>
  <c r="AI501" i="1"/>
  <c r="AB501" i="1"/>
  <c r="AF501" i="1" s="1"/>
  <c r="AH501" i="1"/>
  <c r="W507" i="1"/>
  <c r="U507" i="1" s="1"/>
  <c r="X507" i="1" s="1"/>
  <c r="R507" i="1" s="1"/>
  <c r="S507" i="1" s="1"/>
  <c r="AB39" i="1"/>
  <c r="AF39" i="1" s="1"/>
  <c r="AI39" i="1"/>
  <c r="AH39" i="1"/>
  <c r="AB388" i="1"/>
  <c r="AF388" i="1" s="1"/>
  <c r="AI388" i="1"/>
  <c r="AH388" i="1"/>
  <c r="W475" i="1"/>
  <c r="U475" i="1" s="1"/>
  <c r="X475" i="1" s="1"/>
  <c r="R475" i="1" s="1"/>
  <c r="S475" i="1" s="1"/>
  <c r="W452" i="1"/>
  <c r="U452" i="1" s="1"/>
  <c r="X452" i="1" s="1"/>
  <c r="R452" i="1" s="1"/>
  <c r="S452" i="1" s="1"/>
  <c r="Z487" i="1"/>
  <c r="AA487" i="1" s="1"/>
  <c r="AB202" i="1"/>
  <c r="AF202" i="1" s="1"/>
  <c r="AI202" i="1"/>
  <c r="AH202" i="1"/>
  <c r="W202" i="1"/>
  <c r="U202" i="1" s="1"/>
  <c r="X202" i="1" s="1"/>
  <c r="R202" i="1" s="1"/>
  <c r="S202" i="1" s="1"/>
  <c r="AJ363" i="1"/>
  <c r="AI432" i="1"/>
  <c r="AJ432" i="1" s="1"/>
  <c r="AB432" i="1"/>
  <c r="AF432" i="1" s="1"/>
  <c r="AH432" i="1"/>
  <c r="AB489" i="1"/>
  <c r="AF489" i="1" s="1"/>
  <c r="AI489" i="1"/>
  <c r="AH489" i="1"/>
  <c r="Z499" i="1"/>
  <c r="AA499" i="1" s="1"/>
  <c r="AB64" i="1"/>
  <c r="AF64" i="1" s="1"/>
  <c r="AI64" i="1"/>
  <c r="AJ64" i="1" s="1"/>
  <c r="AH64" i="1"/>
  <c r="AB88" i="1"/>
  <c r="AF88" i="1" s="1"/>
  <c r="AI88" i="1"/>
  <c r="AH88" i="1"/>
  <c r="AB126" i="1"/>
  <c r="AF126" i="1" s="1"/>
  <c r="AI126" i="1"/>
  <c r="AH126" i="1"/>
  <c r="BF116" i="1"/>
  <c r="BH116" i="1"/>
  <c r="AI366" i="1"/>
  <c r="AB366" i="1"/>
  <c r="AF366" i="1" s="1"/>
  <c r="AH366" i="1"/>
  <c r="Z372" i="1"/>
  <c r="AA372" i="1" s="1"/>
  <c r="AI96" i="1"/>
  <c r="AJ96" i="1" s="1"/>
  <c r="AB96" i="1"/>
  <c r="AF96" i="1" s="1"/>
  <c r="W96" i="1"/>
  <c r="U96" i="1" s="1"/>
  <c r="X96" i="1" s="1"/>
  <c r="R96" i="1" s="1"/>
  <c r="S96" i="1" s="1"/>
  <c r="AH96" i="1"/>
  <c r="AJ287" i="1"/>
  <c r="BF496" i="1"/>
  <c r="BH496" i="1"/>
  <c r="AI80" i="1"/>
  <c r="AJ80" i="1" s="1"/>
  <c r="AB80" i="1"/>
  <c r="AF80" i="1" s="1"/>
  <c r="AH80" i="1"/>
  <c r="AB348" i="1"/>
  <c r="AF348" i="1" s="1"/>
  <c r="AI348" i="1"/>
  <c r="AJ348" i="1" s="1"/>
  <c r="AH348" i="1"/>
  <c r="W389" i="1"/>
  <c r="U389" i="1" s="1"/>
  <c r="X389" i="1" s="1"/>
  <c r="R389" i="1" s="1"/>
  <c r="S389" i="1" s="1"/>
  <c r="AJ465" i="1"/>
  <c r="AB213" i="1"/>
  <c r="AF213" i="1" s="1"/>
  <c r="AI213" i="1"/>
  <c r="AJ213" i="1" s="1"/>
  <c r="AH213" i="1"/>
  <c r="W213" i="1"/>
  <c r="U213" i="1" s="1"/>
  <c r="X213" i="1" s="1"/>
  <c r="R213" i="1" s="1"/>
  <c r="S213" i="1" s="1"/>
  <c r="Z488" i="1"/>
  <c r="AA488" i="1" s="1"/>
  <c r="Z458" i="1"/>
  <c r="AA458" i="1" s="1"/>
  <c r="AI504" i="1"/>
  <c r="AJ504" i="1" s="1"/>
  <c r="AB504" i="1"/>
  <c r="AF504" i="1" s="1"/>
  <c r="AH504" i="1"/>
  <c r="W504" i="1"/>
  <c r="U504" i="1" s="1"/>
  <c r="X504" i="1" s="1"/>
  <c r="R504" i="1" s="1"/>
  <c r="S504" i="1" s="1"/>
  <c r="AB158" i="1"/>
  <c r="AF158" i="1" s="1"/>
  <c r="AI158" i="1"/>
  <c r="AH158" i="1"/>
  <c r="AI259" i="1"/>
  <c r="AB259" i="1"/>
  <c r="AF259" i="1" s="1"/>
  <c r="AH259" i="1"/>
  <c r="AJ310" i="1"/>
  <c r="AI406" i="1"/>
  <c r="AB406" i="1"/>
  <c r="AF406" i="1" s="1"/>
  <c r="AH406" i="1"/>
  <c r="AB52" i="1"/>
  <c r="AF52" i="1" s="1"/>
  <c r="AI52" i="1"/>
  <c r="AH52" i="1"/>
  <c r="AB138" i="1"/>
  <c r="AF138" i="1" s="1"/>
  <c r="AI138" i="1"/>
  <c r="AH138" i="1"/>
  <c r="W52" i="1"/>
  <c r="U52" i="1" s="1"/>
  <c r="X52" i="1" s="1"/>
  <c r="R52" i="1" s="1"/>
  <c r="S52" i="1" s="1"/>
  <c r="AB281" i="1"/>
  <c r="AF281" i="1" s="1"/>
  <c r="AI281" i="1"/>
  <c r="AH281" i="1"/>
  <c r="AB383" i="1"/>
  <c r="AF383" i="1" s="1"/>
  <c r="AI383" i="1"/>
  <c r="AJ383" i="1" s="1"/>
  <c r="AH383" i="1"/>
  <c r="AJ194" i="1"/>
  <c r="AH207" i="1"/>
  <c r="AB207" i="1"/>
  <c r="AF207" i="1" s="1"/>
  <c r="AI207" i="1"/>
  <c r="AJ207" i="1" s="1"/>
  <c r="AI166" i="1"/>
  <c r="AH166" i="1"/>
  <c r="AB166" i="1"/>
  <c r="AF166" i="1" s="1"/>
  <c r="AB130" i="1"/>
  <c r="AF130" i="1" s="1"/>
  <c r="AI130" i="1"/>
  <c r="AH130" i="1"/>
  <c r="AI247" i="1"/>
  <c r="AB247" i="1"/>
  <c r="AF247" i="1" s="1"/>
  <c r="AH247" i="1"/>
  <c r="W247" i="1"/>
  <c r="U247" i="1" s="1"/>
  <c r="X247" i="1" s="1"/>
  <c r="R247" i="1" s="1"/>
  <c r="S247" i="1" s="1"/>
  <c r="Z196" i="1"/>
  <c r="AA196" i="1" s="1"/>
  <c r="AI291" i="1"/>
  <c r="AB291" i="1"/>
  <c r="AF291" i="1" s="1"/>
  <c r="AH291" i="1"/>
  <c r="W291" i="1"/>
  <c r="U291" i="1" s="1"/>
  <c r="X291" i="1" s="1"/>
  <c r="R291" i="1" s="1"/>
  <c r="S291" i="1" s="1"/>
  <c r="Z264" i="1"/>
  <c r="AA264" i="1" s="1"/>
  <c r="AI139" i="1"/>
  <c r="AJ139" i="1" s="1"/>
  <c r="AB139" i="1"/>
  <c r="AF139" i="1" s="1"/>
  <c r="AH139" i="1"/>
  <c r="W190" i="1"/>
  <c r="U190" i="1" s="1"/>
  <c r="X190" i="1" s="1"/>
  <c r="R190" i="1" s="1"/>
  <c r="S190" i="1" s="1"/>
  <c r="AB198" i="1"/>
  <c r="AF198" i="1" s="1"/>
  <c r="AI198" i="1"/>
  <c r="AH198" i="1"/>
  <c r="AI83" i="1"/>
  <c r="AJ83" i="1" s="1"/>
  <c r="AB83" i="1"/>
  <c r="AF83" i="1" s="1"/>
  <c r="AH83" i="1"/>
  <c r="W183" i="1"/>
  <c r="U183" i="1" s="1"/>
  <c r="X183" i="1" s="1"/>
  <c r="R183" i="1" s="1"/>
  <c r="S183" i="1" s="1"/>
  <c r="AB164" i="1"/>
  <c r="AF164" i="1" s="1"/>
  <c r="AI164" i="1"/>
  <c r="AH164" i="1"/>
  <c r="AI258" i="1"/>
  <c r="AB258" i="1"/>
  <c r="AF258" i="1" s="1"/>
  <c r="AH258" i="1"/>
  <c r="W258" i="1"/>
  <c r="U258" i="1" s="1"/>
  <c r="X258" i="1" s="1"/>
  <c r="R258" i="1" s="1"/>
  <c r="S258" i="1" s="1"/>
  <c r="AI128" i="1"/>
  <c r="AB128" i="1"/>
  <c r="AF128" i="1" s="1"/>
  <c r="AH128" i="1"/>
  <c r="W236" i="1"/>
  <c r="U236" i="1" s="1"/>
  <c r="X236" i="1" s="1"/>
  <c r="R236" i="1" s="1"/>
  <c r="S236" i="1" s="1"/>
  <c r="AH235" i="1"/>
  <c r="AB235" i="1"/>
  <c r="AF235" i="1" s="1"/>
  <c r="AI235" i="1"/>
  <c r="AJ235" i="1" s="1"/>
  <c r="AB399" i="1"/>
  <c r="AF399" i="1" s="1"/>
  <c r="AI399" i="1"/>
  <c r="AH399" i="1"/>
  <c r="W94" i="1"/>
  <c r="U94" i="1" s="1"/>
  <c r="X94" i="1" s="1"/>
  <c r="R94" i="1" s="1"/>
  <c r="S94" i="1" s="1"/>
  <c r="AB219" i="1"/>
  <c r="AF219" i="1" s="1"/>
  <c r="AI219" i="1"/>
  <c r="AH219" i="1"/>
  <c r="W121" i="1"/>
  <c r="U121" i="1" s="1"/>
  <c r="X121" i="1" s="1"/>
  <c r="R121" i="1" s="1"/>
  <c r="S121" i="1" s="1"/>
  <c r="W185" i="1"/>
  <c r="U185" i="1" s="1"/>
  <c r="X185" i="1" s="1"/>
  <c r="R185" i="1" s="1"/>
  <c r="S185" i="1" s="1"/>
  <c r="AB156" i="1"/>
  <c r="AF156" i="1" s="1"/>
  <c r="AI156" i="1"/>
  <c r="AJ156" i="1" s="1"/>
  <c r="AH156" i="1"/>
  <c r="BH255" i="1"/>
  <c r="AB276" i="1"/>
  <c r="AF276" i="1" s="1"/>
  <c r="AH276" i="1"/>
  <c r="AI276" i="1"/>
  <c r="AJ276" i="1" s="1"/>
  <c r="AH311" i="1"/>
  <c r="AB311" i="1"/>
  <c r="AF311" i="1" s="1"/>
  <c r="W311" i="1"/>
  <c r="U311" i="1" s="1"/>
  <c r="X311" i="1" s="1"/>
  <c r="R311" i="1" s="1"/>
  <c r="S311" i="1" s="1"/>
  <c r="AI311" i="1"/>
  <c r="AJ311" i="1" s="1"/>
  <c r="W256" i="1"/>
  <c r="U256" i="1" s="1"/>
  <c r="X256" i="1" s="1"/>
  <c r="R256" i="1" s="1"/>
  <c r="S256" i="1" s="1"/>
  <c r="W308" i="1"/>
  <c r="U308" i="1" s="1"/>
  <c r="X308" i="1" s="1"/>
  <c r="R308" i="1" s="1"/>
  <c r="S308" i="1" s="1"/>
  <c r="AI102" i="1"/>
  <c r="AH102" i="1"/>
  <c r="AB102" i="1"/>
  <c r="AF102" i="1" s="1"/>
  <c r="W81" i="1"/>
  <c r="U81" i="1" s="1"/>
  <c r="X81" i="1" s="1"/>
  <c r="R81" i="1" s="1"/>
  <c r="S81" i="1" s="1"/>
  <c r="AB218" i="1"/>
  <c r="AF218" i="1" s="1"/>
  <c r="W218" i="1"/>
  <c r="U218" i="1" s="1"/>
  <c r="X218" i="1" s="1"/>
  <c r="R218" i="1" s="1"/>
  <c r="S218" i="1" s="1"/>
  <c r="AI218" i="1"/>
  <c r="AH218" i="1"/>
  <c r="Z239" i="1"/>
  <c r="AA239" i="1" s="1"/>
  <c r="BF200" i="1"/>
  <c r="BH200" i="1"/>
  <c r="AB415" i="1"/>
  <c r="AF415" i="1" s="1"/>
  <c r="AI415" i="1"/>
  <c r="AH415" i="1"/>
  <c r="AB500" i="1"/>
  <c r="AF500" i="1" s="1"/>
  <c r="AI500" i="1"/>
  <c r="AH500" i="1"/>
  <c r="W513" i="1"/>
  <c r="U513" i="1" s="1"/>
  <c r="X513" i="1" s="1"/>
  <c r="R513" i="1" s="1"/>
  <c r="S513" i="1" s="1"/>
  <c r="AB293" i="1"/>
  <c r="AF293" i="1" s="1"/>
  <c r="AI293" i="1"/>
  <c r="AJ293" i="1" s="1"/>
  <c r="AH293" i="1"/>
  <c r="W293" i="1"/>
  <c r="U293" i="1" s="1"/>
  <c r="X293" i="1" s="1"/>
  <c r="R293" i="1" s="1"/>
  <c r="S293" i="1" s="1"/>
  <c r="W364" i="1"/>
  <c r="U364" i="1" s="1"/>
  <c r="X364" i="1" s="1"/>
  <c r="R364" i="1" s="1"/>
  <c r="S364" i="1" s="1"/>
  <c r="AB408" i="1"/>
  <c r="AF408" i="1" s="1"/>
  <c r="AI408" i="1"/>
  <c r="AJ408" i="1" s="1"/>
  <c r="AH408" i="1"/>
  <c r="AI478" i="1"/>
  <c r="AH478" i="1"/>
  <c r="AB478" i="1"/>
  <c r="AF478" i="1" s="1"/>
  <c r="AB483" i="1"/>
  <c r="AF483" i="1" s="1"/>
  <c r="AI483" i="1"/>
  <c r="AH483" i="1"/>
  <c r="BH462" i="1"/>
  <c r="BF462" i="1"/>
  <c r="Z505" i="1"/>
  <c r="AA505" i="1" s="1"/>
  <c r="AB20" i="1"/>
  <c r="AF20" i="1" s="1"/>
  <c r="AI20" i="1"/>
  <c r="AH20" i="1"/>
  <c r="W176" i="1"/>
  <c r="U176" i="1" s="1"/>
  <c r="X176" i="1" s="1"/>
  <c r="R176" i="1" s="1"/>
  <c r="S176" i="1" s="1"/>
  <c r="AB371" i="1"/>
  <c r="AF371" i="1" s="1"/>
  <c r="AI371" i="1"/>
  <c r="AH371" i="1"/>
  <c r="W405" i="1"/>
  <c r="U405" i="1" s="1"/>
  <c r="X405" i="1" s="1"/>
  <c r="R405" i="1" s="1"/>
  <c r="S405" i="1" s="1"/>
  <c r="AB481" i="1"/>
  <c r="AF481" i="1" s="1"/>
  <c r="AI481" i="1"/>
  <c r="AH481" i="1"/>
  <c r="Z486" i="1"/>
  <c r="AA486" i="1" s="1"/>
  <c r="W349" i="1"/>
  <c r="U349" i="1" s="1"/>
  <c r="X349" i="1" s="1"/>
  <c r="R349" i="1" s="1"/>
  <c r="S349" i="1" s="1"/>
  <c r="AI466" i="1"/>
  <c r="AH466" i="1"/>
  <c r="AB466" i="1"/>
  <c r="AF466" i="1" s="1"/>
  <c r="AJ377" i="1"/>
  <c r="W478" i="1"/>
  <c r="U478" i="1" s="1"/>
  <c r="X478" i="1" s="1"/>
  <c r="R478" i="1" s="1"/>
  <c r="S478" i="1" s="1"/>
  <c r="AI503" i="1"/>
  <c r="AJ503" i="1" s="1"/>
  <c r="AB503" i="1"/>
  <c r="AF503" i="1" s="1"/>
  <c r="AH503" i="1"/>
  <c r="W503" i="1"/>
  <c r="U503" i="1" s="1"/>
  <c r="X503" i="1" s="1"/>
  <c r="R503" i="1" s="1"/>
  <c r="S503" i="1" s="1"/>
  <c r="W435" i="1"/>
  <c r="U435" i="1" s="1"/>
  <c r="X435" i="1" s="1"/>
  <c r="R435" i="1" s="1"/>
  <c r="S435" i="1" s="1"/>
  <c r="AB63" i="1"/>
  <c r="AF63" i="1" s="1"/>
  <c r="AI63" i="1"/>
  <c r="W63" i="1"/>
  <c r="U63" i="1" s="1"/>
  <c r="X63" i="1" s="1"/>
  <c r="R63" i="1" s="1"/>
  <c r="S63" i="1" s="1"/>
  <c r="AH63" i="1"/>
  <c r="AI113" i="1"/>
  <c r="AJ113" i="1" s="1"/>
  <c r="AB113" i="1"/>
  <c r="AF113" i="1" s="1"/>
  <c r="AH113" i="1"/>
  <c r="AJ172" i="1"/>
  <c r="AB315" i="1"/>
  <c r="AF315" i="1" s="1"/>
  <c r="AI315" i="1"/>
  <c r="AH315" i="1"/>
  <c r="AI454" i="1"/>
  <c r="AJ454" i="1" s="1"/>
  <c r="AB454" i="1"/>
  <c r="AF454" i="1" s="1"/>
  <c r="AH454" i="1"/>
  <c r="W436" i="1"/>
  <c r="U436" i="1" s="1"/>
  <c r="X436" i="1" s="1"/>
  <c r="R436" i="1" s="1"/>
  <c r="S436" i="1" s="1"/>
  <c r="Z444" i="1"/>
  <c r="AA444" i="1" s="1"/>
  <c r="AJ122" i="1"/>
  <c r="W265" i="1"/>
  <c r="U265" i="1" s="1"/>
  <c r="X265" i="1" s="1"/>
  <c r="R265" i="1" s="1"/>
  <c r="S265" i="1" s="1"/>
  <c r="AB339" i="1"/>
  <c r="AF339" i="1" s="1"/>
  <c r="AI339" i="1"/>
  <c r="AJ339" i="1" s="1"/>
  <c r="AH339" i="1"/>
  <c r="BF398" i="1"/>
  <c r="BH398" i="1"/>
  <c r="BH458" i="1"/>
  <c r="AJ479" i="1"/>
  <c r="AJ474" i="1"/>
  <c r="AI144" i="1" l="1"/>
  <c r="AJ144" i="1" s="1"/>
  <c r="AB144" i="1"/>
  <c r="AF144" i="1" s="1"/>
  <c r="AH144" i="1"/>
  <c r="W144" i="1"/>
  <c r="U144" i="1" s="1"/>
  <c r="X144" i="1" s="1"/>
  <c r="R144" i="1" s="1"/>
  <c r="S144" i="1" s="1"/>
  <c r="AI69" i="1"/>
  <c r="AJ69" i="1" s="1"/>
  <c r="AB69" i="1"/>
  <c r="AF69" i="1" s="1"/>
  <c r="AH69" i="1"/>
  <c r="W69" i="1"/>
  <c r="U69" i="1" s="1"/>
  <c r="X69" i="1" s="1"/>
  <c r="R69" i="1" s="1"/>
  <c r="S69" i="1" s="1"/>
  <c r="AB85" i="1"/>
  <c r="AF85" i="1" s="1"/>
  <c r="AI85" i="1"/>
  <c r="AJ85" i="1" s="1"/>
  <c r="AH85" i="1"/>
  <c r="W85" i="1"/>
  <c r="U85" i="1" s="1"/>
  <c r="X85" i="1" s="1"/>
  <c r="R85" i="1" s="1"/>
  <c r="S85" i="1" s="1"/>
  <c r="AI148" i="1"/>
  <c r="AH148" i="1"/>
  <c r="AB148" i="1"/>
  <c r="AF148" i="1" s="1"/>
  <c r="W148" i="1"/>
  <c r="U148" i="1" s="1"/>
  <c r="X148" i="1" s="1"/>
  <c r="R148" i="1" s="1"/>
  <c r="S148" i="1" s="1"/>
  <c r="AI346" i="1"/>
  <c r="AJ346" i="1" s="1"/>
  <c r="AB346" i="1"/>
  <c r="AF346" i="1" s="1"/>
  <c r="AH346" i="1"/>
  <c r="W346" i="1"/>
  <c r="U346" i="1" s="1"/>
  <c r="X346" i="1" s="1"/>
  <c r="R346" i="1" s="1"/>
  <c r="S346" i="1" s="1"/>
  <c r="AI116" i="1"/>
  <c r="AH116" i="1"/>
  <c r="AB116" i="1"/>
  <c r="AF116" i="1" s="1"/>
  <c r="W116" i="1"/>
  <c r="U116" i="1" s="1"/>
  <c r="X116" i="1" s="1"/>
  <c r="R116" i="1" s="1"/>
  <c r="S116" i="1" s="1"/>
  <c r="AB299" i="1"/>
  <c r="AF299" i="1" s="1"/>
  <c r="AI299" i="1"/>
  <c r="AJ299" i="1" s="1"/>
  <c r="AH299" i="1"/>
  <c r="W299" i="1"/>
  <c r="U299" i="1" s="1"/>
  <c r="X299" i="1" s="1"/>
  <c r="R299" i="1" s="1"/>
  <c r="S299" i="1" s="1"/>
  <c r="AI260" i="1"/>
  <c r="AJ260" i="1" s="1"/>
  <c r="AB260" i="1"/>
  <c r="AF260" i="1" s="1"/>
  <c r="AH260" i="1"/>
  <c r="W260" i="1"/>
  <c r="U260" i="1" s="1"/>
  <c r="X260" i="1" s="1"/>
  <c r="R260" i="1" s="1"/>
  <c r="S260" i="1" s="1"/>
  <c r="AJ217" i="1"/>
  <c r="AJ86" i="1"/>
  <c r="AJ402" i="1"/>
  <c r="AB188" i="1"/>
  <c r="AF188" i="1" s="1"/>
  <c r="AI188" i="1"/>
  <c r="AH188" i="1"/>
  <c r="W188" i="1"/>
  <c r="U188" i="1" s="1"/>
  <c r="X188" i="1" s="1"/>
  <c r="R188" i="1" s="1"/>
  <c r="S188" i="1" s="1"/>
  <c r="AJ178" i="1"/>
  <c r="AJ517" i="1"/>
  <c r="AJ79" i="1"/>
  <c r="AI429" i="1"/>
  <c r="AB429" i="1"/>
  <c r="AF429" i="1" s="1"/>
  <c r="AH429" i="1"/>
  <c r="W429" i="1"/>
  <c r="U429" i="1" s="1"/>
  <c r="X429" i="1" s="1"/>
  <c r="R429" i="1" s="1"/>
  <c r="S429" i="1" s="1"/>
  <c r="AJ447" i="1"/>
  <c r="AI304" i="1"/>
  <c r="AJ304" i="1" s="1"/>
  <c r="AB304" i="1"/>
  <c r="AF304" i="1" s="1"/>
  <c r="W304" i="1"/>
  <c r="U304" i="1" s="1"/>
  <c r="X304" i="1" s="1"/>
  <c r="R304" i="1" s="1"/>
  <c r="S304" i="1" s="1"/>
  <c r="AH304" i="1"/>
  <c r="AJ143" i="1"/>
  <c r="AJ400" i="1"/>
  <c r="AJ241" i="1"/>
  <c r="AJ459" i="1"/>
  <c r="AJ223" i="1"/>
  <c r="AJ374" i="1"/>
  <c r="AJ485" i="1"/>
  <c r="AI490" i="1"/>
  <c r="AB490" i="1"/>
  <c r="AF490" i="1" s="1"/>
  <c r="AH490" i="1"/>
  <c r="W490" i="1"/>
  <c r="U490" i="1" s="1"/>
  <c r="X490" i="1" s="1"/>
  <c r="R490" i="1" s="1"/>
  <c r="S490" i="1" s="1"/>
  <c r="AB519" i="1"/>
  <c r="AF519" i="1" s="1"/>
  <c r="AI519" i="1"/>
  <c r="AJ519" i="1" s="1"/>
  <c r="AH519" i="1"/>
  <c r="W519" i="1"/>
  <c r="U519" i="1" s="1"/>
  <c r="X519" i="1" s="1"/>
  <c r="R519" i="1" s="1"/>
  <c r="S519" i="1" s="1"/>
  <c r="AI342" i="1"/>
  <c r="AB342" i="1"/>
  <c r="AF342" i="1" s="1"/>
  <c r="AH342" i="1"/>
  <c r="W342" i="1"/>
  <c r="U342" i="1" s="1"/>
  <c r="X342" i="1" s="1"/>
  <c r="R342" i="1" s="1"/>
  <c r="S342" i="1" s="1"/>
  <c r="AJ75" i="1"/>
  <c r="AB76" i="1"/>
  <c r="AF76" i="1" s="1"/>
  <c r="AH76" i="1"/>
  <c r="W76" i="1"/>
  <c r="U76" i="1" s="1"/>
  <c r="X76" i="1" s="1"/>
  <c r="R76" i="1" s="1"/>
  <c r="S76" i="1" s="1"/>
  <c r="AI76" i="1"/>
  <c r="AI140" i="1"/>
  <c r="AH140" i="1"/>
  <c r="AB140" i="1"/>
  <c r="AF140" i="1" s="1"/>
  <c r="W140" i="1"/>
  <c r="U140" i="1" s="1"/>
  <c r="X140" i="1" s="1"/>
  <c r="R140" i="1" s="1"/>
  <c r="S140" i="1" s="1"/>
  <c r="AB499" i="1"/>
  <c r="AF499" i="1" s="1"/>
  <c r="AI499" i="1"/>
  <c r="AH499" i="1"/>
  <c r="W499" i="1"/>
  <c r="U499" i="1" s="1"/>
  <c r="X499" i="1" s="1"/>
  <c r="R499" i="1" s="1"/>
  <c r="S499" i="1" s="1"/>
  <c r="AJ205" i="1"/>
  <c r="AJ433" i="1"/>
  <c r="AJ111" i="1"/>
  <c r="AJ483" i="1"/>
  <c r="AJ219" i="1"/>
  <c r="AJ258" i="1"/>
  <c r="AJ166" i="1"/>
  <c r="AJ52" i="1"/>
  <c r="AJ259" i="1"/>
  <c r="AI458" i="1"/>
  <c r="AJ458" i="1" s="1"/>
  <c r="AB458" i="1"/>
  <c r="AF458" i="1" s="1"/>
  <c r="AH458" i="1"/>
  <c r="W458" i="1"/>
  <c r="U458" i="1" s="1"/>
  <c r="X458" i="1" s="1"/>
  <c r="R458" i="1" s="1"/>
  <c r="S458" i="1" s="1"/>
  <c r="AI54" i="1"/>
  <c r="AH54" i="1"/>
  <c r="AB54" i="1"/>
  <c r="AF54" i="1" s="1"/>
  <c r="W54" i="1"/>
  <c r="U54" i="1" s="1"/>
  <c r="X54" i="1" s="1"/>
  <c r="R54" i="1" s="1"/>
  <c r="S54" i="1" s="1"/>
  <c r="AJ176" i="1"/>
  <c r="AJ165" i="1"/>
  <c r="AJ344" i="1"/>
  <c r="AJ294" i="1"/>
  <c r="AJ29" i="1"/>
  <c r="AJ150" i="1"/>
  <c r="AJ452" i="1"/>
  <c r="AJ190" i="1"/>
  <c r="AB380" i="1"/>
  <c r="AF380" i="1" s="1"/>
  <c r="AI380" i="1"/>
  <c r="AJ380" i="1" s="1"/>
  <c r="AH380" i="1"/>
  <c r="W380" i="1"/>
  <c r="U380" i="1" s="1"/>
  <c r="X380" i="1" s="1"/>
  <c r="R380" i="1" s="1"/>
  <c r="S380" i="1" s="1"/>
  <c r="AJ19" i="1"/>
  <c r="AJ56" i="1"/>
  <c r="AJ418" i="1"/>
  <c r="AJ290" i="1"/>
  <c r="AJ187" i="1"/>
  <c r="AJ127" i="1"/>
  <c r="AJ392" i="1"/>
  <c r="AJ92" i="1"/>
  <c r="AB285" i="1"/>
  <c r="AF285" i="1" s="1"/>
  <c r="AI285" i="1"/>
  <c r="AJ285" i="1" s="1"/>
  <c r="AH285" i="1"/>
  <c r="W285" i="1"/>
  <c r="U285" i="1" s="1"/>
  <c r="X285" i="1" s="1"/>
  <c r="R285" i="1" s="1"/>
  <c r="S285" i="1" s="1"/>
  <c r="AJ393" i="1"/>
  <c r="AJ224" i="1"/>
  <c r="AJ120" i="1"/>
  <c r="AJ252" i="1"/>
  <c r="AJ443" i="1"/>
  <c r="AB254" i="1"/>
  <c r="AF254" i="1" s="1"/>
  <c r="AI254" i="1"/>
  <c r="W254" i="1"/>
  <c r="U254" i="1" s="1"/>
  <c r="X254" i="1" s="1"/>
  <c r="R254" i="1" s="1"/>
  <c r="S254" i="1" s="1"/>
  <c r="AH254" i="1"/>
  <c r="AJ147" i="1"/>
  <c r="AJ394" i="1"/>
  <c r="AJ107" i="1"/>
  <c r="AJ288" i="1"/>
  <c r="AH486" i="1"/>
  <c r="AI486" i="1"/>
  <c r="AB486" i="1"/>
  <c r="AF486" i="1" s="1"/>
  <c r="W486" i="1"/>
  <c r="U486" i="1" s="1"/>
  <c r="X486" i="1" s="1"/>
  <c r="R486" i="1" s="1"/>
  <c r="S486" i="1" s="1"/>
  <c r="AB372" i="1"/>
  <c r="AF372" i="1" s="1"/>
  <c r="AI372" i="1"/>
  <c r="AH372" i="1"/>
  <c r="W372" i="1"/>
  <c r="U372" i="1" s="1"/>
  <c r="X372" i="1" s="1"/>
  <c r="R372" i="1" s="1"/>
  <c r="S372" i="1" s="1"/>
  <c r="AJ422" i="1"/>
  <c r="AJ315" i="1"/>
  <c r="AJ63" i="1"/>
  <c r="AJ481" i="1"/>
  <c r="AJ20" i="1"/>
  <c r="AJ218" i="1"/>
  <c r="AJ198" i="1"/>
  <c r="AJ281" i="1"/>
  <c r="AJ388" i="1"/>
  <c r="AJ501" i="1"/>
  <c r="AJ412" i="1"/>
  <c r="AJ182" i="1"/>
  <c r="AJ115" i="1"/>
  <c r="AJ17" i="1"/>
  <c r="AJ236" i="1"/>
  <c r="AJ360" i="1"/>
  <c r="AJ492" i="1"/>
  <c r="AJ269" i="1"/>
  <c r="AJ129" i="1"/>
  <c r="AJ106" i="1"/>
  <c r="AJ494" i="1"/>
  <c r="AJ43" i="1"/>
  <c r="AJ434" i="1"/>
  <c r="AJ309" i="1"/>
  <c r="AI362" i="1"/>
  <c r="AJ362" i="1" s="1"/>
  <c r="AB362" i="1"/>
  <c r="AF362" i="1" s="1"/>
  <c r="AH362" i="1"/>
  <c r="W362" i="1"/>
  <c r="U362" i="1" s="1"/>
  <c r="X362" i="1" s="1"/>
  <c r="R362" i="1" s="1"/>
  <c r="S362" i="1" s="1"/>
  <c r="AJ335" i="1"/>
  <c r="AJ121" i="1"/>
  <c r="AJ325" i="1"/>
  <c r="AI370" i="1"/>
  <c r="AJ370" i="1" s="1"/>
  <c r="AB370" i="1"/>
  <c r="AF370" i="1" s="1"/>
  <c r="AH370" i="1"/>
  <c r="W370" i="1"/>
  <c r="U370" i="1" s="1"/>
  <c r="X370" i="1" s="1"/>
  <c r="R370" i="1" s="1"/>
  <c r="S370" i="1" s="1"/>
  <c r="AJ171" i="1"/>
  <c r="AJ324" i="1"/>
  <c r="AI200" i="1"/>
  <c r="AB200" i="1"/>
  <c r="AF200" i="1" s="1"/>
  <c r="AH200" i="1"/>
  <c r="W200" i="1"/>
  <c r="U200" i="1" s="1"/>
  <c r="X200" i="1" s="1"/>
  <c r="R200" i="1" s="1"/>
  <c r="S200" i="1" s="1"/>
  <c r="AJ214" i="1"/>
  <c r="AJ109" i="1"/>
  <c r="AI272" i="1"/>
  <c r="AJ272" i="1" s="1"/>
  <c r="AB272" i="1"/>
  <c r="AF272" i="1" s="1"/>
  <c r="AH272" i="1"/>
  <c r="W272" i="1"/>
  <c r="U272" i="1" s="1"/>
  <c r="X272" i="1" s="1"/>
  <c r="R272" i="1" s="1"/>
  <c r="S272" i="1" s="1"/>
  <c r="AJ24" i="1"/>
  <c r="AJ382" i="1"/>
  <c r="AJ415" i="1"/>
  <c r="AJ164" i="1"/>
  <c r="AJ247" i="1"/>
  <c r="AJ158" i="1"/>
  <c r="AJ88" i="1"/>
  <c r="AJ489" i="1"/>
  <c r="AJ202" i="1"/>
  <c r="AJ112" i="1"/>
  <c r="AJ97" i="1"/>
  <c r="AJ435" i="1"/>
  <c r="AJ473" i="1"/>
  <c r="AB108" i="1"/>
  <c r="AF108" i="1" s="1"/>
  <c r="AI108" i="1"/>
  <c r="AH108" i="1"/>
  <c r="W108" i="1"/>
  <c r="U108" i="1" s="1"/>
  <c r="X108" i="1" s="1"/>
  <c r="R108" i="1" s="1"/>
  <c r="S108" i="1" s="1"/>
  <c r="AJ242" i="1"/>
  <c r="AJ498" i="1"/>
  <c r="AJ50" i="1"/>
  <c r="AJ318" i="1"/>
  <c r="AJ271" i="1"/>
  <c r="AJ273" i="1"/>
  <c r="AJ197" i="1"/>
  <c r="AJ334" i="1"/>
  <c r="AB255" i="1"/>
  <c r="AF255" i="1" s="1"/>
  <c r="AI255" i="1"/>
  <c r="AH255" i="1"/>
  <c r="W255" i="1"/>
  <c r="U255" i="1" s="1"/>
  <c r="X255" i="1" s="1"/>
  <c r="R255" i="1" s="1"/>
  <c r="S255" i="1" s="1"/>
  <c r="AJ91" i="1"/>
  <c r="AJ282" i="1"/>
  <c r="AJ329" i="1"/>
  <c r="AJ364" i="1"/>
  <c r="AB407" i="1"/>
  <c r="AF407" i="1" s="1"/>
  <c r="AI407" i="1"/>
  <c r="AH407" i="1"/>
  <c r="W407" i="1"/>
  <c r="U407" i="1" s="1"/>
  <c r="X407" i="1" s="1"/>
  <c r="R407" i="1" s="1"/>
  <c r="S407" i="1" s="1"/>
  <c r="AJ210" i="1"/>
  <c r="AJ477" i="1"/>
  <c r="AJ59" i="1"/>
  <c r="AI397" i="1"/>
  <c r="AJ397" i="1" s="1"/>
  <c r="AB397" i="1"/>
  <c r="AF397" i="1" s="1"/>
  <c r="AH397" i="1"/>
  <c r="W397" i="1"/>
  <c r="U397" i="1" s="1"/>
  <c r="X397" i="1" s="1"/>
  <c r="R397" i="1" s="1"/>
  <c r="S397" i="1" s="1"/>
  <c r="AJ430" i="1"/>
  <c r="AJ321" i="1"/>
  <c r="AJ378" i="1"/>
  <c r="AJ95" i="1"/>
  <c r="AJ36" i="1"/>
  <c r="AJ131" i="1"/>
  <c r="AJ169" i="1"/>
  <c r="AJ347" i="1"/>
  <c r="AJ384" i="1"/>
  <c r="AJ470" i="1"/>
  <c r="AJ426" i="1"/>
  <c r="AJ468" i="1"/>
  <c r="AB195" i="1"/>
  <c r="AF195" i="1" s="1"/>
  <c r="AI195" i="1"/>
  <c r="AJ195" i="1" s="1"/>
  <c r="AH195" i="1"/>
  <c r="W195" i="1"/>
  <c r="U195" i="1" s="1"/>
  <c r="X195" i="1" s="1"/>
  <c r="R195" i="1" s="1"/>
  <c r="S195" i="1" s="1"/>
  <c r="AB283" i="1"/>
  <c r="AF283" i="1" s="1"/>
  <c r="AI283" i="1"/>
  <c r="AJ283" i="1" s="1"/>
  <c r="AH283" i="1"/>
  <c r="W283" i="1"/>
  <c r="U283" i="1" s="1"/>
  <c r="X283" i="1" s="1"/>
  <c r="R283" i="1" s="1"/>
  <c r="S283" i="1" s="1"/>
  <c r="AJ102" i="1"/>
  <c r="AI204" i="1"/>
  <c r="AJ204" i="1" s="1"/>
  <c r="AB204" i="1"/>
  <c r="AF204" i="1" s="1"/>
  <c r="AH204" i="1"/>
  <c r="W204" i="1"/>
  <c r="U204" i="1" s="1"/>
  <c r="X204" i="1" s="1"/>
  <c r="R204" i="1" s="1"/>
  <c r="S204" i="1" s="1"/>
  <c r="AJ261" i="1"/>
  <c r="AB444" i="1"/>
  <c r="AF444" i="1" s="1"/>
  <c r="AI444" i="1"/>
  <c r="W444" i="1"/>
  <c r="U444" i="1" s="1"/>
  <c r="X444" i="1" s="1"/>
  <c r="R444" i="1" s="1"/>
  <c r="S444" i="1" s="1"/>
  <c r="AH444" i="1"/>
  <c r="AI488" i="1"/>
  <c r="AB488" i="1"/>
  <c r="AF488" i="1" s="1"/>
  <c r="AH488" i="1"/>
  <c r="W488" i="1"/>
  <c r="U488" i="1" s="1"/>
  <c r="X488" i="1" s="1"/>
  <c r="R488" i="1" s="1"/>
  <c r="S488" i="1" s="1"/>
  <c r="AJ366" i="1"/>
  <c r="AB423" i="1"/>
  <c r="AF423" i="1" s="1"/>
  <c r="AI423" i="1"/>
  <c r="AH423" i="1"/>
  <c r="W423" i="1"/>
  <c r="U423" i="1" s="1"/>
  <c r="X423" i="1" s="1"/>
  <c r="R423" i="1" s="1"/>
  <c r="S423" i="1" s="1"/>
  <c r="AJ42" i="1"/>
  <c r="AJ206" i="1"/>
  <c r="AJ351" i="1"/>
  <c r="AJ375" i="1"/>
  <c r="AI220" i="1"/>
  <c r="AJ220" i="1" s="1"/>
  <c r="AH220" i="1"/>
  <c r="AB220" i="1"/>
  <c r="AF220" i="1" s="1"/>
  <c r="W220" i="1"/>
  <c r="U220" i="1" s="1"/>
  <c r="X220" i="1" s="1"/>
  <c r="R220" i="1" s="1"/>
  <c r="S220" i="1" s="1"/>
  <c r="AJ201" i="1"/>
  <c r="AJ157" i="1"/>
  <c r="AJ60" i="1"/>
  <c r="AJ469" i="1"/>
  <c r="AJ308" i="1"/>
  <c r="AJ475" i="1"/>
  <c r="AJ376" i="1"/>
  <c r="AJ124" i="1"/>
  <c r="AJ27" i="1"/>
  <c r="AB180" i="1"/>
  <c r="AF180" i="1" s="1"/>
  <c r="AI180" i="1"/>
  <c r="AJ180" i="1" s="1"/>
  <c r="AH180" i="1"/>
  <c r="W180" i="1"/>
  <c r="U180" i="1" s="1"/>
  <c r="X180" i="1" s="1"/>
  <c r="R180" i="1" s="1"/>
  <c r="S180" i="1" s="1"/>
  <c r="AJ99" i="1"/>
  <c r="AJ425" i="1"/>
  <c r="AB133" i="1"/>
  <c r="AF133" i="1" s="1"/>
  <c r="AI133" i="1"/>
  <c r="AH133" i="1"/>
  <c r="W133" i="1"/>
  <c r="U133" i="1" s="1"/>
  <c r="X133" i="1" s="1"/>
  <c r="R133" i="1" s="1"/>
  <c r="S133" i="1" s="1"/>
  <c r="AJ274" i="1"/>
  <c r="AJ328" i="1"/>
  <c r="AJ125" i="1"/>
  <c r="AJ413" i="1"/>
  <c r="AJ136" i="1"/>
  <c r="AJ296" i="1"/>
  <c r="AJ507" i="1"/>
  <c r="AJ500" i="1"/>
  <c r="AI264" i="1"/>
  <c r="AB264" i="1"/>
  <c r="AF264" i="1" s="1"/>
  <c r="AH264" i="1"/>
  <c r="W264" i="1"/>
  <c r="U264" i="1" s="1"/>
  <c r="X264" i="1" s="1"/>
  <c r="R264" i="1" s="1"/>
  <c r="S264" i="1" s="1"/>
  <c r="AJ126" i="1"/>
  <c r="AJ31" i="1"/>
  <c r="AI208" i="1"/>
  <c r="AJ208" i="1" s="1"/>
  <c r="AB208" i="1"/>
  <c r="AF208" i="1" s="1"/>
  <c r="W208" i="1"/>
  <c r="U208" i="1" s="1"/>
  <c r="X208" i="1" s="1"/>
  <c r="R208" i="1" s="1"/>
  <c r="S208" i="1" s="1"/>
  <c r="AH208" i="1"/>
  <c r="AI338" i="1"/>
  <c r="AJ338" i="1" s="1"/>
  <c r="AB338" i="1"/>
  <c r="AF338" i="1" s="1"/>
  <c r="AH338" i="1"/>
  <c r="W338" i="1"/>
  <c r="U338" i="1" s="1"/>
  <c r="X338" i="1" s="1"/>
  <c r="R338" i="1" s="1"/>
  <c r="S338" i="1" s="1"/>
  <c r="AJ466" i="1"/>
  <c r="AH505" i="1"/>
  <c r="AI505" i="1"/>
  <c r="AB505" i="1"/>
  <c r="AF505" i="1" s="1"/>
  <c r="W505" i="1"/>
  <c r="U505" i="1" s="1"/>
  <c r="X505" i="1" s="1"/>
  <c r="R505" i="1" s="1"/>
  <c r="S505" i="1" s="1"/>
  <c r="AJ478" i="1"/>
  <c r="AJ399" i="1"/>
  <c r="AJ128" i="1"/>
  <c r="AJ291" i="1"/>
  <c r="AJ130" i="1"/>
  <c r="AJ406" i="1"/>
  <c r="AJ39" i="1"/>
  <c r="AJ37" i="1"/>
  <c r="AJ123" i="1"/>
  <c r="AJ25" i="1"/>
  <c r="AJ234" i="1"/>
  <c r="AJ101" i="1"/>
  <c r="AJ48" i="1"/>
  <c r="AJ53" i="1"/>
  <c r="AJ445" i="1"/>
  <c r="AJ28" i="1"/>
  <c r="AJ289" i="1"/>
  <c r="AJ471" i="1"/>
  <c r="AJ240" i="1"/>
  <c r="AJ448" i="1"/>
  <c r="AJ427" i="1"/>
  <c r="AJ416" i="1"/>
  <c r="AJ250" i="1"/>
  <c r="AJ368" i="1"/>
  <c r="AJ395" i="1"/>
  <c r="AJ94" i="1"/>
  <c r="AJ34" i="1"/>
  <c r="AJ23" i="1"/>
  <c r="AJ410" i="1"/>
  <c r="AI46" i="1"/>
  <c r="AH46" i="1"/>
  <c r="AB46" i="1"/>
  <c r="AF46" i="1" s="1"/>
  <c r="W46" i="1"/>
  <c r="U46" i="1" s="1"/>
  <c r="X46" i="1" s="1"/>
  <c r="R46" i="1" s="1"/>
  <c r="S46" i="1" s="1"/>
  <c r="AJ141" i="1"/>
  <c r="AJ189" i="1"/>
  <c r="AJ322" i="1"/>
  <c r="AJ170" i="1"/>
  <c r="AJ317" i="1"/>
  <c r="AI320" i="1"/>
  <c r="AB320" i="1"/>
  <c r="AF320" i="1" s="1"/>
  <c r="AH320" i="1"/>
  <c r="W320" i="1"/>
  <c r="U320" i="1" s="1"/>
  <c r="X320" i="1" s="1"/>
  <c r="R320" i="1" s="1"/>
  <c r="S320" i="1" s="1"/>
  <c r="AB301" i="1"/>
  <c r="AF301" i="1" s="1"/>
  <c r="AI301" i="1"/>
  <c r="AH301" i="1"/>
  <c r="W301" i="1"/>
  <c r="U301" i="1" s="1"/>
  <c r="X301" i="1" s="1"/>
  <c r="R301" i="1" s="1"/>
  <c r="S301" i="1" s="1"/>
  <c r="AI330" i="1"/>
  <c r="AB330" i="1"/>
  <c r="AF330" i="1" s="1"/>
  <c r="AH330" i="1"/>
  <c r="W330" i="1"/>
  <c r="U330" i="1" s="1"/>
  <c r="X330" i="1" s="1"/>
  <c r="R330" i="1" s="1"/>
  <c r="S330" i="1" s="1"/>
  <c r="AJ225" i="1"/>
  <c r="AJ509" i="1"/>
  <c r="AJ227" i="1"/>
  <c r="AJ244" i="1"/>
  <c r="AJ161" i="1"/>
  <c r="AJ21" i="1"/>
  <c r="AJ256" i="1"/>
  <c r="AJ82" i="1"/>
  <c r="AJ349" i="1"/>
  <c r="AI212" i="1"/>
  <c r="AJ212" i="1" s="1"/>
  <c r="AB212" i="1"/>
  <c r="AF212" i="1" s="1"/>
  <c r="AH212" i="1"/>
  <c r="W212" i="1"/>
  <c r="U212" i="1" s="1"/>
  <c r="X212" i="1" s="1"/>
  <c r="R212" i="1" s="1"/>
  <c r="S212" i="1" s="1"/>
  <c r="AJ367" i="1"/>
  <c r="AI462" i="1"/>
  <c r="AJ462" i="1" s="1"/>
  <c r="AB462" i="1"/>
  <c r="AF462" i="1" s="1"/>
  <c r="AH462" i="1"/>
  <c r="W462" i="1"/>
  <c r="U462" i="1" s="1"/>
  <c r="X462" i="1" s="1"/>
  <c r="R462" i="1" s="1"/>
  <c r="S462" i="1" s="1"/>
  <c r="AB239" i="1"/>
  <c r="AF239" i="1" s="1"/>
  <c r="AI239" i="1"/>
  <c r="AH239" i="1"/>
  <c r="W239" i="1"/>
  <c r="U239" i="1" s="1"/>
  <c r="X239" i="1" s="1"/>
  <c r="R239" i="1" s="1"/>
  <c r="S239" i="1" s="1"/>
  <c r="AJ371" i="1"/>
  <c r="AB196" i="1"/>
  <c r="AF196" i="1" s="1"/>
  <c r="AI196" i="1"/>
  <c r="AH196" i="1"/>
  <c r="W196" i="1"/>
  <c r="U196" i="1" s="1"/>
  <c r="X196" i="1" s="1"/>
  <c r="R196" i="1" s="1"/>
  <c r="S196" i="1" s="1"/>
  <c r="AJ138" i="1"/>
  <c r="AI487" i="1"/>
  <c r="AB487" i="1"/>
  <c r="AF487" i="1" s="1"/>
  <c r="AH487" i="1"/>
  <c r="W487" i="1"/>
  <c r="U487" i="1" s="1"/>
  <c r="X487" i="1" s="1"/>
  <c r="R487" i="1" s="1"/>
  <c r="S487" i="1" s="1"/>
  <c r="AI358" i="1"/>
  <c r="AH358" i="1"/>
  <c r="AB358" i="1"/>
  <c r="AF358" i="1" s="1"/>
  <c r="W358" i="1"/>
  <c r="U358" i="1" s="1"/>
  <c r="X358" i="1" s="1"/>
  <c r="R358" i="1" s="1"/>
  <c r="S358" i="1" s="1"/>
  <c r="AJ226" i="1"/>
  <c r="AJ245" i="1"/>
  <c r="AJ312" i="1"/>
  <c r="AI354" i="1"/>
  <c r="AB354" i="1"/>
  <c r="AF354" i="1" s="1"/>
  <c r="W354" i="1"/>
  <c r="U354" i="1" s="1"/>
  <c r="X354" i="1" s="1"/>
  <c r="R354" i="1" s="1"/>
  <c r="S354" i="1" s="1"/>
  <c r="AH354" i="1"/>
  <c r="AJ385" i="1"/>
  <c r="AJ455" i="1"/>
  <c r="AB496" i="1"/>
  <c r="AF496" i="1" s="1"/>
  <c r="AI496" i="1"/>
  <c r="AJ496" i="1" s="1"/>
  <c r="AH496" i="1"/>
  <c r="W496" i="1"/>
  <c r="U496" i="1" s="1"/>
  <c r="X496" i="1" s="1"/>
  <c r="R496" i="1" s="1"/>
  <c r="S496" i="1" s="1"/>
  <c r="AJ390" i="1"/>
  <c r="AJ396" i="1"/>
  <c r="AI216" i="1"/>
  <c r="AB216" i="1"/>
  <c r="AF216" i="1" s="1"/>
  <c r="AH216" i="1"/>
  <c r="W216" i="1"/>
  <c r="U216" i="1" s="1"/>
  <c r="X216" i="1" s="1"/>
  <c r="R216" i="1" s="1"/>
  <c r="S216" i="1" s="1"/>
  <c r="AJ419" i="1"/>
  <c r="AI38" i="1"/>
  <c r="AH38" i="1"/>
  <c r="AB38" i="1"/>
  <c r="AF38" i="1" s="1"/>
  <c r="W38" i="1"/>
  <c r="U38" i="1" s="1"/>
  <c r="X38" i="1" s="1"/>
  <c r="R38" i="1" s="1"/>
  <c r="S38" i="1" s="1"/>
  <c r="AB232" i="1"/>
  <c r="AF232" i="1" s="1"/>
  <c r="AI232" i="1"/>
  <c r="AH232" i="1"/>
  <c r="W232" i="1"/>
  <c r="U232" i="1" s="1"/>
  <c r="X232" i="1" s="1"/>
  <c r="R232" i="1" s="1"/>
  <c r="S232" i="1" s="1"/>
  <c r="AJ411" i="1"/>
  <c r="AJ437" i="1"/>
  <c r="AJ513" i="1"/>
  <c r="AJ521" i="1"/>
  <c r="AJ514" i="1"/>
  <c r="AJ292" i="1"/>
  <c r="AJ467" i="1"/>
  <c r="AJ436" i="1"/>
  <c r="AJ193" i="1"/>
  <c r="AJ174" i="1"/>
  <c r="AJ263" i="1"/>
  <c r="AJ87" i="1"/>
  <c r="AJ265" i="1"/>
  <c r="AJ119" i="1"/>
  <c r="AJ515" i="1"/>
  <c r="AJ355" i="1"/>
  <c r="AJ66" i="1"/>
  <c r="AJ414" i="1"/>
  <c r="AB398" i="1"/>
  <c r="AF398" i="1" s="1"/>
  <c r="AI398" i="1"/>
  <c r="AH398" i="1"/>
  <c r="W398" i="1"/>
  <c r="U398" i="1" s="1"/>
  <c r="X398" i="1" s="1"/>
  <c r="R398" i="1" s="1"/>
  <c r="S398" i="1" s="1"/>
  <c r="AJ232" i="1" l="1"/>
  <c r="AJ487" i="1"/>
  <c r="AJ330" i="1"/>
  <c r="AJ320" i="1"/>
  <c r="AJ444" i="1"/>
  <c r="AJ398" i="1"/>
  <c r="AJ216" i="1"/>
  <c r="AJ239" i="1"/>
  <c r="AJ46" i="1"/>
  <c r="AJ505" i="1"/>
  <c r="AJ264" i="1"/>
  <c r="AJ108" i="1"/>
  <c r="AJ200" i="1"/>
  <c r="AJ372" i="1"/>
  <c r="AJ301" i="1"/>
  <c r="AJ188" i="1"/>
  <c r="AJ38" i="1"/>
  <c r="AJ358" i="1"/>
  <c r="AJ196" i="1"/>
  <c r="AJ133" i="1"/>
  <c r="AJ140" i="1"/>
  <c r="AJ116" i="1"/>
  <c r="AJ148" i="1"/>
  <c r="AJ354" i="1"/>
  <c r="AJ488" i="1"/>
  <c r="AJ407" i="1"/>
  <c r="AJ255" i="1"/>
  <c r="AJ486" i="1"/>
  <c r="AJ254" i="1"/>
  <c r="AJ76" i="1"/>
  <c r="AJ342" i="1"/>
  <c r="AJ490" i="1"/>
  <c r="AJ429" i="1"/>
  <c r="AJ423" i="1"/>
  <c r="AJ54" i="1"/>
  <c r="AJ499" i="1"/>
</calcChain>
</file>

<file path=xl/sharedStrings.xml><?xml version="1.0" encoding="utf-8"?>
<sst xmlns="http://schemas.openxmlformats.org/spreadsheetml/2006/main" count="7498" uniqueCount="1250">
  <si>
    <t>File opened</t>
  </si>
  <si>
    <t>2020-02-12 10:47:31</t>
  </si>
  <si>
    <t>Console s/n</t>
  </si>
  <si>
    <t>68C-811759</t>
  </si>
  <si>
    <t>Console ver</t>
  </si>
  <si>
    <t>Bluestem v.1.3.17</t>
  </si>
  <si>
    <t>Scripts ver</t>
  </si>
  <si>
    <t>2018.12  1.3.16, Nov 2018</t>
  </si>
  <si>
    <t>Head s/n</t>
  </si>
  <si>
    <t>68H-891759</t>
  </si>
  <si>
    <t>Head ver</t>
  </si>
  <si>
    <t>1.3.1</t>
  </si>
  <si>
    <t>Head cal</t>
  </si>
  <si>
    <t>{"h2obspan2": "0", "co2aspan2b": "0.293384", "h2oazero": "1.04577", "h2obspan2b": "0.0727663", "co2bzero": "0.928899", "flowbzero": "0.31642", "flowazero": "0.28786", "ssb_ref": "36084.5", "co2bspan1": "1.00109", "co2aspan1": "1.00127", "h2obspan2a": "0.0725379", "h2oaspan2a": "0.0719734", "h2oaspan2": "0", "flowmeterzero": "0.997559", "co2bspan2a": "0.296716", "h2obzero": "1.05718", "co2aspan2a": "0.295951", "h2oaspan1": "1.00539", "h2oaspan2b": "0.0723615", "co2bspan2b": "0.294103", "co2azero": "0.926417", "co2bspan2": "-0.0333406", "h2oaspanconc1": "12.18", "co2aspanconc2": "301.4", "tazero": "-0.144751", "ssa_ref": "34010.6", "h2obspan1": "1.00315", "co2bspanconc2": "301.4", "co2bspanconc1": "2488", "h2obspanconc2": "0", "chamberpressurezero": "2.647", "oxygen": "21", "h2oaspanconc2": "0", "co2aspan2": "-0.0336155", "tbzero": "-0.0746956", "h2obspanconc1": "12.18", "co2aspanconc1": "2488"}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</si>
  <si>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</si>
  <si>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</si>
  <si>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</si>
  <si>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</si>
  <si>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</si>
  <si>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</si>
  <si>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</si>
  <si>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</si>
  <si>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</si>
  <si>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10:47:31</t>
  </si>
  <si>
    <t>Stability Definition:	CO2_r (Meas): Std&lt;0.75 Per=20	Tleaf (Meas): Per=20	Qamb_in (Meas): Per=20	A (GasEx): Std&lt;0.2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</si>
  <si>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</si>
  <si>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</si>
  <si>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</si>
  <si>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</si>
  <si>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</si>
  <si>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</si>
  <si>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</si>
  <si>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</si>
  <si>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</si>
  <si>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</si>
  <si>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</si>
  <si>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</si>
  <si>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</si>
  <si>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</si>
  <si>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</si>
  <si>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</si>
  <si>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</si>
  <si>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</si>
  <si>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</si>
  <si>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</si>
  <si>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</si>
  <si>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</si>
  <si>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</si>
  <si>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</si>
  <si>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</si>
  <si>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</si>
  <si>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</si>
  <si>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</si>
  <si>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</si>
  <si>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</si>
  <si>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</si>
  <si>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</si>
  <si>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</si>
  <si>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</si>
  <si>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</si>
  <si>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</si>
  <si>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</si>
  <si>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</si>
  <si>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</si>
  <si>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</si>
  <si>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</si>
  <si>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</si>
  <si>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</si>
  <si>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5.16322 84.4367 399.43 650.953 885.784 1104.34 1299.74 1384.71</t>
  </si>
  <si>
    <t>Fs_true</t>
  </si>
  <si>
    <t>-0.045957 100.255 401.887 601.179 799.788 999.93 1200.28 1401.39</t>
  </si>
  <si>
    <t>leak_wt</t>
  </si>
  <si>
    <t>Sys</t>
  </si>
  <si>
    <t>UserDefVar</t>
  </si>
  <si>
    <t>GasEx</t>
  </si>
  <si>
    <t>Leak</t>
  </si>
  <si>
    <t>FLR</t>
  </si>
  <si>
    <t>LeafQ</t>
  </si>
  <si>
    <t>Meas</t>
  </si>
  <si>
    <t>FlrLS</t>
  </si>
  <si>
    <t>FlrStats</t>
  </si>
  <si>
    <t>Status</t>
  </si>
  <si>
    <t>obs</t>
  </si>
  <si>
    <t>time</t>
  </si>
  <si>
    <t>elapsed</t>
  </si>
  <si>
    <t>date</t>
  </si>
  <si>
    <t>hhmmss</t>
  </si>
  <si>
    <t>Machine</t>
  </si>
  <si>
    <t>Date</t>
  </si>
  <si>
    <t>User</t>
  </si>
  <si>
    <t>Species</t>
  </si>
  <si>
    <t>Barcode</t>
  </si>
  <si>
    <t>Pheno_Age</t>
  </si>
  <si>
    <t>Canopy</t>
  </si>
  <si>
    <t>SunVSShade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</si>
  <si>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</si>
  <si>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</si>
  <si>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</si>
  <si>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</si>
  <si>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</si>
  <si>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</si>
  <si>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</si>
  <si>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</si>
  <si>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</si>
  <si>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</si>
  <si>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</si>
  <si>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</si>
  <si>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</si>
  <si>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</si>
  <si>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</si>
  <si>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</si>
  <si>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</si>
  <si>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</si>
  <si>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</si>
  <si>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</si>
  <si>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</si>
  <si>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</si>
  <si>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</si>
  <si>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</si>
  <si>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</si>
  <si>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</si>
  <si>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</si>
  <si>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</si>
  <si>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</si>
  <si>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</si>
  <si>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</si>
  <si>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</si>
  <si>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</si>
  <si>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</si>
  <si>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</si>
  <si>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</si>
  <si>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</si>
  <si>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</si>
  <si>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</si>
  <si>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</si>
  <si>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</si>
  <si>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</si>
  <si>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</si>
  <si>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</si>
  <si>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</si>
  <si>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</si>
  <si>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</si>
  <si>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</si>
  <si>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</si>
  <si>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</si>
  <si>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</si>
  <si>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</si>
  <si>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</si>
  <si>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</si>
  <si>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</si>
  <si>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</si>
  <si>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</si>
  <si>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</si>
  <si>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</si>
  <si>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</si>
  <si>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</si>
  <si>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</si>
  <si>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</si>
  <si>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</si>
  <si>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</si>
  <si>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</si>
  <si>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</si>
  <si>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</si>
  <si>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</si>
  <si>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</si>
  <si>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</si>
  <si>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</si>
  <si>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</si>
  <si>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</si>
  <si>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</si>
  <si>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</si>
  <si>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</si>
  <si>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</si>
  <si>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</si>
  <si>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</si>
  <si>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</si>
  <si>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</si>
  <si>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</si>
  <si>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</si>
  <si>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</si>
  <si>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</si>
  <si>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</si>
  <si>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</si>
  <si>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</si>
  <si>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</si>
  <si>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</si>
  <si>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</si>
  <si>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</si>
  <si>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</si>
  <si>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</si>
  <si>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</si>
  <si>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</si>
  <si>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</si>
  <si>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</si>
  <si>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</si>
  <si>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</si>
  <si>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</si>
  <si>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</si>
  <si>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</si>
  <si>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</si>
  <si>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</si>
  <si>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</si>
  <si>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</si>
  <si>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</si>
  <si>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</si>
  <si>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</si>
  <si>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</si>
  <si>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</si>
  <si>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</si>
  <si>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</si>
  <si>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</si>
  <si>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</si>
  <si>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</si>
  <si>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</si>
  <si>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</si>
  <si>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</si>
  <si>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</si>
  <si>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</si>
  <si>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</si>
  <si>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</si>
  <si>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</si>
  <si>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</si>
  <si>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</si>
  <si>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</si>
  <si>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</si>
  <si>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</si>
  <si>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</si>
  <si>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</si>
  <si>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µmol/mol</t>
  </si>
  <si>
    <t>mmol/mol</t>
  </si>
  <si>
    <t>20200212 10:48:40</t>
  </si>
  <si>
    <t>10:48:40</t>
  </si>
  <si>
    <t>Lindsey</t>
  </si>
  <si>
    <t>20200212</t>
  </si>
  <si>
    <t>KD</t>
  </si>
  <si>
    <t>UNKNOW</t>
  </si>
  <si>
    <t>BNL17534</t>
  </si>
  <si>
    <t>Mature</t>
  </si>
  <si>
    <t>E8</t>
  </si>
  <si>
    <t>Sun</t>
  </si>
  <si>
    <t>-</t>
  </si>
  <si>
    <t>0: Broadleaf</t>
  </si>
  <si>
    <t>20200212 10:49:13</t>
  </si>
  <si>
    <t>10:49:13</t>
  </si>
  <si>
    <t>20200212 10:49:14</t>
  </si>
  <si>
    <t>10:49:14</t>
  </si>
  <si>
    <t>20200212 10:49:19</t>
  </si>
  <si>
    <t>10:49:19</t>
  </si>
  <si>
    <t>20200212 10:49:24</t>
  </si>
  <si>
    <t>10:49:24</t>
  </si>
  <si>
    <t>20200212 10:49:29</t>
  </si>
  <si>
    <t>10:49:29</t>
  </si>
  <si>
    <t>20200212 10:49:34</t>
  </si>
  <si>
    <t>10:49:34</t>
  </si>
  <si>
    <t>20200212 10:49:39</t>
  </si>
  <si>
    <t>10:49:39</t>
  </si>
  <si>
    <t>20200212 10:49:44</t>
  </si>
  <si>
    <t>10:49:44</t>
  </si>
  <si>
    <t>20200212 10:49:49</t>
  </si>
  <si>
    <t>10:49:49</t>
  </si>
  <si>
    <t>20200212 10:49:54</t>
  </si>
  <si>
    <t>10:49:54</t>
  </si>
  <si>
    <t>20200212 10:49:59</t>
  </si>
  <si>
    <t>10:49:59</t>
  </si>
  <si>
    <t>20200212 10:50:04</t>
  </si>
  <si>
    <t>10:50:04</t>
  </si>
  <si>
    <t>20200212 10:50:09</t>
  </si>
  <si>
    <t>10:50:09</t>
  </si>
  <si>
    <t>20200212 10:50:14</t>
  </si>
  <si>
    <t>10:50:14</t>
  </si>
  <si>
    <t>20200212 10:50:19</t>
  </si>
  <si>
    <t>10:50:19</t>
  </si>
  <si>
    <t>20200212 10:50:24</t>
  </si>
  <si>
    <t>10:50:24</t>
  </si>
  <si>
    <t>20200212 10:50:29</t>
  </si>
  <si>
    <t>10:50:29</t>
  </si>
  <si>
    <t>20200212 10:50:34</t>
  </si>
  <si>
    <t>10:50:34</t>
  </si>
  <si>
    <t>20200212 10:50:39</t>
  </si>
  <si>
    <t>10:50:39</t>
  </si>
  <si>
    <t>20200212 10:50:44</t>
  </si>
  <si>
    <t>10:50:44</t>
  </si>
  <si>
    <t>20200212 10:50:49</t>
  </si>
  <si>
    <t>10:50:49</t>
  </si>
  <si>
    <t>20200212 10:50:54</t>
  </si>
  <si>
    <t>10:50:54</t>
  </si>
  <si>
    <t>20200212 10:50:59</t>
  </si>
  <si>
    <t>10:50:59</t>
  </si>
  <si>
    <t>20200212 10:51:04</t>
  </si>
  <si>
    <t>10:51:04</t>
  </si>
  <si>
    <t>20200212 10:51:09</t>
  </si>
  <si>
    <t>10:51:09</t>
  </si>
  <si>
    <t>20200212 10:51:14</t>
  </si>
  <si>
    <t>10:51:14</t>
  </si>
  <si>
    <t>20200212 10:51:19</t>
  </si>
  <si>
    <t>10:51:19</t>
  </si>
  <si>
    <t>20200212 10:51:24</t>
  </si>
  <si>
    <t>10:51:24</t>
  </si>
  <si>
    <t>20200212 10:51:29</t>
  </si>
  <si>
    <t>10:51:29</t>
  </si>
  <si>
    <t>20200212 10:51:34</t>
  </si>
  <si>
    <t>10:51:34</t>
  </si>
  <si>
    <t>20200212 10:51:39</t>
  </si>
  <si>
    <t>10:51:39</t>
  </si>
  <si>
    <t>20200212 10:51:44</t>
  </si>
  <si>
    <t>10:51:44</t>
  </si>
  <si>
    <t>20200212 10:51:49</t>
  </si>
  <si>
    <t>10:51:49</t>
  </si>
  <si>
    <t>20200212 10:51:54</t>
  </si>
  <si>
    <t>10:51:54</t>
  </si>
  <si>
    <t>20200212 10:51:59</t>
  </si>
  <si>
    <t>10:51:59</t>
  </si>
  <si>
    <t>20200212 10:52:04</t>
  </si>
  <si>
    <t>10:52:04</t>
  </si>
  <si>
    <t>20200212 10:52:09</t>
  </si>
  <si>
    <t>10:52:09</t>
  </si>
  <si>
    <t>20200212 10:52:14</t>
  </si>
  <si>
    <t>10:52:14</t>
  </si>
  <si>
    <t>20200212 10:52:19</t>
  </si>
  <si>
    <t>10:52:19</t>
  </si>
  <si>
    <t>20200212 10:52:24</t>
  </si>
  <si>
    <t>10:52:24</t>
  </si>
  <si>
    <t>20200212 10:52:29</t>
  </si>
  <si>
    <t>10:52:29</t>
  </si>
  <si>
    <t>20200212 10:52:34</t>
  </si>
  <si>
    <t>10:52:34</t>
  </si>
  <si>
    <t>20200212 10:52:39</t>
  </si>
  <si>
    <t>10:52:39</t>
  </si>
  <si>
    <t>20200212 10:52:44</t>
  </si>
  <si>
    <t>10:52:44</t>
  </si>
  <si>
    <t>20200212 10:52:49</t>
  </si>
  <si>
    <t>10:52:49</t>
  </si>
  <si>
    <t>20200212 10:52:54</t>
  </si>
  <si>
    <t>10:52:54</t>
  </si>
  <si>
    <t>20200212 10:52:59</t>
  </si>
  <si>
    <t>10:52:59</t>
  </si>
  <si>
    <t>20200212 10:53:04</t>
  </si>
  <si>
    <t>10:53:04</t>
  </si>
  <si>
    <t>20200212 10:53:09</t>
  </si>
  <si>
    <t>10:53:09</t>
  </si>
  <si>
    <t>20200212 10:53:14</t>
  </si>
  <si>
    <t>10:53:14</t>
  </si>
  <si>
    <t>20200212 10:53:19</t>
  </si>
  <si>
    <t>10:53:19</t>
  </si>
  <si>
    <t>20200212 10:53:24</t>
  </si>
  <si>
    <t>10:53:24</t>
  </si>
  <si>
    <t>20200212 10:53:29</t>
  </si>
  <si>
    <t>10:53:29</t>
  </si>
  <si>
    <t>20200212 10:53:34</t>
  </si>
  <si>
    <t>10:53:34</t>
  </si>
  <si>
    <t>20200212 10:53:39</t>
  </si>
  <si>
    <t>10:53:39</t>
  </si>
  <si>
    <t>20200212 10:53:44</t>
  </si>
  <si>
    <t>10:53:44</t>
  </si>
  <si>
    <t>20200212 10:53:49</t>
  </si>
  <si>
    <t>10:53:49</t>
  </si>
  <si>
    <t>20200212 10:53:54</t>
  </si>
  <si>
    <t>10:53:54</t>
  </si>
  <si>
    <t>20200212 10:53:59</t>
  </si>
  <si>
    <t>10:53:59</t>
  </si>
  <si>
    <t>20200212 10:54:04</t>
  </si>
  <si>
    <t>10:54:04</t>
  </si>
  <si>
    <t>20200212 10:54:09</t>
  </si>
  <si>
    <t>10:54:09</t>
  </si>
  <si>
    <t>20200212 10:54:14</t>
  </si>
  <si>
    <t>10:54:14</t>
  </si>
  <si>
    <t>20200212 10:54:19</t>
  </si>
  <si>
    <t>10:54:19</t>
  </si>
  <si>
    <t>20200212 10:54:24</t>
  </si>
  <si>
    <t>10:54:24</t>
  </si>
  <si>
    <t>20200212 10:54:29</t>
  </si>
  <si>
    <t>10:54:29</t>
  </si>
  <si>
    <t>20200212 10:54:34</t>
  </si>
  <si>
    <t>10:54:34</t>
  </si>
  <si>
    <t>20200212 10:54:39</t>
  </si>
  <si>
    <t>10:54:39</t>
  </si>
  <si>
    <t>20200212 10:54:44</t>
  </si>
  <si>
    <t>10:54:44</t>
  </si>
  <si>
    <t>20200212 10:54:49</t>
  </si>
  <si>
    <t>10:54:49</t>
  </si>
  <si>
    <t>20200212 10:54:54</t>
  </si>
  <si>
    <t>10:54:54</t>
  </si>
  <si>
    <t>20200212 10:54:59</t>
  </si>
  <si>
    <t>10:54:59</t>
  </si>
  <si>
    <t>20200212 10:55:04</t>
  </si>
  <si>
    <t>10:55:04</t>
  </si>
  <si>
    <t>20200212 10:55:09</t>
  </si>
  <si>
    <t>10:55:09</t>
  </si>
  <si>
    <t>20200212 10:55:14</t>
  </si>
  <si>
    <t>10:55:14</t>
  </si>
  <si>
    <t>20200212 10:55:19</t>
  </si>
  <si>
    <t>10:55:19</t>
  </si>
  <si>
    <t>20200212 10:55:24</t>
  </si>
  <si>
    <t>10:55:24</t>
  </si>
  <si>
    <t>20200212 10:55:29</t>
  </si>
  <si>
    <t>10:55:29</t>
  </si>
  <si>
    <t>20200212 10:55:34</t>
  </si>
  <si>
    <t>10:55:34</t>
  </si>
  <si>
    <t>20200212 10:55:39</t>
  </si>
  <si>
    <t>10:55:39</t>
  </si>
  <si>
    <t>20200212 10:55:44</t>
  </si>
  <si>
    <t>10:55:44</t>
  </si>
  <si>
    <t>20200212 10:55:49</t>
  </si>
  <si>
    <t>10:55:49</t>
  </si>
  <si>
    <t>20200212 10:55:54</t>
  </si>
  <si>
    <t>10:55:54</t>
  </si>
  <si>
    <t>20200212 10:55:59</t>
  </si>
  <si>
    <t>10:55:59</t>
  </si>
  <si>
    <t>20200212 10:56:04</t>
  </si>
  <si>
    <t>10:56:04</t>
  </si>
  <si>
    <t>20200212 10:56:09</t>
  </si>
  <si>
    <t>10:56:09</t>
  </si>
  <si>
    <t>20200212 10:56:14</t>
  </si>
  <si>
    <t>10:56:14</t>
  </si>
  <si>
    <t>20200212 10:56:19</t>
  </si>
  <si>
    <t>10:56:19</t>
  </si>
  <si>
    <t>20200212 10:56:24</t>
  </si>
  <si>
    <t>10:56:24</t>
  </si>
  <si>
    <t>20200212 10:56:29</t>
  </si>
  <si>
    <t>10:56:29</t>
  </si>
  <si>
    <t>20200212 10:56:34</t>
  </si>
  <si>
    <t>10:56:34</t>
  </si>
  <si>
    <t>20200212 10:56:39</t>
  </si>
  <si>
    <t>10:56:39</t>
  </si>
  <si>
    <t>20200212 10:56:44</t>
  </si>
  <si>
    <t>10:56:44</t>
  </si>
  <si>
    <t>20200212 10:56:49</t>
  </si>
  <si>
    <t>10:56:49</t>
  </si>
  <si>
    <t>20200212 10:56:54</t>
  </si>
  <si>
    <t>10:56:54</t>
  </si>
  <si>
    <t>20200212 10:56:59</t>
  </si>
  <si>
    <t>10:56:59</t>
  </si>
  <si>
    <t>20200212 10:57:04</t>
  </si>
  <si>
    <t>10:57:04</t>
  </si>
  <si>
    <t>20200212 10:57:09</t>
  </si>
  <si>
    <t>10:57:09</t>
  </si>
  <si>
    <t>20200212 10:57:14</t>
  </si>
  <si>
    <t>10:57:14</t>
  </si>
  <si>
    <t>20200212 10:57:19</t>
  </si>
  <si>
    <t>10:57:19</t>
  </si>
  <si>
    <t>20200212 10:57:24</t>
  </si>
  <si>
    <t>10:57:24</t>
  </si>
  <si>
    <t>20200212 10:57:29</t>
  </si>
  <si>
    <t>10:57:29</t>
  </si>
  <si>
    <t>20200212 10:57:34</t>
  </si>
  <si>
    <t>10:57:34</t>
  </si>
  <si>
    <t>20200212 10:57:39</t>
  </si>
  <si>
    <t>10:57:39</t>
  </si>
  <si>
    <t>20200212 10:57:44</t>
  </si>
  <si>
    <t>10:57:44</t>
  </si>
  <si>
    <t>20200212 10:57:49</t>
  </si>
  <si>
    <t>10:57:49</t>
  </si>
  <si>
    <t>20200212 10:57:54</t>
  </si>
  <si>
    <t>10:57:54</t>
  </si>
  <si>
    <t>20200212 10:57:59</t>
  </si>
  <si>
    <t>10:57:59</t>
  </si>
  <si>
    <t>20200212 10:58:04</t>
  </si>
  <si>
    <t>10:58:04</t>
  </si>
  <si>
    <t>20200212 10:58:09</t>
  </si>
  <si>
    <t>10:58:09</t>
  </si>
  <si>
    <t>20200212 10:58:14</t>
  </si>
  <si>
    <t>10:58:14</t>
  </si>
  <si>
    <t>20200212 10:58:19</t>
  </si>
  <si>
    <t>10:58:19</t>
  </si>
  <si>
    <t>20200212 10:58:24</t>
  </si>
  <si>
    <t>10:58:24</t>
  </si>
  <si>
    <t>20200212 10:58:29</t>
  </si>
  <si>
    <t>10:58:29</t>
  </si>
  <si>
    <t>20200212 10:58:34</t>
  </si>
  <si>
    <t>10:58:34</t>
  </si>
  <si>
    <t>20200212 10:58:39</t>
  </si>
  <si>
    <t>10:58:39</t>
  </si>
  <si>
    <t>20200212 10:58:44</t>
  </si>
  <si>
    <t>10:58:44</t>
  </si>
  <si>
    <t>20200212 10:58:49</t>
  </si>
  <si>
    <t>10:58:49</t>
  </si>
  <si>
    <t>20200212 10:58:54</t>
  </si>
  <si>
    <t>10:58:54</t>
  </si>
  <si>
    <t>20200212 10:58:59</t>
  </si>
  <si>
    <t>10:58:59</t>
  </si>
  <si>
    <t>20200212 10:59:04</t>
  </si>
  <si>
    <t>10:59:04</t>
  </si>
  <si>
    <t>20200212 10:59:09</t>
  </si>
  <si>
    <t>10:59:09</t>
  </si>
  <si>
    <t>20200212 10:59:14</t>
  </si>
  <si>
    <t>10:59:14</t>
  </si>
  <si>
    <t>20200212 10:59:19</t>
  </si>
  <si>
    <t>10:59:19</t>
  </si>
  <si>
    <t>20200212 10:59:24</t>
  </si>
  <si>
    <t>10:59:24</t>
  </si>
  <si>
    <t>20200212 10:59:29</t>
  </si>
  <si>
    <t>10:59:29</t>
  </si>
  <si>
    <t>20200212 10:59:34</t>
  </si>
  <si>
    <t>10:59:34</t>
  </si>
  <si>
    <t>20200212 10:59:39</t>
  </si>
  <si>
    <t>10:59:39</t>
  </si>
  <si>
    <t>20200212 10:59:44</t>
  </si>
  <si>
    <t>10:59:44</t>
  </si>
  <si>
    <t>20200212 10:59:49</t>
  </si>
  <si>
    <t>10:59:49</t>
  </si>
  <si>
    <t>20200212 10:59:54</t>
  </si>
  <si>
    <t>10:59:54</t>
  </si>
  <si>
    <t>20200212 10:59:59</t>
  </si>
  <si>
    <t>10:59:59</t>
  </si>
  <si>
    <t>20200212 11:00:04</t>
  </si>
  <si>
    <t>11:00:04</t>
  </si>
  <si>
    <t>20200212 11:00:09</t>
  </si>
  <si>
    <t>11:00:09</t>
  </si>
  <si>
    <t>20200212 11:00:14</t>
  </si>
  <si>
    <t>11:00:14</t>
  </si>
  <si>
    <t>20200212 11:00:19</t>
  </si>
  <si>
    <t>11:00:19</t>
  </si>
  <si>
    <t>20200212 11:00:24</t>
  </si>
  <si>
    <t>11:00:24</t>
  </si>
  <si>
    <t>20200212 11:00:29</t>
  </si>
  <si>
    <t>11:00:29</t>
  </si>
  <si>
    <t>20200212 11:00:34</t>
  </si>
  <si>
    <t>11:00:34</t>
  </si>
  <si>
    <t>20200212 11:00:39</t>
  </si>
  <si>
    <t>11:00:39</t>
  </si>
  <si>
    <t>20200212 11:00:44</t>
  </si>
  <si>
    <t>11:00:44</t>
  </si>
  <si>
    <t>20200212 11:00:49</t>
  </si>
  <si>
    <t>11:00:49</t>
  </si>
  <si>
    <t>20200212 11:00:54</t>
  </si>
  <si>
    <t>11:00:54</t>
  </si>
  <si>
    <t>20200212 11:00:59</t>
  </si>
  <si>
    <t>11:00:59</t>
  </si>
  <si>
    <t>20200212 11:01:04</t>
  </si>
  <si>
    <t>11:01:04</t>
  </si>
  <si>
    <t>20200212 11:01:09</t>
  </si>
  <si>
    <t>11:01:09</t>
  </si>
  <si>
    <t>20200212 11:01:14</t>
  </si>
  <si>
    <t>11:01:14</t>
  </si>
  <si>
    <t>20200212 11:01:19</t>
  </si>
  <si>
    <t>11:01:19</t>
  </si>
  <si>
    <t>20200212 11:01:24</t>
  </si>
  <si>
    <t>11:01:24</t>
  </si>
  <si>
    <t>20200212 11:01:29</t>
  </si>
  <si>
    <t>11:01:29</t>
  </si>
  <si>
    <t>20200212 11:01:34</t>
  </si>
  <si>
    <t>11:01:34</t>
  </si>
  <si>
    <t>20200212 11:01:39</t>
  </si>
  <si>
    <t>11:01:39</t>
  </si>
  <si>
    <t>20200212 11:01:44</t>
  </si>
  <si>
    <t>11:01:44</t>
  </si>
  <si>
    <t>20200212 11:01:49</t>
  </si>
  <si>
    <t>11:01:49</t>
  </si>
  <si>
    <t>20200212 11:01:54</t>
  </si>
  <si>
    <t>11:01:54</t>
  </si>
  <si>
    <t>20200212 11:01:59</t>
  </si>
  <si>
    <t>11:01:59</t>
  </si>
  <si>
    <t>20200212 11:02:04</t>
  </si>
  <si>
    <t>11:02:04</t>
  </si>
  <si>
    <t>20200212 11:02:09</t>
  </si>
  <si>
    <t>11:02:09</t>
  </si>
  <si>
    <t>20200212 11:02:14</t>
  </si>
  <si>
    <t>11:02:14</t>
  </si>
  <si>
    <t>20200212 11:02:19</t>
  </si>
  <si>
    <t>11:02:19</t>
  </si>
  <si>
    <t>20200212 11:02:24</t>
  </si>
  <si>
    <t>11:02:24</t>
  </si>
  <si>
    <t>20200212 11:02:29</t>
  </si>
  <si>
    <t>11:02:29</t>
  </si>
  <si>
    <t>20200212 11:02:34</t>
  </si>
  <si>
    <t>11:02:34</t>
  </si>
  <si>
    <t>20200212 11:02:39</t>
  </si>
  <si>
    <t>11:02:39</t>
  </si>
  <si>
    <t>20200212 11:02:44</t>
  </si>
  <si>
    <t>11:02:44</t>
  </si>
  <si>
    <t>20200212 11:02:49</t>
  </si>
  <si>
    <t>11:02:49</t>
  </si>
  <si>
    <t>20200212 11:02:54</t>
  </si>
  <si>
    <t>11:02:54</t>
  </si>
  <si>
    <t>20200212 11:02:59</t>
  </si>
  <si>
    <t>11:02:59</t>
  </si>
  <si>
    <t>20200212 11:03:04</t>
  </si>
  <si>
    <t>11:03:04</t>
  </si>
  <si>
    <t>20200212 11:03:09</t>
  </si>
  <si>
    <t>11:03:09</t>
  </si>
  <si>
    <t>20200212 11:03:14</t>
  </si>
  <si>
    <t>11:03:14</t>
  </si>
  <si>
    <t>20200212 11:03:19</t>
  </si>
  <si>
    <t>11:03:19</t>
  </si>
  <si>
    <t>20200212 11:03:24</t>
  </si>
  <si>
    <t>11:03:24</t>
  </si>
  <si>
    <t>20200212 11:03:29</t>
  </si>
  <si>
    <t>11:03:29</t>
  </si>
  <si>
    <t>20200212 11:03:34</t>
  </si>
  <si>
    <t>11:03:34</t>
  </si>
  <si>
    <t>20200212 11:03:39</t>
  </si>
  <si>
    <t>11:03:39</t>
  </si>
  <si>
    <t>20200212 11:03:44</t>
  </si>
  <si>
    <t>11:03:44</t>
  </si>
  <si>
    <t>20200212 11:03:49</t>
  </si>
  <si>
    <t>11:03:49</t>
  </si>
  <si>
    <t>20200212 11:03:54</t>
  </si>
  <si>
    <t>11:03:54</t>
  </si>
  <si>
    <t>20200212 11:03:59</t>
  </si>
  <si>
    <t>11:03:59</t>
  </si>
  <si>
    <t>20200212 11:04:04</t>
  </si>
  <si>
    <t>11:04:04</t>
  </si>
  <si>
    <t>20200212 11:04:09</t>
  </si>
  <si>
    <t>11:04:09</t>
  </si>
  <si>
    <t>20200212 11:04:14</t>
  </si>
  <si>
    <t>11:04:14</t>
  </si>
  <si>
    <t>20200212 11:04:19</t>
  </si>
  <si>
    <t>11:04:19</t>
  </si>
  <si>
    <t>20200212 11:04:24</t>
  </si>
  <si>
    <t>11:04:24</t>
  </si>
  <si>
    <t>20200212 11:04:29</t>
  </si>
  <si>
    <t>11:04:29</t>
  </si>
  <si>
    <t>20200212 11:04:34</t>
  </si>
  <si>
    <t>11:04:34</t>
  </si>
  <si>
    <t>20200212 11:04:39</t>
  </si>
  <si>
    <t>11:04:39</t>
  </si>
  <si>
    <t>20200212 11:04:44</t>
  </si>
  <si>
    <t>11:04:44</t>
  </si>
  <si>
    <t>20200212 11:04:49</t>
  </si>
  <si>
    <t>11:04:49</t>
  </si>
  <si>
    <t>20200212 11:04:54</t>
  </si>
  <si>
    <t>11:04:54</t>
  </si>
  <si>
    <t>20200212 11:04:59</t>
  </si>
  <si>
    <t>11:04:59</t>
  </si>
  <si>
    <t>20200212 11:05:04</t>
  </si>
  <si>
    <t>11:05:04</t>
  </si>
  <si>
    <t>20200212 11:05:09</t>
  </si>
  <si>
    <t>11:05:09</t>
  </si>
  <si>
    <t>20200212 11:05:14</t>
  </si>
  <si>
    <t>11:05:14</t>
  </si>
  <si>
    <t>20200212 11:05:19</t>
  </si>
  <si>
    <t>11:05:19</t>
  </si>
  <si>
    <t>20200212 11:05:24</t>
  </si>
  <si>
    <t>11:05:24</t>
  </si>
  <si>
    <t>20200212 11:05:29</t>
  </si>
  <si>
    <t>11:05:29</t>
  </si>
  <si>
    <t>20200212 11:05:34</t>
  </si>
  <si>
    <t>11:05:34</t>
  </si>
  <si>
    <t>20200212 11:05:39</t>
  </si>
  <si>
    <t>11:05:39</t>
  </si>
  <si>
    <t>20200212 11:05:44</t>
  </si>
  <si>
    <t>11:05:44</t>
  </si>
  <si>
    <t>20200212 11:05:49</t>
  </si>
  <si>
    <t>11:05:49</t>
  </si>
  <si>
    <t>20200212 11:05:54</t>
  </si>
  <si>
    <t>11:05:54</t>
  </si>
  <si>
    <t>20200212 11:05:59</t>
  </si>
  <si>
    <t>11:05:59</t>
  </si>
  <si>
    <t>20200212 11:06:04</t>
  </si>
  <si>
    <t>11:06:04</t>
  </si>
  <si>
    <t>20200212 11:06:09</t>
  </si>
  <si>
    <t>11:06:09</t>
  </si>
  <si>
    <t>20200212 11:06:14</t>
  </si>
  <si>
    <t>11:06:14</t>
  </si>
  <si>
    <t>20200212 11:06:19</t>
  </si>
  <si>
    <t>11:06:19</t>
  </si>
  <si>
    <t>20200212 11:06:24</t>
  </si>
  <si>
    <t>11:06:24</t>
  </si>
  <si>
    <t>20200212 11:06:29</t>
  </si>
  <si>
    <t>11:06:29</t>
  </si>
  <si>
    <t>20200212 11:06:34</t>
  </si>
  <si>
    <t>11:06:34</t>
  </si>
  <si>
    <t>20200212 11:06:39</t>
  </si>
  <si>
    <t>11:06:39</t>
  </si>
  <si>
    <t>20200212 11:06:44</t>
  </si>
  <si>
    <t>11:06:44</t>
  </si>
  <si>
    <t>20200212 11:06:49</t>
  </si>
  <si>
    <t>11:06:49</t>
  </si>
  <si>
    <t>20200212 11:06:54</t>
  </si>
  <si>
    <t>11:06:54</t>
  </si>
  <si>
    <t>20200212 11:06:59</t>
  </si>
  <si>
    <t>11:06:59</t>
  </si>
  <si>
    <t>20200212 11:07:04</t>
  </si>
  <si>
    <t>11:07:04</t>
  </si>
  <si>
    <t>20200212 11:07:09</t>
  </si>
  <si>
    <t>11:07:09</t>
  </si>
  <si>
    <t>20200212 11:07:14</t>
  </si>
  <si>
    <t>11:07:14</t>
  </si>
  <si>
    <t>20200212 11:07:19</t>
  </si>
  <si>
    <t>11:07:19</t>
  </si>
  <si>
    <t>20200212 11:07:24</t>
  </si>
  <si>
    <t>11:07:24</t>
  </si>
  <si>
    <t>20200212 11:07:29</t>
  </si>
  <si>
    <t>11:07:29</t>
  </si>
  <si>
    <t>20200212 11:07:34</t>
  </si>
  <si>
    <t>11:07:34</t>
  </si>
  <si>
    <t>20200212 11:07:39</t>
  </si>
  <si>
    <t>11:07:39</t>
  </si>
  <si>
    <t>20200212 11:07:44</t>
  </si>
  <si>
    <t>11:07:44</t>
  </si>
  <si>
    <t>20200212 11:07:49</t>
  </si>
  <si>
    <t>11:07:49</t>
  </si>
  <si>
    <t>20200212 11:07:54</t>
  </si>
  <si>
    <t>11:07:54</t>
  </si>
  <si>
    <t>20200212 11:07:59</t>
  </si>
  <si>
    <t>11:07:59</t>
  </si>
  <si>
    <t>20200212 11:08:04</t>
  </si>
  <si>
    <t>11:08:04</t>
  </si>
  <si>
    <t>20200212 11:08:09</t>
  </si>
  <si>
    <t>11:08:09</t>
  </si>
  <si>
    <t>20200212 11:08:14</t>
  </si>
  <si>
    <t>11:08:14</t>
  </si>
  <si>
    <t>20200212 11:08:19</t>
  </si>
  <si>
    <t>11:08:19</t>
  </si>
  <si>
    <t>20200212 11:08:24</t>
  </si>
  <si>
    <t>11:08:24</t>
  </si>
  <si>
    <t>20200212 11:08:29</t>
  </si>
  <si>
    <t>11:08:29</t>
  </si>
  <si>
    <t>20200212 11:08:34</t>
  </si>
  <si>
    <t>11:08:34</t>
  </si>
  <si>
    <t>20200212 11:08:39</t>
  </si>
  <si>
    <t>11:08:39</t>
  </si>
  <si>
    <t>20200212 11:08:44</t>
  </si>
  <si>
    <t>11:08:44</t>
  </si>
  <si>
    <t>20200212 11:08:49</t>
  </si>
  <si>
    <t>11:08:49</t>
  </si>
  <si>
    <t>20200212 11:08:54</t>
  </si>
  <si>
    <t>11:08:54</t>
  </si>
  <si>
    <t>20200212 11:08:59</t>
  </si>
  <si>
    <t>11:08:59</t>
  </si>
  <si>
    <t>20200212 11:09:04</t>
  </si>
  <si>
    <t>11:09:04</t>
  </si>
  <si>
    <t>20200212 11:09:09</t>
  </si>
  <si>
    <t>11:09:09</t>
  </si>
  <si>
    <t>20200212 11:09:14</t>
  </si>
  <si>
    <t>11:09:14</t>
  </si>
  <si>
    <t>20200212 11:09:19</t>
  </si>
  <si>
    <t>11:09:19</t>
  </si>
  <si>
    <t>20200212 11:09:24</t>
  </si>
  <si>
    <t>11:09:24</t>
  </si>
  <si>
    <t>20200212 11:09:29</t>
  </si>
  <si>
    <t>11:09:29</t>
  </si>
  <si>
    <t>20200212 11:09:34</t>
  </si>
  <si>
    <t>11:09:34</t>
  </si>
  <si>
    <t>20200212 11:09:39</t>
  </si>
  <si>
    <t>11:09:39</t>
  </si>
  <si>
    <t>20200212 11:09:44</t>
  </si>
  <si>
    <t>11:09:44</t>
  </si>
  <si>
    <t>20200212 11:09:49</t>
  </si>
  <si>
    <t>11:09:49</t>
  </si>
  <si>
    <t>20200212 11:09:54</t>
  </si>
  <si>
    <t>11:09:54</t>
  </si>
  <si>
    <t>20200212 11:09:59</t>
  </si>
  <si>
    <t>11:09:59</t>
  </si>
  <si>
    <t>20200212 11:10:04</t>
  </si>
  <si>
    <t>11:10:04</t>
  </si>
  <si>
    <t>20200212 11:10:09</t>
  </si>
  <si>
    <t>11:10:09</t>
  </si>
  <si>
    <t>20200212 11:10:14</t>
  </si>
  <si>
    <t>11:10:14</t>
  </si>
  <si>
    <t>20200212 11:10:19</t>
  </si>
  <si>
    <t>11:10:19</t>
  </si>
  <si>
    <t>20200212 11:10:24</t>
  </si>
  <si>
    <t>11:10:24</t>
  </si>
  <si>
    <t>20200212 11:10:29</t>
  </si>
  <si>
    <t>11:10:29</t>
  </si>
  <si>
    <t>20200212 11:10:34</t>
  </si>
  <si>
    <t>11:10:34</t>
  </si>
  <si>
    <t>20200212 11:10:39</t>
  </si>
  <si>
    <t>11:10:39</t>
  </si>
  <si>
    <t>20200212 11:10:44</t>
  </si>
  <si>
    <t>11:10:44</t>
  </si>
  <si>
    <t>20200212 11:10:49</t>
  </si>
  <si>
    <t>11:10:49</t>
  </si>
  <si>
    <t>20200212 11:10:54</t>
  </si>
  <si>
    <t>11:10:54</t>
  </si>
  <si>
    <t>20200212 11:10:59</t>
  </si>
  <si>
    <t>11:10:59</t>
  </si>
  <si>
    <t>20200212 11:11:04</t>
  </si>
  <si>
    <t>11:11:04</t>
  </si>
  <si>
    <t>20200212 11:11:09</t>
  </si>
  <si>
    <t>11:11:09</t>
  </si>
  <si>
    <t>20200212 11:11:14</t>
  </si>
  <si>
    <t>11:11:14</t>
  </si>
  <si>
    <t>20200212 11:11:19</t>
  </si>
  <si>
    <t>11:11:19</t>
  </si>
  <si>
    <t>20200212 11:11:24</t>
  </si>
  <si>
    <t>11:11:24</t>
  </si>
  <si>
    <t>20200212 11:11:29</t>
  </si>
  <si>
    <t>11:11:29</t>
  </si>
  <si>
    <t>20200212 11:11:34</t>
  </si>
  <si>
    <t>11:11:34</t>
  </si>
  <si>
    <t>20200212 11:11:39</t>
  </si>
  <si>
    <t>11:11:39</t>
  </si>
  <si>
    <t>20200212 11:11:44</t>
  </si>
  <si>
    <t>11:11:44</t>
  </si>
  <si>
    <t>20200212 11:11:49</t>
  </si>
  <si>
    <t>11:11:49</t>
  </si>
  <si>
    <t>20200212 11:11:54</t>
  </si>
  <si>
    <t>11:11:54</t>
  </si>
  <si>
    <t>20200212 11:11:59</t>
  </si>
  <si>
    <t>11:11:59</t>
  </si>
  <si>
    <t>20200212 11:12:04</t>
  </si>
  <si>
    <t>11:12:04</t>
  </si>
  <si>
    <t>20200212 11:12:09</t>
  </si>
  <si>
    <t>11:12:09</t>
  </si>
  <si>
    <t>20200212 11:12:14</t>
  </si>
  <si>
    <t>11:12:14</t>
  </si>
  <si>
    <t>20200212 11:12:19</t>
  </si>
  <si>
    <t>11:12:19</t>
  </si>
  <si>
    <t>20200212 11:12:24</t>
  </si>
  <si>
    <t>11:12:24</t>
  </si>
  <si>
    <t>20200212 11:12:29</t>
  </si>
  <si>
    <t>11:12:29</t>
  </si>
  <si>
    <t>20200212 11:12:34</t>
  </si>
  <si>
    <t>11:12:34</t>
  </si>
  <si>
    <t>20200212 11:12:39</t>
  </si>
  <si>
    <t>11:12:39</t>
  </si>
  <si>
    <t>20200212 11:12:44</t>
  </si>
  <si>
    <t>11:12:44</t>
  </si>
  <si>
    <t>20200212 11:12:49</t>
  </si>
  <si>
    <t>11:12:49</t>
  </si>
  <si>
    <t>20200212 11:12:54</t>
  </si>
  <si>
    <t>11:12:54</t>
  </si>
  <si>
    <t>20200212 11:12:59</t>
  </si>
  <si>
    <t>11:12:59</t>
  </si>
  <si>
    <t>20200212 11:13:04</t>
  </si>
  <si>
    <t>11:13:04</t>
  </si>
  <si>
    <t>20200212 11:13:09</t>
  </si>
  <si>
    <t>11:13:09</t>
  </si>
  <si>
    <t>20200212 11:13:14</t>
  </si>
  <si>
    <t>11:13:14</t>
  </si>
  <si>
    <t>20200212 11:13:19</t>
  </si>
  <si>
    <t>11:13:19</t>
  </si>
  <si>
    <t>20200212 11:13:24</t>
  </si>
  <si>
    <t>11:13:24</t>
  </si>
  <si>
    <t>20200212 11:13:29</t>
  </si>
  <si>
    <t>11:13:29</t>
  </si>
  <si>
    <t>20200212 11:13:34</t>
  </si>
  <si>
    <t>11:13:34</t>
  </si>
  <si>
    <t>20200212 11:13:39</t>
  </si>
  <si>
    <t>11:13:39</t>
  </si>
  <si>
    <t>20200212 11:13:44</t>
  </si>
  <si>
    <t>11:13:44</t>
  </si>
  <si>
    <t>20200212 11:13:49</t>
  </si>
  <si>
    <t>11:13:49</t>
  </si>
  <si>
    <t>20200212 11:13:54</t>
  </si>
  <si>
    <t>11:13:54</t>
  </si>
  <si>
    <t>20200212 11:13:59</t>
  </si>
  <si>
    <t>11:13:59</t>
  </si>
  <si>
    <t>20200212 11:14:04</t>
  </si>
  <si>
    <t>11:14:04</t>
  </si>
  <si>
    <t>20200212 11:14:09</t>
  </si>
  <si>
    <t>11:14:09</t>
  </si>
  <si>
    <t>20200212 11:14:14</t>
  </si>
  <si>
    <t>11:14:14</t>
  </si>
  <si>
    <t>20200212 11:14:19</t>
  </si>
  <si>
    <t>11:14:19</t>
  </si>
  <si>
    <t>20200212 11:14:24</t>
  </si>
  <si>
    <t>11:14:24</t>
  </si>
  <si>
    <t>20200212 11:14:29</t>
  </si>
  <si>
    <t>11:14:29</t>
  </si>
  <si>
    <t>20200212 11:14:34</t>
  </si>
  <si>
    <t>11:14:34</t>
  </si>
  <si>
    <t>20200212 11:14:39</t>
  </si>
  <si>
    <t>11:14:39</t>
  </si>
  <si>
    <t>20200212 11:14:44</t>
  </si>
  <si>
    <t>11:14:44</t>
  </si>
  <si>
    <t>20200212 11:14:49</t>
  </si>
  <si>
    <t>11:14:49</t>
  </si>
  <si>
    <t>20200212 11:14:54</t>
  </si>
  <si>
    <t>11:14:54</t>
  </si>
  <si>
    <t>20200212 11:14:59</t>
  </si>
  <si>
    <t>11:14:59</t>
  </si>
  <si>
    <t>20200212 11:15:04</t>
  </si>
  <si>
    <t>11:15:04</t>
  </si>
  <si>
    <t>20200212 11:15:09</t>
  </si>
  <si>
    <t>11:15:09</t>
  </si>
  <si>
    <t>20200212 11:15:14</t>
  </si>
  <si>
    <t>11:15:14</t>
  </si>
  <si>
    <t>20200212 11:15:19</t>
  </si>
  <si>
    <t>11:15:19</t>
  </si>
  <si>
    <t>20200212 11:15:24</t>
  </si>
  <si>
    <t>11:15:24</t>
  </si>
  <si>
    <t>20200212 11:15:29</t>
  </si>
  <si>
    <t>11:15:29</t>
  </si>
  <si>
    <t>20200212 11:15:34</t>
  </si>
  <si>
    <t>11:15:34</t>
  </si>
  <si>
    <t>20200212 11:15:39</t>
  </si>
  <si>
    <t>11:15:39</t>
  </si>
  <si>
    <t>20200212 11:15:44</t>
  </si>
  <si>
    <t>11:15:44</t>
  </si>
  <si>
    <t>20200212 11:15:49</t>
  </si>
  <si>
    <t>11:15:49</t>
  </si>
  <si>
    <t>20200212 11:15:54</t>
  </si>
  <si>
    <t>11:15:54</t>
  </si>
  <si>
    <t>20200212 11:15:59</t>
  </si>
  <si>
    <t>11:15:59</t>
  </si>
  <si>
    <t>20200212 11:16:04</t>
  </si>
  <si>
    <t>11:16:04</t>
  </si>
  <si>
    <t>20200212 11:16:09</t>
  </si>
  <si>
    <t>11:16:09</t>
  </si>
  <si>
    <t>20200212 11:16:14</t>
  </si>
  <si>
    <t>11:16:14</t>
  </si>
  <si>
    <t>20200212 11:16:19</t>
  </si>
  <si>
    <t>11:16:19</t>
  </si>
  <si>
    <t>20200212 11:16:24</t>
  </si>
  <si>
    <t>11:16:24</t>
  </si>
  <si>
    <t>20200212 11:16:29</t>
  </si>
  <si>
    <t>11:16:29</t>
  </si>
  <si>
    <t>20200212 11:16:34</t>
  </si>
  <si>
    <t>11:16:34</t>
  </si>
  <si>
    <t>20200212 11:16:39</t>
  </si>
  <si>
    <t>11:16:39</t>
  </si>
  <si>
    <t>20200212 11:16:44</t>
  </si>
  <si>
    <t>11:16:44</t>
  </si>
  <si>
    <t>20200212 11:16:49</t>
  </si>
  <si>
    <t>11:16:49</t>
  </si>
  <si>
    <t>20200212 11:16:54</t>
  </si>
  <si>
    <t>11:16:54</t>
  </si>
  <si>
    <t>20200212 11:16:59</t>
  </si>
  <si>
    <t>11:16:59</t>
  </si>
  <si>
    <t>20200212 11:17:04</t>
  </si>
  <si>
    <t>11:17:04</t>
  </si>
  <si>
    <t>20200212 11:17:09</t>
  </si>
  <si>
    <t>11:17:09</t>
  </si>
  <si>
    <t>20200212 11:17:14</t>
  </si>
  <si>
    <t>11:17:14</t>
  </si>
  <si>
    <t>20200212 11:17:19</t>
  </si>
  <si>
    <t>11:17:19</t>
  </si>
  <si>
    <t>20200212 11:17:24</t>
  </si>
  <si>
    <t>11:17:24</t>
  </si>
  <si>
    <t>20200212 11:17:29</t>
  </si>
  <si>
    <t>11:17:29</t>
  </si>
  <si>
    <t>20200212 11:17:34</t>
  </si>
  <si>
    <t>11:17:34</t>
  </si>
  <si>
    <t>20200212 11:17:39</t>
  </si>
  <si>
    <t>11:17:39</t>
  </si>
  <si>
    <t>20200212 11:17:44</t>
  </si>
  <si>
    <t>11:17:44</t>
  </si>
  <si>
    <t>20200212 11:17:49</t>
  </si>
  <si>
    <t>11:17:49</t>
  </si>
  <si>
    <t>20200212 11:17:54</t>
  </si>
  <si>
    <t>11:17:54</t>
  </si>
  <si>
    <t>20200212 11:17:59</t>
  </si>
  <si>
    <t>11:17:59</t>
  </si>
  <si>
    <t>20200212 11:18:04</t>
  </si>
  <si>
    <t>11:18:04</t>
  </si>
  <si>
    <t>20200212 11:18:09</t>
  </si>
  <si>
    <t>11:18:09</t>
  </si>
  <si>
    <t>20200212 11:18:14</t>
  </si>
  <si>
    <t>11:18:14</t>
  </si>
  <si>
    <t>20200212 11:18:19</t>
  </si>
  <si>
    <t>11:18:19</t>
  </si>
  <si>
    <t>20200212 11:18:24</t>
  </si>
  <si>
    <t>11:18:24</t>
  </si>
  <si>
    <t>20200212 11:18:29</t>
  </si>
  <si>
    <t>11:18:29</t>
  </si>
  <si>
    <t>20200212 11:18:34</t>
  </si>
  <si>
    <t>11:18:34</t>
  </si>
  <si>
    <t>20200212 11:18:39</t>
  </si>
  <si>
    <t>11:18:39</t>
  </si>
  <si>
    <t>20200212 11:18:44</t>
  </si>
  <si>
    <t>11:18:44</t>
  </si>
  <si>
    <t>20200212 11:18:49</t>
  </si>
  <si>
    <t>11:18:49</t>
  </si>
  <si>
    <t>20200212 11:18:54</t>
  </si>
  <si>
    <t>11:18:54</t>
  </si>
  <si>
    <t>20200212 11:18:59</t>
  </si>
  <si>
    <t>11:18:59</t>
  </si>
  <si>
    <t>20200212 11:19:04</t>
  </si>
  <si>
    <t>11:19:04</t>
  </si>
  <si>
    <t>20200212 11:19:09</t>
  </si>
  <si>
    <t>11:19:09</t>
  </si>
  <si>
    <t>20200212 11:19:14</t>
  </si>
  <si>
    <t>11:19:14</t>
  </si>
  <si>
    <t>20200212 11:19:35</t>
  </si>
  <si>
    <t>11:19:35</t>
  </si>
  <si>
    <t>20200212 11:19:40</t>
  </si>
  <si>
    <t>11:19:40</t>
  </si>
  <si>
    <t>20200212 11:19:45</t>
  </si>
  <si>
    <t>11:19:45</t>
  </si>
  <si>
    <t>20200212 11:19:50</t>
  </si>
  <si>
    <t>11:19:50</t>
  </si>
  <si>
    <t>20200212 11:19:55</t>
  </si>
  <si>
    <t>11:19:55</t>
  </si>
  <si>
    <t>20200212 11:20:00</t>
  </si>
  <si>
    <t>11:20:00</t>
  </si>
  <si>
    <t>20200212 11:20:05</t>
  </si>
  <si>
    <t>11:20:05</t>
  </si>
  <si>
    <t>20200212 11:20:10</t>
  </si>
  <si>
    <t>11:20:10</t>
  </si>
  <si>
    <t>20200212 11:20:15</t>
  </si>
  <si>
    <t>11:20:15</t>
  </si>
  <si>
    <t>20200212 11:20:20</t>
  </si>
  <si>
    <t>11:20:20</t>
  </si>
  <si>
    <t>20200212 11:20:25</t>
  </si>
  <si>
    <t>11:20:25</t>
  </si>
  <si>
    <t>20200212 11:20:30</t>
  </si>
  <si>
    <t>11:20:30</t>
  </si>
  <si>
    <t>20200212 11:20:35</t>
  </si>
  <si>
    <t>11:20:35</t>
  </si>
  <si>
    <t>20200212 11:20:40</t>
  </si>
  <si>
    <t>11:20:40</t>
  </si>
  <si>
    <t>20200212 11:20:45</t>
  </si>
  <si>
    <t>11:20:45</t>
  </si>
  <si>
    <t>20200212 11:20:50</t>
  </si>
  <si>
    <t>11:20:50</t>
  </si>
  <si>
    <t>20200212 11:20:55</t>
  </si>
  <si>
    <t>11:20:55</t>
  </si>
  <si>
    <t>20200212 11:21:00</t>
  </si>
  <si>
    <t>11:21:00</t>
  </si>
  <si>
    <t>20200212 11:21:05</t>
  </si>
  <si>
    <t>11:21:05</t>
  </si>
  <si>
    <t>20200212 11:21:10</t>
  </si>
  <si>
    <t>11:21:10</t>
  </si>
  <si>
    <t>20200212 11:21:15</t>
  </si>
  <si>
    <t>11:21:15</t>
  </si>
  <si>
    <t>20200212 11:21:20</t>
  </si>
  <si>
    <t>11:21:20</t>
  </si>
  <si>
    <t>20200212 11:21:25</t>
  </si>
  <si>
    <t>11:21:25</t>
  </si>
  <si>
    <t>20200212 11:21:30</t>
  </si>
  <si>
    <t>11:21:30</t>
  </si>
  <si>
    <t>20200212 11:21:35</t>
  </si>
  <si>
    <t>11:21:35</t>
  </si>
  <si>
    <t>20200212 11:21:40</t>
  </si>
  <si>
    <t>11:21:40</t>
  </si>
  <si>
    <t>20200212 11:21:45</t>
  </si>
  <si>
    <t>11:21:45</t>
  </si>
  <si>
    <t>20200212 11:21:50</t>
  </si>
  <si>
    <t>11:21:50</t>
  </si>
  <si>
    <t>20200212 11:21:55</t>
  </si>
  <si>
    <t>11:21:55</t>
  </si>
  <si>
    <t>20200212 11:22:00</t>
  </si>
  <si>
    <t>11:22:00</t>
  </si>
  <si>
    <t>20200212 11:22:05</t>
  </si>
  <si>
    <t>11:22:05</t>
  </si>
  <si>
    <t>20200212 11:22:10</t>
  </si>
  <si>
    <t>11:22:10</t>
  </si>
  <si>
    <t>20200212 11:22:15</t>
  </si>
  <si>
    <t>11:22:15</t>
  </si>
  <si>
    <t>20200212 11:22:20</t>
  </si>
  <si>
    <t>11:22:20</t>
  </si>
  <si>
    <t>20200212 11:22:25</t>
  </si>
  <si>
    <t>11:22:25</t>
  </si>
  <si>
    <t>20200212 11:22:30</t>
  </si>
  <si>
    <t>11:22:30</t>
  </si>
  <si>
    <t>20200212 11:22:35</t>
  </si>
  <si>
    <t>11:22:35</t>
  </si>
  <si>
    <t>20200212 11:22:40</t>
  </si>
  <si>
    <t>11:22:40</t>
  </si>
  <si>
    <t>20200212 11:22:45</t>
  </si>
  <si>
    <t>11:22:45</t>
  </si>
  <si>
    <t>20200212 11:22:50</t>
  </si>
  <si>
    <t>11:22:50</t>
  </si>
  <si>
    <t>20200212 11:22:55</t>
  </si>
  <si>
    <t>11:22:55</t>
  </si>
  <si>
    <t>20200212 11:23:00</t>
  </si>
  <si>
    <t>11:23:00</t>
  </si>
  <si>
    <t>20200212 11:23:05</t>
  </si>
  <si>
    <t>11:23:05</t>
  </si>
  <si>
    <t>20200212 11:23:10</t>
  </si>
  <si>
    <t>11:23:10</t>
  </si>
  <si>
    <t>20200212 11:23:15</t>
  </si>
  <si>
    <t>11:23:15</t>
  </si>
  <si>
    <t>20200212 11:23:20</t>
  </si>
  <si>
    <t>11:23:20</t>
  </si>
  <si>
    <t>20200212 11:23:25</t>
  </si>
  <si>
    <t>11:23:25</t>
  </si>
  <si>
    <t>20200212 11:23:30</t>
  </si>
  <si>
    <t>11:23:30</t>
  </si>
  <si>
    <t>20200212 11:23:35</t>
  </si>
  <si>
    <t>11:23:35</t>
  </si>
  <si>
    <t>20200212 11:23:40</t>
  </si>
  <si>
    <t>11:23:40</t>
  </si>
  <si>
    <t>20200212 11:23:45</t>
  </si>
  <si>
    <t>11:23:45</t>
  </si>
  <si>
    <t>20200212 11:23:50</t>
  </si>
  <si>
    <t>11:23:50</t>
  </si>
  <si>
    <t>20200212 11:23:55</t>
  </si>
  <si>
    <t>11:23:55</t>
  </si>
  <si>
    <t>20200212 11:24:00</t>
  </si>
  <si>
    <t>11:24:00</t>
  </si>
  <si>
    <t>20200212 11:24:05</t>
  </si>
  <si>
    <t>11:24:05</t>
  </si>
  <si>
    <t>20200212 11:24:10</t>
  </si>
  <si>
    <t>11:24:10</t>
  </si>
  <si>
    <t>20200212 11:24:15</t>
  </si>
  <si>
    <t>11:24:15</t>
  </si>
  <si>
    <t>20200212 11:24:20</t>
  </si>
  <si>
    <t>11:24:20</t>
  </si>
  <si>
    <t>20200212 11:24:25</t>
  </si>
  <si>
    <t>11:24:25</t>
  </si>
  <si>
    <t>20200212 11:24:30</t>
  </si>
  <si>
    <t>11:24:30</t>
  </si>
  <si>
    <t>20200212 11:24:35</t>
  </si>
  <si>
    <t>11:24:35</t>
  </si>
  <si>
    <t>20200212 11:24:40</t>
  </si>
  <si>
    <t>11:24:40</t>
  </si>
  <si>
    <t>20200212 11:24:45</t>
  </si>
  <si>
    <t>11:24:45</t>
  </si>
  <si>
    <t>20200212 11:24:50</t>
  </si>
  <si>
    <t>11:24:50</t>
  </si>
  <si>
    <t>20200212 11:24:55</t>
  </si>
  <si>
    <t>11:24:55</t>
  </si>
  <si>
    <t>20200212 11:25:00</t>
  </si>
  <si>
    <t>11:25:00</t>
  </si>
  <si>
    <t>20200212 11:25:05</t>
  </si>
  <si>
    <t>11:25:05</t>
  </si>
  <si>
    <t>20200212 11:25:10</t>
  </si>
  <si>
    <t>11:25:10</t>
  </si>
  <si>
    <t>20200212 11:25:15</t>
  </si>
  <si>
    <t>11:25:15</t>
  </si>
  <si>
    <t>20200212 11:25:20</t>
  </si>
  <si>
    <t>11:25:20</t>
  </si>
  <si>
    <t>20200212 11:25:25</t>
  </si>
  <si>
    <t>11:25:25</t>
  </si>
  <si>
    <t>20200212 11:25:30</t>
  </si>
  <si>
    <t>11:25:30</t>
  </si>
  <si>
    <t>20200212 11:25:35</t>
  </si>
  <si>
    <t>11:25:35</t>
  </si>
  <si>
    <t>20200212 11:25:40</t>
  </si>
  <si>
    <t>11:25:40</t>
  </si>
  <si>
    <t>20200212 11:25:45</t>
  </si>
  <si>
    <t>11:25:45</t>
  </si>
  <si>
    <t>20200212 11:25:50</t>
  </si>
  <si>
    <t>11:25:50</t>
  </si>
  <si>
    <t>20200212 11:25:55</t>
  </si>
  <si>
    <t>11:25:55</t>
  </si>
  <si>
    <t>20200212 11:26:00</t>
  </si>
  <si>
    <t>11:26:00</t>
  </si>
  <si>
    <t>20200212 11:26:05</t>
  </si>
  <si>
    <t>11:26:05</t>
  </si>
  <si>
    <t>20200212 11:26:10</t>
  </si>
  <si>
    <t>11:26:10</t>
  </si>
  <si>
    <t>20200212 11:26:15</t>
  </si>
  <si>
    <t>11:26:15</t>
  </si>
  <si>
    <t>20200212 11:26:20</t>
  </si>
  <si>
    <t>11:26:20</t>
  </si>
  <si>
    <t>20200212 11:26:25</t>
  </si>
  <si>
    <t>11:26:25</t>
  </si>
  <si>
    <t>20200212 11:26:30</t>
  </si>
  <si>
    <t>11:26:30</t>
  </si>
  <si>
    <t>20200212 11:26:35</t>
  </si>
  <si>
    <t>11:26:35</t>
  </si>
  <si>
    <t>20200212 11:26:40</t>
  </si>
  <si>
    <t>11:26:40</t>
  </si>
  <si>
    <t>20200212 11:26:45</t>
  </si>
  <si>
    <t>11:26:45</t>
  </si>
  <si>
    <t>20200212 11:26:50</t>
  </si>
  <si>
    <t>11:26:50</t>
  </si>
  <si>
    <t>20200212 11:26:55</t>
  </si>
  <si>
    <t>11:26:55</t>
  </si>
  <si>
    <t>20200212 11:27:00</t>
  </si>
  <si>
    <t>11:27:00</t>
  </si>
  <si>
    <t>20200212 11:27:05</t>
  </si>
  <si>
    <t>11:27:05</t>
  </si>
  <si>
    <t>20200212 11:27:10</t>
  </si>
  <si>
    <t>11:27:10</t>
  </si>
  <si>
    <t>20200212 11:27:15</t>
  </si>
  <si>
    <t>11:27:15</t>
  </si>
  <si>
    <t>20200212 11:27:20</t>
  </si>
  <si>
    <t>11:27:20</t>
  </si>
  <si>
    <t>20200212 11:27:25</t>
  </si>
  <si>
    <t>11:27:25</t>
  </si>
  <si>
    <t>20200212 11:27:30</t>
  </si>
  <si>
    <t>11:27:30</t>
  </si>
  <si>
    <t>20200212 11:27:35</t>
  </si>
  <si>
    <t>11:27:35</t>
  </si>
  <si>
    <t>20200212 11:27:40</t>
  </si>
  <si>
    <t>11:27:40</t>
  </si>
  <si>
    <t>20200212 11:27:45</t>
  </si>
  <si>
    <t>11:27:45</t>
  </si>
  <si>
    <t>20200212 11:27:50</t>
  </si>
  <si>
    <t>11:27:50</t>
  </si>
  <si>
    <t>20200212 11:27:55</t>
  </si>
  <si>
    <t>11:27:55</t>
  </si>
  <si>
    <t>20200212 11:28:00</t>
  </si>
  <si>
    <t>11:28:00</t>
  </si>
  <si>
    <t>20200212 11:28:05</t>
  </si>
  <si>
    <t>11:28:05</t>
  </si>
  <si>
    <t>20200212 11:28:10</t>
  </si>
  <si>
    <t>11:28:10</t>
  </si>
  <si>
    <t>20200212 11:28:15</t>
  </si>
  <si>
    <t>11:28:15</t>
  </si>
  <si>
    <t>20200212 11:28:20</t>
  </si>
  <si>
    <t>11:28:20</t>
  </si>
  <si>
    <t>20200212 11:28:25</t>
  </si>
  <si>
    <t>11:28:25</t>
  </si>
  <si>
    <t>20200212 11:28:30</t>
  </si>
  <si>
    <t>11:28:30</t>
  </si>
  <si>
    <t>20200212 11:28:35</t>
  </si>
  <si>
    <t>11:28:35</t>
  </si>
  <si>
    <t>20200212 11:28:40</t>
  </si>
  <si>
    <t>11:28:40</t>
  </si>
  <si>
    <t>20200212 11:28:45</t>
  </si>
  <si>
    <t>11:28:45</t>
  </si>
  <si>
    <t>20200212 11:28:50</t>
  </si>
  <si>
    <t>11:28:50</t>
  </si>
  <si>
    <t>20200212 11:28:55</t>
  </si>
  <si>
    <t>11:28:55</t>
  </si>
  <si>
    <t>20200212 11:29:00</t>
  </si>
  <si>
    <t>11:29:00</t>
  </si>
  <si>
    <t>20200212 11:29:05</t>
  </si>
  <si>
    <t>11:29:05</t>
  </si>
  <si>
    <t>20200212 11:29:10</t>
  </si>
  <si>
    <t>11:29:10</t>
  </si>
  <si>
    <t>20200212 11:29:15</t>
  </si>
  <si>
    <t>11:29:15</t>
  </si>
  <si>
    <t>20200212 11:29:20</t>
  </si>
  <si>
    <t>11:29:20</t>
  </si>
  <si>
    <t>20200212 11:29:25</t>
  </si>
  <si>
    <t>11:29:25</t>
  </si>
  <si>
    <t>20200212 11:29:30</t>
  </si>
  <si>
    <t>11:29:30</t>
  </si>
  <si>
    <t>20200212 11:29:35</t>
  </si>
  <si>
    <t>11:29:35</t>
  </si>
  <si>
    <t>20200212 11:29:40</t>
  </si>
  <si>
    <t>11:29:40</t>
  </si>
  <si>
    <t>20200212 11:29:45</t>
  </si>
  <si>
    <t>11:29:45</t>
  </si>
  <si>
    <t>20200212 11:29:50</t>
  </si>
  <si>
    <t>11:29:50</t>
  </si>
  <si>
    <t>20200212 11:29:55</t>
  </si>
  <si>
    <t>11:29:55</t>
  </si>
  <si>
    <t>20200212 11:30:00</t>
  </si>
  <si>
    <t>11:30:00</t>
  </si>
  <si>
    <t>20200212 11:30:05</t>
  </si>
  <si>
    <t>11:30:05</t>
  </si>
  <si>
    <t>20200212 11:30:10</t>
  </si>
  <si>
    <t>11:30:10</t>
  </si>
  <si>
    <t>20200212 11:30:15</t>
  </si>
  <si>
    <t>11:30:15</t>
  </si>
  <si>
    <t>20200212 11:30:20</t>
  </si>
  <si>
    <t>11:30:20</t>
  </si>
  <si>
    <t>20200212 11:30:25</t>
  </si>
  <si>
    <t>11:30:25</t>
  </si>
  <si>
    <t>20200212 11:30:30</t>
  </si>
  <si>
    <t>11:30:30</t>
  </si>
  <si>
    <t>20200212 11:30:35</t>
  </si>
  <si>
    <t>11:30:35</t>
  </si>
  <si>
    <t>20200212 11:30:40</t>
  </si>
  <si>
    <t>11:30:40</t>
  </si>
  <si>
    <t>20200212 11:30:45</t>
  </si>
  <si>
    <t>11:30:45</t>
  </si>
  <si>
    <t>20200212 11:30:50</t>
  </si>
  <si>
    <t>11:30:50</t>
  </si>
  <si>
    <t>20200212 11:30:55</t>
  </si>
  <si>
    <t>11:30:55</t>
  </si>
  <si>
    <t>20200212 11:31:00</t>
  </si>
  <si>
    <t>11:31:00</t>
  </si>
  <si>
    <t>20200212 11:31:05</t>
  </si>
  <si>
    <t>11:31:05</t>
  </si>
  <si>
    <t>20200212 11:31:10</t>
  </si>
  <si>
    <t>11:31:10</t>
  </si>
  <si>
    <t>20200212 11:31:15</t>
  </si>
  <si>
    <t>11:31:15</t>
  </si>
  <si>
    <t>20200212 11:31:20</t>
  </si>
  <si>
    <t>11:31:20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</si>
</sst>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C521"/>
  <sheetViews>
    <sheetView tabSelected="1" workbookViewId="0"/>
  </sheetViews>
  <sheetFormatPr defaultRowHeight="14.5" x14ac:dyDescent="0.35"/>
  <sheetData>
    <row r="2" spans="1:133" x14ac:dyDescent="0.35">
      <c r="A2" t="s">
        <v>25</v>
      </c>
      <c r="B2" t="s">
        <v>26</v>
      </c>
      <c r="C2" t="s">
        <v>27</v>
      </c>
      <c r="D2" t="s">
        <v>28</v>
      </c>
    </row>
    <row r="3" spans="1:133" x14ac:dyDescent="0.35">
      <c r="B3">
        <v>4</v>
      </c>
      <c r="C3">
        <v>21</v>
      </c>
      <c r="D3" t="s">
        <v>29</v>
      </c>
    </row>
    <row r="4" spans="1:133" x14ac:dyDescent="0.35">
      <c r="A4" t="s">
        <v>30</v>
      </c>
      <c r="B4" t="s">
        <v>31</v>
      </c>
    </row>
    <row r="5" spans="1:133" x14ac:dyDescent="0.35">
      <c r="B5">
        <v>2</v>
      </c>
    </row>
    <row r="6" spans="1:133" x14ac:dyDescent="0.3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33" x14ac:dyDescent="0.35">
      <c r="B7">
        <v>0</v>
      </c>
      <c r="C7">
        <v>1</v>
      </c>
      <c r="D7">
        <v>0</v>
      </c>
      <c r="E7">
        <v>0</v>
      </c>
    </row>
    <row r="8" spans="1:133" x14ac:dyDescent="0.35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33" x14ac:dyDescent="0.35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33" x14ac:dyDescent="0.3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33" x14ac:dyDescent="0.35">
      <c r="B11">
        <v>0</v>
      </c>
      <c r="C11">
        <v>0</v>
      </c>
      <c r="D11">
        <v>0</v>
      </c>
      <c r="E11">
        <v>0</v>
      </c>
      <c r="F11">
        <v>1</v>
      </c>
    </row>
    <row r="12" spans="1:133" x14ac:dyDescent="0.3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33" x14ac:dyDescent="0.35">
      <c r="B13">
        <v>-6276</v>
      </c>
      <c r="C13">
        <v>6.6</v>
      </c>
      <c r="D13">
        <v>1.7090000000000001E-5</v>
      </c>
      <c r="E13">
        <v>3.11</v>
      </c>
      <c r="F13" t="s">
        <v>68</v>
      </c>
      <c r="G13" t="s">
        <v>70</v>
      </c>
      <c r="H13">
        <v>0</v>
      </c>
    </row>
    <row r="14" spans="1:133" x14ac:dyDescent="0.35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73</v>
      </c>
      <c r="I14" t="s">
        <v>73</v>
      </c>
      <c r="J14" t="s">
        <v>73</v>
      </c>
      <c r="K14" t="s">
        <v>73</v>
      </c>
      <c r="L14" t="s">
        <v>73</v>
      </c>
      <c r="M14" t="s">
        <v>73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74</v>
      </c>
      <c r="AI14" t="s">
        <v>74</v>
      </c>
      <c r="AJ14" t="s">
        <v>74</v>
      </c>
      <c r="AK14" t="s">
        <v>74</v>
      </c>
      <c r="AL14" t="s">
        <v>74</v>
      </c>
      <c r="AM14" t="s">
        <v>74</v>
      </c>
      <c r="AN14" t="s">
        <v>75</v>
      </c>
      <c r="AO14" t="s">
        <v>75</v>
      </c>
      <c r="AP14" t="s">
        <v>75</v>
      </c>
      <c r="AQ14" t="s">
        <v>75</v>
      </c>
      <c r="AR14" t="s">
        <v>75</v>
      </c>
      <c r="AS14" t="s">
        <v>76</v>
      </c>
      <c r="AT14" t="s">
        <v>76</v>
      </c>
      <c r="AU14" t="s">
        <v>76</v>
      </c>
      <c r="AV14" t="s">
        <v>76</v>
      </c>
      <c r="AW14" t="s">
        <v>76</v>
      </c>
      <c r="AX14" t="s">
        <v>76</v>
      </c>
      <c r="AY14" t="s">
        <v>76</v>
      </c>
      <c r="AZ14" t="s">
        <v>76</v>
      </c>
      <c r="BA14" t="s">
        <v>76</v>
      </c>
      <c r="BB14" t="s">
        <v>76</v>
      </c>
      <c r="BC14" t="s">
        <v>76</v>
      </c>
      <c r="BD14" t="s">
        <v>76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76</v>
      </c>
      <c r="BK14" t="s">
        <v>76</v>
      </c>
      <c r="BL14" t="s">
        <v>76</v>
      </c>
      <c r="BM14" t="s">
        <v>76</v>
      </c>
      <c r="BN14" t="s">
        <v>76</v>
      </c>
      <c r="BO14" t="s">
        <v>76</v>
      </c>
      <c r="BP14" t="s">
        <v>76</v>
      </c>
      <c r="BQ14" t="s">
        <v>77</v>
      </c>
      <c r="BR14" t="s">
        <v>77</v>
      </c>
      <c r="BS14" t="s">
        <v>77</v>
      </c>
      <c r="BT14" t="s">
        <v>77</v>
      </c>
      <c r="BU14" t="s">
        <v>30</v>
      </c>
      <c r="BV14" t="s">
        <v>30</v>
      </c>
      <c r="BW14" t="s">
        <v>30</v>
      </c>
      <c r="BX14" t="s">
        <v>78</v>
      </c>
      <c r="BY14" t="s">
        <v>78</v>
      </c>
      <c r="BZ14" t="s">
        <v>78</v>
      </c>
      <c r="CA14" t="s">
        <v>78</v>
      </c>
      <c r="CB14" t="s">
        <v>78</v>
      </c>
      <c r="CC14" t="s">
        <v>78</v>
      </c>
      <c r="CD14" t="s">
        <v>78</v>
      </c>
      <c r="CE14" t="s">
        <v>78</v>
      </c>
      <c r="CF14" t="s">
        <v>78</v>
      </c>
      <c r="CG14" t="s">
        <v>78</v>
      </c>
      <c r="CH14" t="s">
        <v>78</v>
      </c>
      <c r="CI14" t="s">
        <v>78</v>
      </c>
      <c r="CJ14" t="s">
        <v>78</v>
      </c>
      <c r="CK14" t="s">
        <v>78</v>
      </c>
      <c r="CL14" t="s">
        <v>78</v>
      </c>
      <c r="CM14" t="s">
        <v>78</v>
      </c>
      <c r="CN14" t="s">
        <v>79</v>
      </c>
      <c r="CO14" t="s">
        <v>79</v>
      </c>
      <c r="CP14" t="s">
        <v>79</v>
      </c>
      <c r="CQ14" t="s">
        <v>79</v>
      </c>
      <c r="CR14" t="s">
        <v>79</v>
      </c>
      <c r="CS14" t="s">
        <v>79</v>
      </c>
      <c r="CT14" t="s">
        <v>79</v>
      </c>
      <c r="CU14" t="s">
        <v>79</v>
      </c>
      <c r="CV14" t="s">
        <v>79</v>
      </c>
      <c r="CW14" t="s">
        <v>79</v>
      </c>
      <c r="CX14" t="s">
        <v>79</v>
      </c>
      <c r="CY14" t="s">
        <v>79</v>
      </c>
      <c r="CZ14" t="s">
        <v>79</v>
      </c>
      <c r="DA14" t="s">
        <v>79</v>
      </c>
      <c r="DB14" t="s">
        <v>79</v>
      </c>
      <c r="DC14" t="s">
        <v>79</v>
      </c>
      <c r="DD14" t="s">
        <v>79</v>
      </c>
      <c r="DE14" t="s">
        <v>80</v>
      </c>
      <c r="DF14" t="s">
        <v>80</v>
      </c>
      <c r="DG14" t="s">
        <v>80</v>
      </c>
      <c r="DH14" t="s">
        <v>80</v>
      </c>
      <c r="DI14" t="s">
        <v>80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</row>
    <row r="15" spans="1:133" x14ac:dyDescent="0.35">
      <c r="A15" t="s">
        <v>82</v>
      </c>
      <c r="B15" t="s">
        <v>83</v>
      </c>
      <c r="C15" t="s">
        <v>84</v>
      </c>
      <c r="D15" t="s">
        <v>85</v>
      </c>
      <c r="E15" t="s">
        <v>86</v>
      </c>
      <c r="F15" t="s">
        <v>87</v>
      </c>
      <c r="G15" t="s">
        <v>88</v>
      </c>
      <c r="H15" t="s">
        <v>89</v>
      </c>
      <c r="I15" t="s">
        <v>90</v>
      </c>
      <c r="J15" t="s">
        <v>91</v>
      </c>
      <c r="K15" t="s">
        <v>92</v>
      </c>
      <c r="L15" t="s">
        <v>93</v>
      </c>
      <c r="M15" t="s">
        <v>94</v>
      </c>
      <c r="N15" t="s">
        <v>95</v>
      </c>
      <c r="O15" t="s">
        <v>96</v>
      </c>
      <c r="P15" t="s">
        <v>97</v>
      </c>
      <c r="Q15" t="s">
        <v>98</v>
      </c>
      <c r="R15" t="s">
        <v>99</v>
      </c>
      <c r="S15" t="s">
        <v>100</v>
      </c>
      <c r="T15" t="s">
        <v>101</v>
      </c>
      <c r="U15" t="s">
        <v>102</v>
      </c>
      <c r="V15" t="s">
        <v>103</v>
      </c>
      <c r="W15" t="s">
        <v>104</v>
      </c>
      <c r="X15" t="s">
        <v>105</v>
      </c>
      <c r="Y15" t="s">
        <v>106</v>
      </c>
      <c r="Z15" t="s">
        <v>107</v>
      </c>
      <c r="AA15" t="s">
        <v>108</v>
      </c>
      <c r="AB15" t="s">
        <v>109</v>
      </c>
      <c r="AC15" t="s">
        <v>110</v>
      </c>
      <c r="AD15" t="s">
        <v>111</v>
      </c>
      <c r="AE15" t="s">
        <v>112</v>
      </c>
      <c r="AF15" t="s">
        <v>113</v>
      </c>
      <c r="AG15" t="s">
        <v>114</v>
      </c>
      <c r="AH15" t="s">
        <v>115</v>
      </c>
      <c r="AI15" t="s">
        <v>116</v>
      </c>
      <c r="AJ15" t="s">
        <v>117</v>
      </c>
      <c r="AK15" t="s">
        <v>118</v>
      </c>
      <c r="AL15" t="s">
        <v>119</v>
      </c>
      <c r="AM15" t="s">
        <v>120</v>
      </c>
      <c r="AN15" t="s">
        <v>75</v>
      </c>
      <c r="AO15" t="s">
        <v>121</v>
      </c>
      <c r="AP15" t="s">
        <v>122</v>
      </c>
      <c r="AQ15" t="s">
        <v>123</v>
      </c>
      <c r="AR15" t="s">
        <v>124</v>
      </c>
      <c r="AS15" t="s">
        <v>125</v>
      </c>
      <c r="AT15" t="s">
        <v>126</v>
      </c>
      <c r="AU15" t="s">
        <v>127</v>
      </c>
      <c r="AV15" t="s">
        <v>128</v>
      </c>
      <c r="AW15" t="s">
        <v>129</v>
      </c>
      <c r="AX15" t="s">
        <v>130</v>
      </c>
      <c r="AY15" t="s">
        <v>131</v>
      </c>
      <c r="AZ15" t="s">
        <v>132</v>
      </c>
      <c r="BA15" t="s">
        <v>133</v>
      </c>
      <c r="BB15" t="s">
        <v>134</v>
      </c>
      <c r="BC15" t="s">
        <v>135</v>
      </c>
      <c r="BD15" t="s">
        <v>136</v>
      </c>
      <c r="BE15" t="s">
        <v>137</v>
      </c>
      <c r="BF15" t="s">
        <v>138</v>
      </c>
      <c r="BG15" t="s">
        <v>139</v>
      </c>
      <c r="BH15" t="s">
        <v>140</v>
      </c>
      <c r="BI15" t="s">
        <v>141</v>
      </c>
      <c r="BJ15" t="s">
        <v>142</v>
      </c>
      <c r="BK15" t="s">
        <v>143</v>
      </c>
      <c r="BL15" t="s">
        <v>144</v>
      </c>
      <c r="BM15" t="s">
        <v>145</v>
      </c>
      <c r="BN15" t="s">
        <v>146</v>
      </c>
      <c r="BO15" t="s">
        <v>147</v>
      </c>
      <c r="BP15" t="s">
        <v>148</v>
      </c>
      <c r="BQ15" t="s">
        <v>149</v>
      </c>
      <c r="BR15" t="s">
        <v>150</v>
      </c>
      <c r="BS15" t="s">
        <v>151</v>
      </c>
      <c r="BT15" t="s">
        <v>152</v>
      </c>
      <c r="BU15" t="s">
        <v>153</v>
      </c>
      <c r="BV15" t="s">
        <v>154</v>
      </c>
      <c r="BW15" t="s">
        <v>155</v>
      </c>
      <c r="BX15" t="s">
        <v>95</v>
      </c>
      <c r="BY15" t="s">
        <v>156</v>
      </c>
      <c r="BZ15" t="s">
        <v>157</v>
      </c>
      <c r="CA15" t="s">
        <v>158</v>
      </c>
      <c r="CB15" t="s">
        <v>159</v>
      </c>
      <c r="CC15" t="s">
        <v>160</v>
      </c>
      <c r="CD15" t="s">
        <v>161</v>
      </c>
      <c r="CE15" t="s">
        <v>162</v>
      </c>
      <c r="CF15" t="s">
        <v>163</v>
      </c>
      <c r="CG15" t="s">
        <v>164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</row>
    <row r="16" spans="1:133" x14ac:dyDescent="0.35">
      <c r="B16" t="s">
        <v>213</v>
      </c>
      <c r="C16" t="s">
        <v>213</v>
      </c>
      <c r="N16" t="s">
        <v>213</v>
      </c>
      <c r="O16" t="s">
        <v>214</v>
      </c>
      <c r="P16" t="s">
        <v>215</v>
      </c>
      <c r="Q16" t="s">
        <v>216</v>
      </c>
      <c r="R16" t="s">
        <v>216</v>
      </c>
      <c r="S16" t="s">
        <v>161</v>
      </c>
      <c r="T16" t="s">
        <v>161</v>
      </c>
      <c r="U16" t="s">
        <v>214</v>
      </c>
      <c r="V16" t="s">
        <v>214</v>
      </c>
      <c r="W16" t="s">
        <v>214</v>
      </c>
      <c r="X16" t="s">
        <v>214</v>
      </c>
      <c r="Y16" t="s">
        <v>217</v>
      </c>
      <c r="Z16" t="s">
        <v>218</v>
      </c>
      <c r="AA16" t="s">
        <v>218</v>
      </c>
      <c r="AB16" t="s">
        <v>219</v>
      </c>
      <c r="AC16" t="s">
        <v>220</v>
      </c>
      <c r="AD16" t="s">
        <v>219</v>
      </c>
      <c r="AE16" t="s">
        <v>219</v>
      </c>
      <c r="AF16" t="s">
        <v>219</v>
      </c>
      <c r="AG16" t="s">
        <v>217</v>
      </c>
      <c r="AH16" t="s">
        <v>217</v>
      </c>
      <c r="AI16" t="s">
        <v>217</v>
      </c>
      <c r="AJ16" t="s">
        <v>217</v>
      </c>
      <c r="AN16" t="s">
        <v>221</v>
      </c>
      <c r="AO16" t="s">
        <v>220</v>
      </c>
      <c r="AQ16" t="s">
        <v>220</v>
      </c>
      <c r="AR16" t="s">
        <v>221</v>
      </c>
      <c r="AX16" t="s">
        <v>215</v>
      </c>
      <c r="BD16" t="s">
        <v>215</v>
      </c>
      <c r="BE16" t="s">
        <v>215</v>
      </c>
      <c r="BF16" t="s">
        <v>215</v>
      </c>
      <c r="BH16" t="s">
        <v>222</v>
      </c>
      <c r="BQ16" t="s">
        <v>215</v>
      </c>
      <c r="BR16" t="s">
        <v>215</v>
      </c>
      <c r="BT16" t="s">
        <v>223</v>
      </c>
      <c r="BU16" t="s">
        <v>224</v>
      </c>
      <c r="BX16" t="s">
        <v>213</v>
      </c>
      <c r="BY16" t="s">
        <v>216</v>
      </c>
      <c r="BZ16" t="s">
        <v>216</v>
      </c>
      <c r="CA16" t="s">
        <v>225</v>
      </c>
      <c r="CB16" t="s">
        <v>225</v>
      </c>
      <c r="CC16" t="s">
        <v>221</v>
      </c>
      <c r="CD16" t="s">
        <v>219</v>
      </c>
      <c r="CE16" t="s">
        <v>219</v>
      </c>
      <c r="CF16" t="s">
        <v>218</v>
      </c>
      <c r="CG16" t="s">
        <v>218</v>
      </c>
      <c r="CH16" t="s">
        <v>218</v>
      </c>
      <c r="CI16" t="s">
        <v>218</v>
      </c>
      <c r="CJ16" t="s">
        <v>218</v>
      </c>
      <c r="CK16" t="s">
        <v>226</v>
      </c>
      <c r="CL16" t="s">
        <v>215</v>
      </c>
      <c r="CM16" t="s">
        <v>215</v>
      </c>
      <c r="CN16" t="s">
        <v>215</v>
      </c>
      <c r="CS16" t="s">
        <v>215</v>
      </c>
      <c r="CV16" t="s">
        <v>218</v>
      </c>
      <c r="CW16" t="s">
        <v>218</v>
      </c>
      <c r="CX16" t="s">
        <v>218</v>
      </c>
      <c r="CY16" t="s">
        <v>218</v>
      </c>
      <c r="CZ16" t="s">
        <v>218</v>
      </c>
      <c r="DA16" t="s">
        <v>215</v>
      </c>
      <c r="DB16" t="s">
        <v>215</v>
      </c>
      <c r="DC16" t="s">
        <v>215</v>
      </c>
      <c r="DD16" t="s">
        <v>213</v>
      </c>
      <c r="DF16" t="s">
        <v>227</v>
      </c>
      <c r="DG16" t="s">
        <v>227</v>
      </c>
      <c r="DI16" t="s">
        <v>213</v>
      </c>
      <c r="DJ16" t="s">
        <v>220</v>
      </c>
      <c r="DK16" t="s">
        <v>220</v>
      </c>
      <c r="DL16" t="s">
        <v>228</v>
      </c>
      <c r="DM16" t="s">
        <v>229</v>
      </c>
      <c r="DO16" t="s">
        <v>221</v>
      </c>
      <c r="DP16" t="s">
        <v>221</v>
      </c>
      <c r="DQ16" t="s">
        <v>218</v>
      </c>
      <c r="DR16" t="s">
        <v>218</v>
      </c>
      <c r="DS16" t="s">
        <v>218</v>
      </c>
      <c r="DT16" t="s">
        <v>218</v>
      </c>
      <c r="DU16" t="s">
        <v>218</v>
      </c>
      <c r="DV16" t="s">
        <v>220</v>
      </c>
      <c r="DW16" t="s">
        <v>220</v>
      </c>
      <c r="DX16" t="s">
        <v>220</v>
      </c>
      <c r="DY16" t="s">
        <v>218</v>
      </c>
      <c r="DZ16" t="s">
        <v>216</v>
      </c>
      <c r="EA16" t="s">
        <v>225</v>
      </c>
      <c r="EB16" t="s">
        <v>220</v>
      </c>
      <c r="EC16" t="s">
        <v>220</v>
      </c>
    </row>
    <row r="17" spans="1:133" x14ac:dyDescent="0.35">
      <c r="A17">
        <v>1</v>
      </c>
      <c r="B17">
        <v>1581522520.5999999</v>
      </c>
      <c r="C17">
        <v>0</v>
      </c>
      <c r="D17" t="s">
        <v>230</v>
      </c>
      <c r="E17" t="s">
        <v>231</v>
      </c>
      <c r="F17" t="s">
        <v>232</v>
      </c>
      <c r="G17" t="s">
        <v>233</v>
      </c>
      <c r="H17" t="s">
        <v>234</v>
      </c>
      <c r="I17" t="s">
        <v>235</v>
      </c>
      <c r="J17" t="s">
        <v>236</v>
      </c>
      <c r="K17" t="s">
        <v>237</v>
      </c>
      <c r="L17" t="s">
        <v>238</v>
      </c>
      <c r="M17" t="s">
        <v>239</v>
      </c>
      <c r="N17">
        <v>1581522512.5999999</v>
      </c>
      <c r="O17">
        <f t="shared" ref="O17:O80" si="0">CC17*AP17*(CA17-CB17)/(100*BU17*(1000-AP17*CA17))</f>
        <v>1.4161999000271278E-3</v>
      </c>
      <c r="P17">
        <f t="shared" ref="P17:P80" si="1">CC17*AP17*(BZ17-BY17*(1000-AP17*CB17)/(1000-AP17*CA17))/(100*BU17)</f>
        <v>-0.52113624236613687</v>
      </c>
      <c r="Q17">
        <f t="shared" ref="Q17:Q80" si="2">BY17 - IF(AP17&gt;1, P17*BU17*100/(AR17*CK17), 0)</f>
        <v>399.93712903225799</v>
      </c>
      <c r="R17">
        <f t="shared" ref="R17:R80" si="3">((X17-O17/2)*Q17-P17)/(X17+O17/2)</f>
        <v>399.31172526957056</v>
      </c>
      <c r="S17">
        <f t="shared" ref="S17:S80" si="4">R17*(CD17+CE17)/1000</f>
        <v>39.81365895051723</v>
      </c>
      <c r="T17">
        <f t="shared" ref="T17:T80" si="5">(BY17 - IF(AP17&gt;1, P17*BU17*100/(AR17*CK17), 0))*(CD17+CE17)/1000</f>
        <v>39.876015276510905</v>
      </c>
      <c r="U17">
        <f t="shared" ref="U17:U80" si="6">2/((1/W17-1/V17)+SIGN(W17)*SQRT((1/W17-1/V17)*(1/W17-1/V17) + 4*BV17/((BV17+1)*(BV17+1))*(2*1/W17*1/V17-1/V17*1/V17)))</f>
        <v>0.11748163132224915</v>
      </c>
      <c r="V17">
        <f t="shared" ref="V17:V80" si="7">AM17+AL17*BU17+AK17*BU17*BU17</f>
        <v>2.2536330998111813</v>
      </c>
      <c r="W17">
        <f t="shared" ref="W17:W80" si="8">O17*(1000-(1000*0.61365*EXP(17.502*AA17/(240.97+AA17))/(CD17+CE17)+CA17)/2)/(1000*0.61365*EXP(17.502*AA17/(240.97+AA17))/(CD17+CE17)-CA17)</f>
        <v>0.11418228104358924</v>
      </c>
      <c r="X17">
        <f t="shared" ref="X17:X80" si="9">1/((BV17+1)/(U17/1.6)+1/(V17/1.37)) + BV17/((BV17+1)/(U17/1.6) + BV17/(V17/1.37))</f>
        <v>7.1652641200652983E-2</v>
      </c>
      <c r="Y17">
        <f t="shared" ref="Y17:Y80" si="10">(BR17*BT17)</f>
        <v>0</v>
      </c>
      <c r="Z17">
        <f t="shared" ref="Z17:Z80" si="11">(CF17+(Y17+2*0.95*0.0000000567*(((CF17+$B$7)+273)^4-(CF17+273)^4)-44100*O17)/(1.84*29.3*V17+8*0.95*0.0000000567*(CF17+273)^3))</f>
        <v>30.891308157219132</v>
      </c>
      <c r="AA17">
        <f t="shared" ref="AA17:AA80" si="12">($C$7*CG17+$D$7*CH17+$E$7*Z17)</f>
        <v>30.770748387096798</v>
      </c>
      <c r="AB17">
        <f t="shared" ref="AB17:AB80" si="13">0.61365*EXP(17.502*AA17/(240.97+AA17))</f>
        <v>4.4527430536880397</v>
      </c>
      <c r="AC17">
        <f t="shared" ref="AC17:AC80" si="14">(AD17/AE17*100)</f>
        <v>70.886875267733657</v>
      </c>
      <c r="AD17">
        <f t="shared" ref="AD17:AD80" si="15">CA17*(CD17+CE17)/1000</f>
        <v>3.2639506736965633</v>
      </c>
      <c r="AE17">
        <f t="shared" ref="AE17:AE80" si="16">0.61365*EXP(17.502*CF17/(240.97+CF17))</f>
        <v>4.6044499230201659</v>
      </c>
      <c r="AF17">
        <f t="shared" ref="AF17:AF80" si="17">(AB17-CA17*(CD17+CE17)/1000)</f>
        <v>1.1887923799914764</v>
      </c>
      <c r="AG17">
        <f t="shared" ref="AG17:AG80" si="18">(-O17*44100)</f>
        <v>-62.454415591196337</v>
      </c>
      <c r="AH17">
        <f t="shared" ref="AH17:AH80" si="19">2*29.3*V17*0.92*(CF17-AA17)</f>
        <v>71.424677121268246</v>
      </c>
      <c r="AI17">
        <f t="shared" ref="AI17:AI80" si="20">2*0.95*0.0000000567*(((CF17+$B$7)+273)^4-(AA17+273)^4)</f>
        <v>7.1215515682107773</v>
      </c>
      <c r="AJ17">
        <f t="shared" ref="AJ17:AJ80" si="21">Y17+AI17+AG17+AH17</f>
        <v>16.091813098282685</v>
      </c>
      <c r="AK17">
        <v>-4.1281627113853699E-2</v>
      </c>
      <c r="AL17">
        <v>4.63422429044624E-2</v>
      </c>
      <c r="AM17">
        <v>3.4617182184831399</v>
      </c>
      <c r="AN17">
        <v>0</v>
      </c>
      <c r="AO17">
        <v>0</v>
      </c>
      <c r="AP17">
        <f t="shared" ref="AP17:AP80" si="22">IF(AN17*$H$13&gt;=AR17,1,(AR17/(AR17-AN17*$H$13)))</f>
        <v>1</v>
      </c>
      <c r="AQ17">
        <f t="shared" ref="AQ17:AQ80" si="23">(AP17-1)*100</f>
        <v>0</v>
      </c>
      <c r="AR17">
        <f t="shared" ref="AR17:AR80" si="24">MAX(0,($B$13+$C$13*CK17)/(1+$D$13*CK17)*CD17/(CF17+273)*$E$13)</f>
        <v>51885.776372858374</v>
      </c>
      <c r="AS17" t="s">
        <v>240</v>
      </c>
      <c r="AT17">
        <v>0</v>
      </c>
      <c r="AU17">
        <v>0</v>
      </c>
      <c r="AV17">
        <f t="shared" ref="AV17:AV80" si="25">AU17-AT17</f>
        <v>0</v>
      </c>
      <c r="AW17" t="e">
        <f t="shared" ref="AW17:AW80" si="26">AV17/AU17</f>
        <v>#DIV/0!</v>
      </c>
      <c r="AX17">
        <v>0</v>
      </c>
      <c r="AY17" t="s">
        <v>240</v>
      </c>
      <c r="AZ17">
        <v>0</v>
      </c>
      <c r="BA17">
        <v>0</v>
      </c>
      <c r="BB17" t="e">
        <f t="shared" ref="BB17:BB80" si="27">1-AZ17/BA17</f>
        <v>#DIV/0!</v>
      </c>
      <c r="BC17">
        <v>0.5</v>
      </c>
      <c r="BD17">
        <f t="shared" ref="BD17:BD80" si="28">BR17</f>
        <v>0</v>
      </c>
      <c r="BE17">
        <f t="shared" ref="BE17:BE80" si="29">P17</f>
        <v>-0.52113624236613687</v>
      </c>
      <c r="BF17" t="e">
        <f t="shared" ref="BF17:BF80" si="30">BB17*BC17*BD17</f>
        <v>#DIV/0!</v>
      </c>
      <c r="BG17" t="e">
        <f t="shared" ref="BG17:BG80" si="31">BL17/BA17</f>
        <v>#DIV/0!</v>
      </c>
      <c r="BH17" t="e">
        <f t="shared" ref="BH17:BH80" si="32">(BE17-AX17)/BD17</f>
        <v>#DIV/0!</v>
      </c>
      <c r="BI17" t="e">
        <f t="shared" ref="BI17:BI80" si="33">(AU17-BA17)/BA17</f>
        <v>#DIV/0!</v>
      </c>
      <c r="BJ17" t="s">
        <v>240</v>
      </c>
      <c r="BK17">
        <v>0</v>
      </c>
      <c r="BL17">
        <f t="shared" ref="BL17:BL80" si="34">BA17-BK17</f>
        <v>0</v>
      </c>
      <c r="BM17" t="e">
        <f t="shared" ref="BM17:BM80" si="35">(BA17-AZ17)/(BA17-BK17)</f>
        <v>#DIV/0!</v>
      </c>
      <c r="BN17" t="e">
        <f t="shared" ref="BN17:BN80" si="36">(AU17-BA17)/(AU17-BK17)</f>
        <v>#DIV/0!</v>
      </c>
      <c r="BO17" t="e">
        <f t="shared" ref="BO17:BO80" si="37">(BA17-AZ17)/(BA17-AT17)</f>
        <v>#DIV/0!</v>
      </c>
      <c r="BP17" t="e">
        <f t="shared" ref="BP17:BP80" si="38">(AU17-BA17)/(AU17-AT17)</f>
        <v>#DIV/0!</v>
      </c>
      <c r="BQ17">
        <f t="shared" ref="BQ17:BQ80" si="39">$B$11*CL17+$C$11*CM17+$F$11*CN17</f>
        <v>0</v>
      </c>
      <c r="BR17">
        <f t="shared" ref="BR17:BR80" si="40">BQ17*BS17</f>
        <v>0</v>
      </c>
      <c r="BS17">
        <f t="shared" ref="BS17:BS80" si="41">($B$11*$D$9+$C$11*$D$9+$F$11*((DA17+CS17)/MAX(DA17+CS17+DB17, 0.1)*$I$9+DB17/MAX(DA17+CS17+DB17, 0.1)*$J$9))/($B$11+$C$11+$F$11)</f>
        <v>0</v>
      </c>
      <c r="BT17">
        <f t="shared" ref="BT17:BT80" si="42">($B$11*$K$9+$C$11*$K$9+$F$11*((DA17+CS17)/MAX(DA17+CS17+DB17, 0.1)*$P$9+DB17/MAX(DA17+CS17+DB17, 0.1)*$Q$9))/($B$11+$C$11+$F$11)</f>
        <v>0</v>
      </c>
      <c r="BU17">
        <v>6</v>
      </c>
      <c r="BV17">
        <v>0.5</v>
      </c>
      <c r="BW17" t="s">
        <v>241</v>
      </c>
      <c r="BX17">
        <v>1581522512.5999999</v>
      </c>
      <c r="BY17">
        <v>399.93712903225799</v>
      </c>
      <c r="BZ17">
        <v>400.01470967741898</v>
      </c>
      <c r="CA17">
        <v>32.7358451612903</v>
      </c>
      <c r="CB17">
        <v>30.387512903225801</v>
      </c>
      <c r="CC17">
        <v>349.99461290322603</v>
      </c>
      <c r="CD17">
        <v>99.505738709677402</v>
      </c>
      <c r="CE17">
        <v>0.19997096774193501</v>
      </c>
      <c r="CF17">
        <v>31.358616129032299</v>
      </c>
      <c r="CG17">
        <v>30.770748387096798</v>
      </c>
      <c r="CH17">
        <v>999.9</v>
      </c>
      <c r="CI17">
        <v>0</v>
      </c>
      <c r="CJ17">
        <v>0</v>
      </c>
      <c r="CK17">
        <v>10004.714516128999</v>
      </c>
      <c r="CL17">
        <v>0</v>
      </c>
      <c r="CM17">
        <v>7.3977467741935499</v>
      </c>
      <c r="CN17">
        <v>0</v>
      </c>
      <c r="CO17">
        <v>0</v>
      </c>
      <c r="CP17">
        <v>0</v>
      </c>
      <c r="CQ17">
        <v>0</v>
      </c>
      <c r="CR17">
        <v>2.8096774193548399</v>
      </c>
      <c r="CS17">
        <v>0</v>
      </c>
      <c r="CT17">
        <v>646.98387096774195</v>
      </c>
      <c r="CU17">
        <v>3.2258064516129101E-2</v>
      </c>
      <c r="CV17">
        <v>40.423129032257997</v>
      </c>
      <c r="CW17">
        <v>44.633000000000003</v>
      </c>
      <c r="CX17">
        <v>42.906999999999996</v>
      </c>
      <c r="CY17">
        <v>43.066064516129003</v>
      </c>
      <c r="CZ17">
        <v>41.281999999999996</v>
      </c>
      <c r="DA17">
        <v>0</v>
      </c>
      <c r="DB17">
        <v>0</v>
      </c>
      <c r="DC17">
        <v>0</v>
      </c>
      <c r="DD17">
        <v>1581522520.9000001</v>
      </c>
      <c r="DE17">
        <v>2.83076923076923</v>
      </c>
      <c r="DF17">
        <v>20.752136624646699</v>
      </c>
      <c r="DG17">
        <v>-26.205128232517598</v>
      </c>
      <c r="DH17">
        <v>646.21923076923099</v>
      </c>
      <c r="DI17">
        <v>15</v>
      </c>
      <c r="DJ17">
        <v>100</v>
      </c>
      <c r="DK17">
        <v>100</v>
      </c>
      <c r="DL17">
        <v>2.972</v>
      </c>
      <c r="DM17">
        <v>0.495</v>
      </c>
      <c r="DN17">
        <v>2</v>
      </c>
      <c r="DO17">
        <v>353.17099999999999</v>
      </c>
      <c r="DP17">
        <v>670.38800000000003</v>
      </c>
      <c r="DQ17">
        <v>32.472099999999998</v>
      </c>
      <c r="DR17">
        <v>31.5687</v>
      </c>
      <c r="DS17">
        <v>30.0002</v>
      </c>
      <c r="DT17">
        <v>31.465199999999999</v>
      </c>
      <c r="DU17">
        <v>31.4633</v>
      </c>
      <c r="DV17">
        <v>20.927499999999998</v>
      </c>
      <c r="DW17">
        <v>28.270299999999999</v>
      </c>
      <c r="DX17">
        <v>99.622900000000001</v>
      </c>
      <c r="DY17">
        <v>32.555500000000002</v>
      </c>
      <c r="DZ17">
        <v>400</v>
      </c>
      <c r="EA17">
        <v>30.7026</v>
      </c>
      <c r="EB17">
        <v>99.992099999999994</v>
      </c>
      <c r="EC17">
        <v>100.53700000000001</v>
      </c>
    </row>
    <row r="18" spans="1:133" x14ac:dyDescent="0.35">
      <c r="A18">
        <v>2</v>
      </c>
      <c r="B18">
        <v>1581522553.5999999</v>
      </c>
      <c r="C18">
        <v>33</v>
      </c>
      <c r="D18" t="s">
        <v>242</v>
      </c>
      <c r="E18" t="s">
        <v>243</v>
      </c>
      <c r="F18" t="s">
        <v>232</v>
      </c>
      <c r="G18" t="s">
        <v>233</v>
      </c>
      <c r="H18" t="s">
        <v>234</v>
      </c>
      <c r="I18" t="s">
        <v>235</v>
      </c>
      <c r="J18" t="s">
        <v>236</v>
      </c>
      <c r="K18" t="s">
        <v>237</v>
      </c>
      <c r="L18" t="s">
        <v>238</v>
      </c>
      <c r="M18" t="s">
        <v>239</v>
      </c>
      <c r="N18">
        <v>1581522516.2128999</v>
      </c>
      <c r="O18">
        <f t="shared" si="0"/>
        <v>1.3941194698383092E-3</v>
      </c>
      <c r="P18">
        <f t="shared" si="1"/>
        <v>-0.55451416025068334</v>
      </c>
      <c r="Q18">
        <f t="shared" si="2"/>
        <v>399.992903225806</v>
      </c>
      <c r="R18">
        <f t="shared" si="3"/>
        <v>399.94846222988588</v>
      </c>
      <c r="S18">
        <f t="shared" si="4"/>
        <v>39.877350950646992</v>
      </c>
      <c r="T18">
        <f t="shared" si="5"/>
        <v>39.881781994539551</v>
      </c>
      <c r="U18">
        <f t="shared" si="6"/>
        <v>0.11402339534871579</v>
      </c>
      <c r="V18">
        <f t="shared" si="7"/>
        <v>2.2530485357031607</v>
      </c>
      <c r="W18">
        <f t="shared" si="8"/>
        <v>0.11091187562447428</v>
      </c>
      <c r="X18">
        <f t="shared" si="9"/>
        <v>6.9592407656317634E-2</v>
      </c>
      <c r="Y18">
        <f t="shared" si="10"/>
        <v>0</v>
      </c>
      <c r="Z18">
        <f t="shared" si="11"/>
        <v>30.941709876098344</v>
      </c>
      <c r="AA18">
        <f t="shared" si="12"/>
        <v>30.8132709677419</v>
      </c>
      <c r="AB18">
        <f t="shared" si="13"/>
        <v>4.4635685498627033</v>
      </c>
      <c r="AC18">
        <f t="shared" si="14"/>
        <v>70.602084087940881</v>
      </c>
      <c r="AD18">
        <f t="shared" si="15"/>
        <v>3.2588336037895407</v>
      </c>
      <c r="AE18">
        <f t="shared" si="16"/>
        <v>4.6157753639827215</v>
      </c>
      <c r="AF18">
        <f t="shared" si="17"/>
        <v>1.2047349460731627</v>
      </c>
      <c r="AG18">
        <f t="shared" si="18"/>
        <v>-61.480668619869434</v>
      </c>
      <c r="AH18">
        <f t="shared" si="19"/>
        <v>71.489217769657458</v>
      </c>
      <c r="AI18">
        <f t="shared" si="20"/>
        <v>7.132851876890788</v>
      </c>
      <c r="AJ18">
        <f t="shared" si="21"/>
        <v>17.141401026678814</v>
      </c>
      <c r="AK18">
        <v>-4.1265868634175903E-2</v>
      </c>
      <c r="AL18">
        <v>4.63245526305055E-2</v>
      </c>
      <c r="AM18">
        <v>3.46067249075046</v>
      </c>
      <c r="AN18">
        <v>0</v>
      </c>
      <c r="AO18">
        <v>0</v>
      </c>
      <c r="AP18">
        <f t="shared" si="22"/>
        <v>1</v>
      </c>
      <c r="AQ18">
        <f t="shared" si="23"/>
        <v>0</v>
      </c>
      <c r="AR18">
        <f t="shared" si="24"/>
        <v>51859.429090900674</v>
      </c>
      <c r="AS18" t="s">
        <v>240</v>
      </c>
      <c r="AT18">
        <v>0</v>
      </c>
      <c r="AU18">
        <v>0</v>
      </c>
      <c r="AV18">
        <f t="shared" si="25"/>
        <v>0</v>
      </c>
      <c r="AW18" t="e">
        <f t="shared" si="26"/>
        <v>#DIV/0!</v>
      </c>
      <c r="AX18">
        <v>0</v>
      </c>
      <c r="AY18" t="s">
        <v>240</v>
      </c>
      <c r="AZ18">
        <v>0</v>
      </c>
      <c r="BA18">
        <v>0</v>
      </c>
      <c r="BB18" t="e">
        <f t="shared" si="27"/>
        <v>#DIV/0!</v>
      </c>
      <c r="BC18">
        <v>0.5</v>
      </c>
      <c r="BD18">
        <f t="shared" si="28"/>
        <v>0</v>
      </c>
      <c r="BE18">
        <f t="shared" si="29"/>
        <v>-0.55451416025068334</v>
      </c>
      <c r="BF18" t="e">
        <f t="shared" si="30"/>
        <v>#DIV/0!</v>
      </c>
      <c r="BG18" t="e">
        <f t="shared" si="31"/>
        <v>#DIV/0!</v>
      </c>
      <c r="BH18" t="e">
        <f t="shared" si="32"/>
        <v>#DIV/0!</v>
      </c>
      <c r="BI18" t="e">
        <f t="shared" si="33"/>
        <v>#DIV/0!</v>
      </c>
      <c r="BJ18" t="s">
        <v>240</v>
      </c>
      <c r="BK18">
        <v>0</v>
      </c>
      <c r="BL18">
        <f t="shared" si="34"/>
        <v>0</v>
      </c>
      <c r="BM18" t="e">
        <f t="shared" si="35"/>
        <v>#DIV/0!</v>
      </c>
      <c r="BN18" t="e">
        <f t="shared" si="36"/>
        <v>#DIV/0!</v>
      </c>
      <c r="BO18" t="e">
        <f t="shared" si="37"/>
        <v>#DIV/0!</v>
      </c>
      <c r="BP18" t="e">
        <f t="shared" si="38"/>
        <v>#DIV/0!</v>
      </c>
      <c r="BQ18">
        <f t="shared" si="39"/>
        <v>0</v>
      </c>
      <c r="BR18">
        <f t="shared" si="40"/>
        <v>0</v>
      </c>
      <c r="BS18">
        <f t="shared" si="41"/>
        <v>0</v>
      </c>
      <c r="BT18">
        <f t="shared" si="42"/>
        <v>0</v>
      </c>
      <c r="BU18">
        <v>6</v>
      </c>
      <c r="BV18">
        <v>0.5</v>
      </c>
      <c r="BW18" t="s">
        <v>241</v>
      </c>
      <c r="BX18">
        <v>1581522516.2128999</v>
      </c>
      <c r="BY18">
        <v>399.992903225806</v>
      </c>
      <c r="BZ18">
        <v>399.99825806451599</v>
      </c>
      <c r="CA18">
        <v>32.684354838709702</v>
      </c>
      <c r="CB18">
        <v>30.372606451612899</v>
      </c>
      <c r="CC18">
        <v>350.00874193548401</v>
      </c>
      <c r="CD18">
        <v>99.506222580645201</v>
      </c>
      <c r="CE18">
        <v>0.20000138709677401</v>
      </c>
      <c r="CF18">
        <v>31.401822580645199</v>
      </c>
      <c r="CG18">
        <v>30.8132709677419</v>
      </c>
      <c r="CH18">
        <v>999.9</v>
      </c>
      <c r="CI18">
        <v>0</v>
      </c>
      <c r="CJ18">
        <v>0</v>
      </c>
      <c r="CK18">
        <v>10000.8467741935</v>
      </c>
      <c r="CL18">
        <v>0</v>
      </c>
      <c r="CM18">
        <v>7.4390106451612903</v>
      </c>
      <c r="CN18">
        <v>0</v>
      </c>
      <c r="CO18">
        <v>0</v>
      </c>
      <c r="CP18">
        <v>0</v>
      </c>
      <c r="CQ18">
        <v>0</v>
      </c>
      <c r="CR18">
        <v>3.3870967741935498</v>
      </c>
      <c r="CS18">
        <v>0</v>
      </c>
      <c r="CT18">
        <v>645.76774193548397</v>
      </c>
      <c r="CU18">
        <v>8.7096774193548401E-2</v>
      </c>
      <c r="CV18">
        <v>40.401000000000003</v>
      </c>
      <c r="CW18">
        <v>44.631</v>
      </c>
      <c r="CX18">
        <v>42.893000000000001</v>
      </c>
      <c r="CY18">
        <v>43.061999999999998</v>
      </c>
      <c r="CZ18">
        <v>41.268000000000001</v>
      </c>
      <c r="DA18">
        <v>0</v>
      </c>
      <c r="DB18">
        <v>0</v>
      </c>
      <c r="DC18">
        <v>0</v>
      </c>
      <c r="DD18">
        <v>1581522553.9000001</v>
      </c>
      <c r="DE18">
        <v>2.2461538461538502</v>
      </c>
      <c r="DF18">
        <v>-5.6683762199489101</v>
      </c>
      <c r="DG18">
        <v>-326.62563901484202</v>
      </c>
      <c r="DH18">
        <v>525.56153846153802</v>
      </c>
      <c r="DI18">
        <v>15</v>
      </c>
      <c r="DJ18">
        <v>-4.7</v>
      </c>
      <c r="DK18">
        <v>-100</v>
      </c>
      <c r="DL18">
        <v>3.024</v>
      </c>
      <c r="DM18">
        <v>0.495</v>
      </c>
      <c r="DN18">
        <v>2</v>
      </c>
      <c r="DO18">
        <v>289.87200000000001</v>
      </c>
      <c r="DP18">
        <v>290.15100000000001</v>
      </c>
      <c r="DQ18">
        <v>31.164400000000001</v>
      </c>
      <c r="DR18">
        <v>31.5763</v>
      </c>
      <c r="DS18">
        <v>29.999099999999999</v>
      </c>
      <c r="DT18">
        <v>31.474499999999999</v>
      </c>
      <c r="DU18">
        <v>31.496500000000001</v>
      </c>
      <c r="DV18">
        <v>20.9268</v>
      </c>
      <c r="DW18">
        <v>27.9466</v>
      </c>
      <c r="DX18">
        <v>99.622900000000001</v>
      </c>
      <c r="DY18">
        <v>31.193200000000001</v>
      </c>
      <c r="DZ18">
        <v>400</v>
      </c>
      <c r="EA18">
        <v>30.753799999999998</v>
      </c>
      <c r="EB18">
        <v>99.990399999999994</v>
      </c>
      <c r="EC18">
        <v>100.536</v>
      </c>
    </row>
    <row r="19" spans="1:133" x14ac:dyDescent="0.35">
      <c r="A19">
        <v>3</v>
      </c>
      <c r="B19">
        <v>1581522554.5999999</v>
      </c>
      <c r="C19">
        <v>34</v>
      </c>
      <c r="D19" t="s">
        <v>244</v>
      </c>
      <c r="E19" t="s">
        <v>245</v>
      </c>
      <c r="F19" t="s">
        <v>232</v>
      </c>
      <c r="G19" t="s">
        <v>233</v>
      </c>
      <c r="H19" t="s">
        <v>234</v>
      </c>
      <c r="I19" t="s">
        <v>235</v>
      </c>
      <c r="J19" t="s">
        <v>236</v>
      </c>
      <c r="K19" t="s">
        <v>237</v>
      </c>
      <c r="L19" t="s">
        <v>238</v>
      </c>
      <c r="M19" t="s">
        <v>239</v>
      </c>
      <c r="N19">
        <v>1581522517.68064</v>
      </c>
      <c r="O19">
        <f t="shared" si="0"/>
        <v>1.3483330486142226E-3</v>
      </c>
      <c r="P19">
        <f t="shared" si="1"/>
        <v>-0.53994602307727391</v>
      </c>
      <c r="Q19">
        <f t="shared" si="2"/>
        <v>399.99393548387098</v>
      </c>
      <c r="R19">
        <f t="shared" si="3"/>
        <v>400.00314556296257</v>
      </c>
      <c r="S19">
        <f t="shared" si="4"/>
        <v>39.882786367556619</v>
      </c>
      <c r="T19">
        <f t="shared" si="5"/>
        <v>39.881868065735965</v>
      </c>
      <c r="U19">
        <f t="shared" si="6"/>
        <v>0.10925886614551293</v>
      </c>
      <c r="V19">
        <f t="shared" si="7"/>
        <v>2.253165563820303</v>
      </c>
      <c r="W19">
        <f t="shared" si="8"/>
        <v>0.10639857852833572</v>
      </c>
      <c r="X19">
        <f t="shared" si="9"/>
        <v>6.6749860232469871E-2</v>
      </c>
      <c r="Y19">
        <f t="shared" si="10"/>
        <v>0</v>
      </c>
      <c r="Z19">
        <f t="shared" si="11"/>
        <v>30.96881144456745</v>
      </c>
      <c r="AA19">
        <f t="shared" si="12"/>
        <v>30.825064516129</v>
      </c>
      <c r="AB19">
        <f t="shared" si="13"/>
        <v>4.466575036603599</v>
      </c>
      <c r="AC19">
        <f t="shared" si="14"/>
        <v>70.405215485092953</v>
      </c>
      <c r="AD19">
        <f t="shared" si="15"/>
        <v>3.2519576464079418</v>
      </c>
      <c r="AE19">
        <f t="shared" si="16"/>
        <v>4.6189158345754739</v>
      </c>
      <c r="AF19">
        <f t="shared" si="17"/>
        <v>1.2146173901956572</v>
      </c>
      <c r="AG19">
        <f t="shared" si="18"/>
        <v>-59.461487443887215</v>
      </c>
      <c r="AH19">
        <f t="shared" si="19"/>
        <v>71.513698977880978</v>
      </c>
      <c r="AI19">
        <f t="shared" si="20"/>
        <v>7.1357600395994858</v>
      </c>
      <c r="AJ19">
        <f t="shared" si="21"/>
        <v>19.187971573593245</v>
      </c>
      <c r="AK19">
        <v>-4.1269023141059798E-2</v>
      </c>
      <c r="AL19">
        <v>4.6328093840832599E-2</v>
      </c>
      <c r="AM19">
        <v>3.4608818338534602</v>
      </c>
      <c r="AN19">
        <v>53</v>
      </c>
      <c r="AO19">
        <v>15</v>
      </c>
      <c r="AP19">
        <f t="shared" si="22"/>
        <v>1</v>
      </c>
      <c r="AQ19">
        <f t="shared" si="23"/>
        <v>0</v>
      </c>
      <c r="AR19">
        <f t="shared" si="24"/>
        <v>51861.192158448408</v>
      </c>
      <c r="AS19" t="s">
        <v>240</v>
      </c>
      <c r="AT19">
        <v>0</v>
      </c>
      <c r="AU19">
        <v>0</v>
      </c>
      <c r="AV19">
        <f t="shared" si="25"/>
        <v>0</v>
      </c>
      <c r="AW19" t="e">
        <f t="shared" si="26"/>
        <v>#DIV/0!</v>
      </c>
      <c r="AX19">
        <v>0</v>
      </c>
      <c r="AY19" t="s">
        <v>240</v>
      </c>
      <c r="AZ19">
        <v>0</v>
      </c>
      <c r="BA19">
        <v>0</v>
      </c>
      <c r="BB19" t="e">
        <f t="shared" si="27"/>
        <v>#DIV/0!</v>
      </c>
      <c r="BC19">
        <v>0.5</v>
      </c>
      <c r="BD19">
        <f t="shared" si="28"/>
        <v>0</v>
      </c>
      <c r="BE19">
        <f t="shared" si="29"/>
        <v>-0.53994602307727391</v>
      </c>
      <c r="BF19" t="e">
        <f t="shared" si="30"/>
        <v>#DIV/0!</v>
      </c>
      <c r="BG19" t="e">
        <f t="shared" si="31"/>
        <v>#DIV/0!</v>
      </c>
      <c r="BH19" t="e">
        <f t="shared" si="32"/>
        <v>#DIV/0!</v>
      </c>
      <c r="BI19" t="e">
        <f t="shared" si="33"/>
        <v>#DIV/0!</v>
      </c>
      <c r="BJ19" t="s">
        <v>240</v>
      </c>
      <c r="BK19">
        <v>0</v>
      </c>
      <c r="BL19">
        <f t="shared" si="34"/>
        <v>0</v>
      </c>
      <c r="BM19" t="e">
        <f t="shared" si="35"/>
        <v>#DIV/0!</v>
      </c>
      <c r="BN19" t="e">
        <f t="shared" si="36"/>
        <v>#DIV/0!</v>
      </c>
      <c r="BO19" t="e">
        <f t="shared" si="37"/>
        <v>#DIV/0!</v>
      </c>
      <c r="BP19" t="e">
        <f t="shared" si="38"/>
        <v>#DIV/0!</v>
      </c>
      <c r="BQ19">
        <f t="shared" si="39"/>
        <v>0</v>
      </c>
      <c r="BR19">
        <f t="shared" si="40"/>
        <v>0</v>
      </c>
      <c r="BS19">
        <f t="shared" si="41"/>
        <v>0</v>
      </c>
      <c r="BT19">
        <f t="shared" si="42"/>
        <v>0</v>
      </c>
      <c r="BU19">
        <v>6</v>
      </c>
      <c r="BV19">
        <v>0.5</v>
      </c>
      <c r="BW19" t="s">
        <v>241</v>
      </c>
      <c r="BX19">
        <v>1581522517.68064</v>
      </c>
      <c r="BY19">
        <v>399.99393548387098</v>
      </c>
      <c r="BZ19">
        <v>399.99287096774202</v>
      </c>
      <c r="CA19">
        <v>32.615406451612898</v>
      </c>
      <c r="CB19">
        <v>30.379412903225798</v>
      </c>
      <c r="CC19">
        <v>350.00725806451601</v>
      </c>
      <c r="CD19">
        <v>99.506190322580693</v>
      </c>
      <c r="CE19">
        <v>0.19999151612903199</v>
      </c>
      <c r="CF19">
        <v>31.4137870967742</v>
      </c>
      <c r="CG19">
        <v>30.825064516129</v>
      </c>
      <c r="CH19">
        <v>999.9</v>
      </c>
      <c r="CI19">
        <v>0</v>
      </c>
      <c r="CJ19">
        <v>0</v>
      </c>
      <c r="CK19">
        <v>10001.614516129001</v>
      </c>
      <c r="CL19">
        <v>0</v>
      </c>
      <c r="CM19">
        <v>7.4453687096774201</v>
      </c>
      <c r="CN19">
        <v>0</v>
      </c>
      <c r="CO19">
        <v>0</v>
      </c>
      <c r="CP19">
        <v>0</v>
      </c>
      <c r="CQ19">
        <v>0</v>
      </c>
      <c r="CR19">
        <v>2.8903225806451598</v>
      </c>
      <c r="CS19">
        <v>0</v>
      </c>
      <c r="CT19">
        <v>646.06451612903197</v>
      </c>
      <c r="CU19">
        <v>0.16774193548387101</v>
      </c>
      <c r="CV19">
        <v>40.392935483871</v>
      </c>
      <c r="CW19">
        <v>44.631</v>
      </c>
      <c r="CX19">
        <v>42.888967741935502</v>
      </c>
      <c r="CY19">
        <v>43.061999999999998</v>
      </c>
      <c r="CZ19">
        <v>41.2619677419355</v>
      </c>
      <c r="DA19">
        <v>0</v>
      </c>
      <c r="DB19">
        <v>0</v>
      </c>
      <c r="DC19">
        <v>0</v>
      </c>
      <c r="DD19">
        <v>1581522554.5</v>
      </c>
      <c r="DE19">
        <v>1.9961538461538499</v>
      </c>
      <c r="DF19">
        <v>-16.9948718649865</v>
      </c>
      <c r="DG19">
        <v>-108.854699868678</v>
      </c>
      <c r="DH19">
        <v>525.64615384615399</v>
      </c>
      <c r="DI19">
        <v>15</v>
      </c>
      <c r="DJ19">
        <v>100</v>
      </c>
      <c r="DK19">
        <v>100</v>
      </c>
      <c r="DL19">
        <v>3.024</v>
      </c>
      <c r="DM19">
        <v>0.44500000000000001</v>
      </c>
      <c r="DN19">
        <v>2</v>
      </c>
      <c r="DO19">
        <v>289.959</v>
      </c>
      <c r="DP19">
        <v>289.99599999999998</v>
      </c>
      <c r="DQ19">
        <v>31.1448</v>
      </c>
      <c r="DR19">
        <v>31.576699999999999</v>
      </c>
      <c r="DS19">
        <v>29.999300000000002</v>
      </c>
      <c r="DT19">
        <v>31.475200000000001</v>
      </c>
      <c r="DU19">
        <v>31.496500000000001</v>
      </c>
      <c r="DV19">
        <v>20.9268</v>
      </c>
      <c r="DW19">
        <v>27.9466</v>
      </c>
      <c r="DX19">
        <v>99.622900000000001</v>
      </c>
      <c r="DY19">
        <v>31.193200000000001</v>
      </c>
      <c r="DZ19">
        <v>400</v>
      </c>
      <c r="EA19">
        <v>30.753799999999998</v>
      </c>
      <c r="EB19">
        <v>99.989800000000002</v>
      </c>
      <c r="EC19">
        <v>100.536</v>
      </c>
    </row>
    <row r="20" spans="1:133" x14ac:dyDescent="0.35">
      <c r="A20">
        <v>4</v>
      </c>
      <c r="B20">
        <v>1581522559.0999999</v>
      </c>
      <c r="C20">
        <v>38.5</v>
      </c>
      <c r="D20" t="s">
        <v>246</v>
      </c>
      <c r="E20" t="s">
        <v>247</v>
      </c>
      <c r="F20" t="s">
        <v>232</v>
      </c>
      <c r="G20" t="s">
        <v>233</v>
      </c>
      <c r="H20" t="s">
        <v>234</v>
      </c>
      <c r="I20" t="s">
        <v>235</v>
      </c>
      <c r="J20" t="s">
        <v>236</v>
      </c>
      <c r="K20" t="s">
        <v>237</v>
      </c>
      <c r="L20" t="s">
        <v>238</v>
      </c>
      <c r="M20" t="s">
        <v>239</v>
      </c>
      <c r="N20">
        <v>1581522529.55161</v>
      </c>
      <c r="O20">
        <f t="shared" si="0"/>
        <v>1.0447838941384559E-3</v>
      </c>
      <c r="P20">
        <f t="shared" si="1"/>
        <v>-0.44622580323225103</v>
      </c>
      <c r="Q20">
        <f t="shared" si="2"/>
        <v>399.989225806452</v>
      </c>
      <c r="R20">
        <f t="shared" si="3"/>
        <v>400.56031788793786</v>
      </c>
      <c r="S20">
        <f t="shared" si="4"/>
        <v>39.938613953491327</v>
      </c>
      <c r="T20">
        <f t="shared" si="5"/>
        <v>39.881672151830529</v>
      </c>
      <c r="U20">
        <f t="shared" si="6"/>
        <v>7.9838623879983237E-2</v>
      </c>
      <c r="V20">
        <f t="shared" si="7"/>
        <v>2.2527894286377035</v>
      </c>
      <c r="W20">
        <f t="shared" si="8"/>
        <v>7.8299390946932557E-2</v>
      </c>
      <c r="X20">
        <f t="shared" si="9"/>
        <v>4.907294162342711E-2</v>
      </c>
      <c r="Y20">
        <f t="shared" si="10"/>
        <v>0</v>
      </c>
      <c r="Z20">
        <f t="shared" si="11"/>
        <v>31.156863315173382</v>
      </c>
      <c r="AA20">
        <f t="shared" si="12"/>
        <v>30.9091387096774</v>
      </c>
      <c r="AB20">
        <f t="shared" si="13"/>
        <v>4.4880589268358673</v>
      </c>
      <c r="AC20">
        <f t="shared" si="14"/>
        <v>69.128539718827298</v>
      </c>
      <c r="AD20">
        <f t="shared" si="15"/>
        <v>3.2089779985141629</v>
      </c>
      <c r="AE20">
        <f t="shared" si="16"/>
        <v>4.6420451112757863</v>
      </c>
      <c r="AF20">
        <f t="shared" si="17"/>
        <v>1.2790809283217044</v>
      </c>
      <c r="AG20">
        <f t="shared" si="18"/>
        <v>-46.074969731505902</v>
      </c>
      <c r="AH20">
        <f t="shared" si="19"/>
        <v>71.966414056699904</v>
      </c>
      <c r="AI20">
        <f t="shared" si="20"/>
        <v>7.188225549047214</v>
      </c>
      <c r="AJ20">
        <f t="shared" si="21"/>
        <v>33.079669874241219</v>
      </c>
      <c r="AK20">
        <v>-4.1258884901370002E-2</v>
      </c>
      <c r="AL20">
        <v>4.6316712778622197E-2</v>
      </c>
      <c r="AM20">
        <v>3.4602090084152901</v>
      </c>
      <c r="AN20">
        <v>2</v>
      </c>
      <c r="AO20">
        <v>1</v>
      </c>
      <c r="AP20">
        <f t="shared" si="22"/>
        <v>1</v>
      </c>
      <c r="AQ20">
        <f t="shared" si="23"/>
        <v>0</v>
      </c>
      <c r="AR20">
        <f t="shared" si="24"/>
        <v>51834.022959222115</v>
      </c>
      <c r="AS20" t="s">
        <v>240</v>
      </c>
      <c r="AT20">
        <v>0</v>
      </c>
      <c r="AU20">
        <v>0</v>
      </c>
      <c r="AV20">
        <f t="shared" si="25"/>
        <v>0</v>
      </c>
      <c r="AW20" t="e">
        <f t="shared" si="26"/>
        <v>#DIV/0!</v>
      </c>
      <c r="AX20">
        <v>0</v>
      </c>
      <c r="AY20" t="s">
        <v>240</v>
      </c>
      <c r="AZ20">
        <v>0</v>
      </c>
      <c r="BA20">
        <v>0</v>
      </c>
      <c r="BB20" t="e">
        <f t="shared" si="27"/>
        <v>#DIV/0!</v>
      </c>
      <c r="BC20">
        <v>0.5</v>
      </c>
      <c r="BD20">
        <f t="shared" si="28"/>
        <v>0</v>
      </c>
      <c r="BE20">
        <f t="shared" si="29"/>
        <v>-0.44622580323225103</v>
      </c>
      <c r="BF20" t="e">
        <f t="shared" si="30"/>
        <v>#DIV/0!</v>
      </c>
      <c r="BG20" t="e">
        <f t="shared" si="31"/>
        <v>#DIV/0!</v>
      </c>
      <c r="BH20" t="e">
        <f t="shared" si="32"/>
        <v>#DIV/0!</v>
      </c>
      <c r="BI20" t="e">
        <f t="shared" si="33"/>
        <v>#DIV/0!</v>
      </c>
      <c r="BJ20" t="s">
        <v>240</v>
      </c>
      <c r="BK20">
        <v>0</v>
      </c>
      <c r="BL20">
        <f t="shared" si="34"/>
        <v>0</v>
      </c>
      <c r="BM20" t="e">
        <f t="shared" si="35"/>
        <v>#DIV/0!</v>
      </c>
      <c r="BN20" t="e">
        <f t="shared" si="36"/>
        <v>#DIV/0!</v>
      </c>
      <c r="BO20" t="e">
        <f t="shared" si="37"/>
        <v>#DIV/0!</v>
      </c>
      <c r="BP20" t="e">
        <f t="shared" si="38"/>
        <v>#DIV/0!</v>
      </c>
      <c r="BQ20">
        <f t="shared" si="39"/>
        <v>0</v>
      </c>
      <c r="BR20">
        <f t="shared" si="40"/>
        <v>0</v>
      </c>
      <c r="BS20">
        <f t="shared" si="41"/>
        <v>0</v>
      </c>
      <c r="BT20">
        <f t="shared" si="42"/>
        <v>0</v>
      </c>
      <c r="BU20">
        <v>6</v>
      </c>
      <c r="BV20">
        <v>0.5</v>
      </c>
      <c r="BW20" t="s">
        <v>241</v>
      </c>
      <c r="BX20">
        <v>1581522529.55161</v>
      </c>
      <c r="BY20">
        <v>399.989225806452</v>
      </c>
      <c r="BZ20">
        <v>399.94067741935498</v>
      </c>
      <c r="CA20">
        <v>32.184122580645202</v>
      </c>
      <c r="CB20">
        <v>30.450929032258099</v>
      </c>
      <c r="CC20">
        <v>350.04461290322598</v>
      </c>
      <c r="CD20">
        <v>99.5070129032258</v>
      </c>
      <c r="CE20">
        <v>0.19985312903225799</v>
      </c>
      <c r="CF20">
        <v>31.501687096774202</v>
      </c>
      <c r="CG20">
        <v>30.9091387096774</v>
      </c>
      <c r="CH20">
        <v>999.9</v>
      </c>
      <c r="CI20">
        <v>0</v>
      </c>
      <c r="CJ20">
        <v>0</v>
      </c>
      <c r="CK20">
        <v>9999.0748387096792</v>
      </c>
      <c r="CL20">
        <v>0</v>
      </c>
      <c r="CM20">
        <v>7.6708880645161299</v>
      </c>
      <c r="CN20">
        <v>0</v>
      </c>
      <c r="CO20">
        <v>0</v>
      </c>
      <c r="CP20">
        <v>0</v>
      </c>
      <c r="CQ20">
        <v>0</v>
      </c>
      <c r="CR20">
        <v>3.23870967741935</v>
      </c>
      <c r="CS20">
        <v>0</v>
      </c>
      <c r="CT20">
        <v>647.92580645161297</v>
      </c>
      <c r="CU20">
        <v>-0.24838709677419399</v>
      </c>
      <c r="CV20">
        <v>40.324419354838703</v>
      </c>
      <c r="CW20">
        <v>44.627000000000002</v>
      </c>
      <c r="CX20">
        <v>42.856709677419303</v>
      </c>
      <c r="CY20">
        <v>43.061999999999998</v>
      </c>
      <c r="CZ20">
        <v>41.2177096774194</v>
      </c>
      <c r="DA20">
        <v>0</v>
      </c>
      <c r="DB20">
        <v>0</v>
      </c>
      <c r="DC20">
        <v>0</v>
      </c>
      <c r="DD20">
        <v>1581522559.3</v>
      </c>
      <c r="DE20">
        <v>0.94615384615384601</v>
      </c>
      <c r="DF20">
        <v>14.7555555225905</v>
      </c>
      <c r="DG20">
        <v>1260.1538476313401</v>
      </c>
      <c r="DH20">
        <v>543.36538461538498</v>
      </c>
      <c r="DI20">
        <v>15</v>
      </c>
      <c r="DJ20">
        <v>100</v>
      </c>
      <c r="DK20">
        <v>100</v>
      </c>
      <c r="DL20">
        <v>3.024</v>
      </c>
      <c r="DM20">
        <v>0.44500000000000001</v>
      </c>
      <c r="DN20">
        <v>2</v>
      </c>
      <c r="DO20">
        <v>343.67700000000002</v>
      </c>
      <c r="DP20">
        <v>630.55200000000002</v>
      </c>
      <c r="DQ20">
        <v>31.082799999999999</v>
      </c>
      <c r="DR20">
        <v>31.576699999999999</v>
      </c>
      <c r="DS20">
        <v>29.999600000000001</v>
      </c>
      <c r="DT20">
        <v>31.484999999999999</v>
      </c>
      <c r="DU20">
        <v>31.493400000000001</v>
      </c>
      <c r="DV20">
        <v>20.947600000000001</v>
      </c>
      <c r="DW20">
        <v>25.4361</v>
      </c>
      <c r="DX20">
        <v>99.622900000000001</v>
      </c>
      <c r="DY20">
        <v>31.097100000000001</v>
      </c>
      <c r="DZ20">
        <v>400</v>
      </c>
      <c r="EA20">
        <v>31.503399999999999</v>
      </c>
      <c r="EB20">
        <v>99.988299999999995</v>
      </c>
      <c r="EC20">
        <v>100.53400000000001</v>
      </c>
    </row>
    <row r="21" spans="1:133" x14ac:dyDescent="0.35">
      <c r="A21">
        <v>5</v>
      </c>
      <c r="B21">
        <v>1581522564.0999999</v>
      </c>
      <c r="C21">
        <v>43.5</v>
      </c>
      <c r="D21" t="s">
        <v>248</v>
      </c>
      <c r="E21" t="s">
        <v>249</v>
      </c>
      <c r="F21" t="s">
        <v>232</v>
      </c>
      <c r="G21" t="s">
        <v>233</v>
      </c>
      <c r="H21" t="s">
        <v>234</v>
      </c>
      <c r="I21" t="s">
        <v>235</v>
      </c>
      <c r="J21" t="s">
        <v>236</v>
      </c>
      <c r="K21" t="s">
        <v>237</v>
      </c>
      <c r="L21" t="s">
        <v>238</v>
      </c>
      <c r="M21" t="s">
        <v>239</v>
      </c>
      <c r="N21">
        <v>1581522543.05161</v>
      </c>
      <c r="O21">
        <f t="shared" si="0"/>
        <v>8.6100382853061201E-4</v>
      </c>
      <c r="P21">
        <f t="shared" si="1"/>
        <v>-0.46009491205228331</v>
      </c>
      <c r="Q21">
        <f t="shared" si="2"/>
        <v>400.011387096774</v>
      </c>
      <c r="R21">
        <f t="shared" si="3"/>
        <v>402.8965713324431</v>
      </c>
      <c r="S21">
        <f t="shared" si="4"/>
        <v>40.172194158481972</v>
      </c>
      <c r="T21">
        <f t="shared" si="5"/>
        <v>39.884516899489732</v>
      </c>
      <c r="U21">
        <f t="shared" si="6"/>
        <v>6.4324985473098353E-2</v>
      </c>
      <c r="V21">
        <f t="shared" si="7"/>
        <v>2.2540393795014202</v>
      </c>
      <c r="W21">
        <f t="shared" si="8"/>
        <v>6.3322315055839476E-2</v>
      </c>
      <c r="X21">
        <f t="shared" si="9"/>
        <v>3.966523092523238E-2</v>
      </c>
      <c r="Y21">
        <f t="shared" si="10"/>
        <v>0</v>
      </c>
      <c r="Z21">
        <f t="shared" si="11"/>
        <v>31.298834193722115</v>
      </c>
      <c r="AA21">
        <f t="shared" si="12"/>
        <v>30.984606451612901</v>
      </c>
      <c r="AB21">
        <f t="shared" si="13"/>
        <v>4.5074201745105364</v>
      </c>
      <c r="AC21">
        <f t="shared" si="14"/>
        <v>68.705984887606675</v>
      </c>
      <c r="AD21">
        <f t="shared" si="15"/>
        <v>3.2040954599744578</v>
      </c>
      <c r="AE21">
        <f t="shared" si="16"/>
        <v>4.6634881447604704</v>
      </c>
      <c r="AF21">
        <f t="shared" si="17"/>
        <v>1.3033247145360787</v>
      </c>
      <c r="AG21">
        <f t="shared" si="18"/>
        <v>-37.970268838199992</v>
      </c>
      <c r="AH21">
        <f t="shared" si="19"/>
        <v>72.697047021370238</v>
      </c>
      <c r="AI21">
        <f t="shared" si="20"/>
        <v>7.26278286936427</v>
      </c>
      <c r="AJ21">
        <f t="shared" si="21"/>
        <v>41.989561052534512</v>
      </c>
      <c r="AK21">
        <v>-4.1292581650077598E-2</v>
      </c>
      <c r="AL21">
        <v>4.63545403310439E-2</v>
      </c>
      <c r="AM21">
        <v>3.46244507691795</v>
      </c>
      <c r="AN21">
        <v>0</v>
      </c>
      <c r="AO21">
        <v>0</v>
      </c>
      <c r="AP21">
        <f t="shared" si="22"/>
        <v>1</v>
      </c>
      <c r="AQ21">
        <f t="shared" si="23"/>
        <v>0</v>
      </c>
      <c r="AR21">
        <f t="shared" si="24"/>
        <v>51860.835530200449</v>
      </c>
      <c r="AS21" t="s">
        <v>240</v>
      </c>
      <c r="AT21">
        <v>0</v>
      </c>
      <c r="AU21">
        <v>0</v>
      </c>
      <c r="AV21">
        <f t="shared" si="25"/>
        <v>0</v>
      </c>
      <c r="AW21" t="e">
        <f t="shared" si="26"/>
        <v>#DIV/0!</v>
      </c>
      <c r="AX21">
        <v>0</v>
      </c>
      <c r="AY21" t="s">
        <v>240</v>
      </c>
      <c r="AZ21">
        <v>0</v>
      </c>
      <c r="BA21">
        <v>0</v>
      </c>
      <c r="BB21" t="e">
        <f t="shared" si="27"/>
        <v>#DIV/0!</v>
      </c>
      <c r="BC21">
        <v>0.5</v>
      </c>
      <c r="BD21">
        <f t="shared" si="28"/>
        <v>0</v>
      </c>
      <c r="BE21">
        <f t="shared" si="29"/>
        <v>-0.46009491205228331</v>
      </c>
      <c r="BF21" t="e">
        <f t="shared" si="30"/>
        <v>#DIV/0!</v>
      </c>
      <c r="BG21" t="e">
        <f t="shared" si="31"/>
        <v>#DIV/0!</v>
      </c>
      <c r="BH21" t="e">
        <f t="shared" si="32"/>
        <v>#DIV/0!</v>
      </c>
      <c r="BI21" t="e">
        <f t="shared" si="33"/>
        <v>#DIV/0!</v>
      </c>
      <c r="BJ21" t="s">
        <v>240</v>
      </c>
      <c r="BK21">
        <v>0</v>
      </c>
      <c r="BL21">
        <f t="shared" si="34"/>
        <v>0</v>
      </c>
      <c r="BM21" t="e">
        <f t="shared" si="35"/>
        <v>#DIV/0!</v>
      </c>
      <c r="BN21" t="e">
        <f t="shared" si="36"/>
        <v>#DIV/0!</v>
      </c>
      <c r="BO21" t="e">
        <f t="shared" si="37"/>
        <v>#DIV/0!</v>
      </c>
      <c r="BP21" t="e">
        <f t="shared" si="38"/>
        <v>#DIV/0!</v>
      </c>
      <c r="BQ21">
        <f t="shared" si="39"/>
        <v>0</v>
      </c>
      <c r="BR21">
        <f t="shared" si="40"/>
        <v>0</v>
      </c>
      <c r="BS21">
        <f t="shared" si="41"/>
        <v>0</v>
      </c>
      <c r="BT21">
        <f t="shared" si="42"/>
        <v>0</v>
      </c>
      <c r="BU21">
        <v>6</v>
      </c>
      <c r="BV21">
        <v>0.5</v>
      </c>
      <c r="BW21" t="s">
        <v>241</v>
      </c>
      <c r="BX21">
        <v>1581522543.05161</v>
      </c>
      <c r="BY21">
        <v>400.011387096774</v>
      </c>
      <c r="BZ21">
        <v>399.81309677419301</v>
      </c>
      <c r="CA21">
        <v>32.134641935483899</v>
      </c>
      <c r="CB21">
        <v>30.706241935483899</v>
      </c>
      <c r="CC21">
        <v>350.04303225806501</v>
      </c>
      <c r="CD21">
        <v>99.5086193548387</v>
      </c>
      <c r="CE21">
        <v>0.199834419354839</v>
      </c>
      <c r="CF21">
        <v>31.5828387096774</v>
      </c>
      <c r="CG21">
        <v>30.984606451612901</v>
      </c>
      <c r="CH21">
        <v>999.9</v>
      </c>
      <c r="CI21">
        <v>0</v>
      </c>
      <c r="CJ21">
        <v>0</v>
      </c>
      <c r="CK21">
        <v>10007.0796774194</v>
      </c>
      <c r="CL21">
        <v>0</v>
      </c>
      <c r="CM21">
        <v>7.9987329032258101</v>
      </c>
      <c r="CN21">
        <v>0</v>
      </c>
      <c r="CO21">
        <v>0</v>
      </c>
      <c r="CP21">
        <v>0</v>
      </c>
      <c r="CQ21">
        <v>0</v>
      </c>
      <c r="CR21">
        <v>1.7451612903225799</v>
      </c>
      <c r="CS21">
        <v>0</v>
      </c>
      <c r="CT21">
        <v>650.41290322580596</v>
      </c>
      <c r="CU21">
        <v>-0.33548387096774201</v>
      </c>
      <c r="CV21">
        <v>40.243838709677398</v>
      </c>
      <c r="CW21">
        <v>44.627000000000002</v>
      </c>
      <c r="CX21">
        <v>42.8164193548387</v>
      </c>
      <c r="CY21">
        <v>43.061999999999998</v>
      </c>
      <c r="CZ21">
        <v>41.169290322580601</v>
      </c>
      <c r="DA21">
        <v>0</v>
      </c>
      <c r="DB21">
        <v>0</v>
      </c>
      <c r="DC21">
        <v>0</v>
      </c>
      <c r="DD21">
        <v>1581522564.0999999</v>
      </c>
      <c r="DE21">
        <v>1.6153846153846201</v>
      </c>
      <c r="DF21">
        <v>8.3145297788469108</v>
      </c>
      <c r="DG21">
        <v>669.64102717003402</v>
      </c>
      <c r="DH21">
        <v>615.52307692307704</v>
      </c>
      <c r="DI21">
        <v>15</v>
      </c>
      <c r="DJ21">
        <v>100</v>
      </c>
      <c r="DK21">
        <v>100</v>
      </c>
      <c r="DL21">
        <v>3.024</v>
      </c>
      <c r="DM21">
        <v>0.44500000000000001</v>
      </c>
      <c r="DN21">
        <v>2</v>
      </c>
      <c r="DO21">
        <v>352.41399999999999</v>
      </c>
      <c r="DP21">
        <v>669.13</v>
      </c>
      <c r="DQ21">
        <v>31.021699999999999</v>
      </c>
      <c r="DR21">
        <v>31.577999999999999</v>
      </c>
      <c r="DS21">
        <v>30</v>
      </c>
      <c r="DT21">
        <v>31.492999999999999</v>
      </c>
      <c r="DU21">
        <v>31.4909</v>
      </c>
      <c r="DV21">
        <v>20.955300000000001</v>
      </c>
      <c r="DW21">
        <v>25.715299999999999</v>
      </c>
      <c r="DX21">
        <v>99.622900000000001</v>
      </c>
      <c r="DY21">
        <v>31.028500000000001</v>
      </c>
      <c r="DZ21">
        <v>400</v>
      </c>
      <c r="EA21">
        <v>31.594100000000001</v>
      </c>
      <c r="EB21">
        <v>99.990099999999998</v>
      </c>
      <c r="EC21">
        <v>100.53700000000001</v>
      </c>
    </row>
    <row r="22" spans="1:133" x14ac:dyDescent="0.35">
      <c r="A22">
        <v>6</v>
      </c>
      <c r="B22">
        <v>1581522569.0999999</v>
      </c>
      <c r="C22">
        <v>48.5</v>
      </c>
      <c r="D22" t="s">
        <v>250</v>
      </c>
      <c r="E22" t="s">
        <v>251</v>
      </c>
      <c r="F22" t="s">
        <v>232</v>
      </c>
      <c r="G22" t="s">
        <v>233</v>
      </c>
      <c r="H22" t="s">
        <v>234</v>
      </c>
      <c r="I22" t="s">
        <v>235</v>
      </c>
      <c r="J22" t="s">
        <v>236</v>
      </c>
      <c r="K22" t="s">
        <v>237</v>
      </c>
      <c r="L22" t="s">
        <v>238</v>
      </c>
      <c r="M22" t="s">
        <v>239</v>
      </c>
      <c r="N22">
        <v>1581522556.6483901</v>
      </c>
      <c r="O22">
        <f t="shared" si="0"/>
        <v>6.829430262234379E-4</v>
      </c>
      <c r="P22">
        <f t="shared" si="1"/>
        <v>-0.42474990720696554</v>
      </c>
      <c r="Q22">
        <f t="shared" si="2"/>
        <v>400.01832258064502</v>
      </c>
      <c r="R22">
        <f t="shared" si="3"/>
        <v>404.82883171568704</v>
      </c>
      <c r="S22">
        <f t="shared" si="4"/>
        <v>40.365181552425391</v>
      </c>
      <c r="T22">
        <f t="shared" si="5"/>
        <v>39.88552926636504</v>
      </c>
      <c r="U22">
        <f t="shared" si="6"/>
        <v>5.0393646328383286E-2</v>
      </c>
      <c r="V22">
        <f t="shared" si="7"/>
        <v>2.2521184296227705</v>
      </c>
      <c r="W22">
        <f t="shared" si="8"/>
        <v>4.9775488007143806E-2</v>
      </c>
      <c r="X22">
        <f t="shared" si="9"/>
        <v>3.1164587239563911E-2</v>
      </c>
      <c r="Y22">
        <f t="shared" si="10"/>
        <v>0</v>
      </c>
      <c r="Z22">
        <f t="shared" si="11"/>
        <v>31.418476743848444</v>
      </c>
      <c r="AA22">
        <f t="shared" si="12"/>
        <v>31.037880645161302</v>
      </c>
      <c r="AB22">
        <f t="shared" si="13"/>
        <v>4.5211314352823164</v>
      </c>
      <c r="AC22">
        <f t="shared" si="14"/>
        <v>68.51072811782231</v>
      </c>
      <c r="AD22">
        <f t="shared" si="15"/>
        <v>3.2060842197994734</v>
      </c>
      <c r="AE22">
        <f t="shared" si="16"/>
        <v>4.6796820116781763</v>
      </c>
      <c r="AF22">
        <f t="shared" si="17"/>
        <v>1.315047215482843</v>
      </c>
      <c r="AG22">
        <f t="shared" si="18"/>
        <v>-30.117787456453613</v>
      </c>
      <c r="AH22">
        <f t="shared" si="19"/>
        <v>73.581747506071352</v>
      </c>
      <c r="AI22">
        <f t="shared" si="20"/>
        <v>7.3615870608322185</v>
      </c>
      <c r="AJ22">
        <f t="shared" si="21"/>
        <v>50.825547110449961</v>
      </c>
      <c r="AK22">
        <v>-4.1240802799774198E-2</v>
      </c>
      <c r="AL22">
        <v>4.6296414035501901E-2</v>
      </c>
      <c r="AM22">
        <v>3.45900884620163</v>
      </c>
      <c r="AN22">
        <v>0</v>
      </c>
      <c r="AO22">
        <v>0</v>
      </c>
      <c r="AP22">
        <f t="shared" si="22"/>
        <v>1</v>
      </c>
      <c r="AQ22">
        <f t="shared" si="23"/>
        <v>0</v>
      </c>
      <c r="AR22">
        <f t="shared" si="24"/>
        <v>51788.094261412291</v>
      </c>
      <c r="AS22" t="s">
        <v>240</v>
      </c>
      <c r="AT22">
        <v>0</v>
      </c>
      <c r="AU22">
        <v>0</v>
      </c>
      <c r="AV22">
        <f t="shared" si="25"/>
        <v>0</v>
      </c>
      <c r="AW22" t="e">
        <f t="shared" si="26"/>
        <v>#DIV/0!</v>
      </c>
      <c r="AX22">
        <v>0</v>
      </c>
      <c r="AY22" t="s">
        <v>240</v>
      </c>
      <c r="AZ22">
        <v>0</v>
      </c>
      <c r="BA22">
        <v>0</v>
      </c>
      <c r="BB22" t="e">
        <f t="shared" si="27"/>
        <v>#DIV/0!</v>
      </c>
      <c r="BC22">
        <v>0.5</v>
      </c>
      <c r="BD22">
        <f t="shared" si="28"/>
        <v>0</v>
      </c>
      <c r="BE22">
        <f t="shared" si="29"/>
        <v>-0.42474990720696554</v>
      </c>
      <c r="BF22" t="e">
        <f t="shared" si="30"/>
        <v>#DIV/0!</v>
      </c>
      <c r="BG22" t="e">
        <f t="shared" si="31"/>
        <v>#DIV/0!</v>
      </c>
      <c r="BH22" t="e">
        <f t="shared" si="32"/>
        <v>#DIV/0!</v>
      </c>
      <c r="BI22" t="e">
        <f t="shared" si="33"/>
        <v>#DIV/0!</v>
      </c>
      <c r="BJ22" t="s">
        <v>240</v>
      </c>
      <c r="BK22">
        <v>0</v>
      </c>
      <c r="BL22">
        <f t="shared" si="34"/>
        <v>0</v>
      </c>
      <c r="BM22" t="e">
        <f t="shared" si="35"/>
        <v>#DIV/0!</v>
      </c>
      <c r="BN22" t="e">
        <f t="shared" si="36"/>
        <v>#DIV/0!</v>
      </c>
      <c r="BO22" t="e">
        <f t="shared" si="37"/>
        <v>#DIV/0!</v>
      </c>
      <c r="BP22" t="e">
        <f t="shared" si="38"/>
        <v>#DIV/0!</v>
      </c>
      <c r="BQ22">
        <f t="shared" si="39"/>
        <v>0</v>
      </c>
      <c r="BR22">
        <f t="shared" si="40"/>
        <v>0</v>
      </c>
      <c r="BS22">
        <f t="shared" si="41"/>
        <v>0</v>
      </c>
      <c r="BT22">
        <f t="shared" si="42"/>
        <v>0</v>
      </c>
      <c r="BU22">
        <v>6</v>
      </c>
      <c r="BV22">
        <v>0.5</v>
      </c>
      <c r="BW22" t="s">
        <v>241</v>
      </c>
      <c r="BX22">
        <v>1581522556.6483901</v>
      </c>
      <c r="BY22">
        <v>400.01832258064502</v>
      </c>
      <c r="BZ22">
        <v>399.75854838709699</v>
      </c>
      <c r="CA22">
        <v>32.154329032258097</v>
      </c>
      <c r="CB22">
        <v>31.021403225806498</v>
      </c>
      <c r="CC22">
        <v>350.058290322581</v>
      </c>
      <c r="CD22">
        <v>99.509367741935506</v>
      </c>
      <c r="CE22">
        <v>0.199888096774194</v>
      </c>
      <c r="CF22">
        <v>31.643909677419401</v>
      </c>
      <c r="CG22">
        <v>31.037880645161302</v>
      </c>
      <c r="CH22">
        <v>999.9</v>
      </c>
      <c r="CI22">
        <v>0</v>
      </c>
      <c r="CJ22">
        <v>0</v>
      </c>
      <c r="CK22">
        <v>9994.4561290322599</v>
      </c>
      <c r="CL22">
        <v>0</v>
      </c>
      <c r="CM22">
        <v>8.23334096774194</v>
      </c>
      <c r="CN22">
        <v>0</v>
      </c>
      <c r="CO22">
        <v>0</v>
      </c>
      <c r="CP22">
        <v>0</v>
      </c>
      <c r="CQ22">
        <v>0</v>
      </c>
      <c r="CR22">
        <v>2.04516129032258</v>
      </c>
      <c r="CS22">
        <v>0</v>
      </c>
      <c r="CT22">
        <v>652.99032258064506</v>
      </c>
      <c r="CU22">
        <v>-0.40322580645161299</v>
      </c>
      <c r="CV22">
        <v>40.167193548387097</v>
      </c>
      <c r="CW22">
        <v>44.618870967741898</v>
      </c>
      <c r="CX22">
        <v>42.780129032258003</v>
      </c>
      <c r="CY22">
        <v>43.061999999999998</v>
      </c>
      <c r="CZ22">
        <v>41.114709677419398</v>
      </c>
      <c r="DA22">
        <v>0</v>
      </c>
      <c r="DB22">
        <v>0</v>
      </c>
      <c r="DC22">
        <v>0</v>
      </c>
      <c r="DD22">
        <v>1581522569.5</v>
      </c>
      <c r="DE22">
        <v>1.5423076923076899</v>
      </c>
      <c r="DF22">
        <v>14.492307506758401</v>
      </c>
      <c r="DG22">
        <v>27.148718129795601</v>
      </c>
      <c r="DH22">
        <v>655.65</v>
      </c>
      <c r="DI22">
        <v>15</v>
      </c>
      <c r="DJ22">
        <v>100</v>
      </c>
      <c r="DK22">
        <v>100</v>
      </c>
      <c r="DL22">
        <v>3.024</v>
      </c>
      <c r="DM22">
        <v>0.44500000000000001</v>
      </c>
      <c r="DN22">
        <v>2</v>
      </c>
      <c r="DO22">
        <v>352.64499999999998</v>
      </c>
      <c r="DP22">
        <v>670.01499999999999</v>
      </c>
      <c r="DQ22">
        <v>30.974599999999999</v>
      </c>
      <c r="DR22">
        <v>31.579499999999999</v>
      </c>
      <c r="DS22">
        <v>30.0001</v>
      </c>
      <c r="DT22">
        <v>31.492999999999999</v>
      </c>
      <c r="DU22">
        <v>31.490300000000001</v>
      </c>
      <c r="DV22">
        <v>20.962399999999999</v>
      </c>
      <c r="DW22">
        <v>25.410599999999999</v>
      </c>
      <c r="DX22">
        <v>99.622900000000001</v>
      </c>
      <c r="DY22">
        <v>30.9771</v>
      </c>
      <c r="DZ22">
        <v>400</v>
      </c>
      <c r="EA22">
        <v>31.636900000000001</v>
      </c>
      <c r="EB22">
        <v>99.988500000000002</v>
      </c>
      <c r="EC22">
        <v>100.53700000000001</v>
      </c>
    </row>
    <row r="23" spans="1:133" x14ac:dyDescent="0.35">
      <c r="A23">
        <v>7</v>
      </c>
      <c r="B23">
        <v>1581522574.0999999</v>
      </c>
      <c r="C23">
        <v>53.5</v>
      </c>
      <c r="D23" t="s">
        <v>252</v>
      </c>
      <c r="E23" t="s">
        <v>253</v>
      </c>
      <c r="F23" t="s">
        <v>232</v>
      </c>
      <c r="G23" t="s">
        <v>233</v>
      </c>
      <c r="H23" t="s">
        <v>234</v>
      </c>
      <c r="I23" t="s">
        <v>235</v>
      </c>
      <c r="J23" t="s">
        <v>236</v>
      </c>
      <c r="K23" t="s">
        <v>237</v>
      </c>
      <c r="L23" t="s">
        <v>238</v>
      </c>
      <c r="M23" t="s">
        <v>239</v>
      </c>
      <c r="N23">
        <v>1581522565.4709699</v>
      </c>
      <c r="O23">
        <f t="shared" si="0"/>
        <v>7.4143268433019926E-4</v>
      </c>
      <c r="P23">
        <f t="shared" si="1"/>
        <v>-0.48519760964292669</v>
      </c>
      <c r="Q23">
        <f t="shared" si="2"/>
        <v>400.06703225806399</v>
      </c>
      <c r="R23">
        <f t="shared" si="3"/>
        <v>405.43354738105393</v>
      </c>
      <c r="S23">
        <f t="shared" si="4"/>
        <v>40.425808658327838</v>
      </c>
      <c r="T23">
        <f t="shared" si="5"/>
        <v>39.890713042966453</v>
      </c>
      <c r="U23">
        <f t="shared" si="6"/>
        <v>5.6290661597962408E-2</v>
      </c>
      <c r="V23">
        <f t="shared" si="7"/>
        <v>2.2509165457194533</v>
      </c>
      <c r="W23">
        <f t="shared" si="8"/>
        <v>5.5520153067786647E-2</v>
      </c>
      <c r="X23">
        <f t="shared" si="9"/>
        <v>3.4768444115235789E-2</v>
      </c>
      <c r="Y23">
        <f t="shared" si="10"/>
        <v>0</v>
      </c>
      <c r="Z23">
        <f t="shared" si="11"/>
        <v>31.412195939733444</v>
      </c>
      <c r="AA23">
        <f t="shared" si="12"/>
        <v>31.046767741935501</v>
      </c>
      <c r="AB23">
        <f t="shared" si="13"/>
        <v>4.5234222530360233</v>
      </c>
      <c r="AC23">
        <f t="shared" si="14"/>
        <v>69.263434836540824</v>
      </c>
      <c r="AD23">
        <f t="shared" si="15"/>
        <v>3.2437266067774351</v>
      </c>
      <c r="AE23">
        <f t="shared" si="16"/>
        <v>4.6831731842818813</v>
      </c>
      <c r="AF23">
        <f t="shared" si="17"/>
        <v>1.2796956462585882</v>
      </c>
      <c r="AG23">
        <f t="shared" si="18"/>
        <v>-32.697181378961787</v>
      </c>
      <c r="AH23">
        <f t="shared" si="19"/>
        <v>74.058809958811366</v>
      </c>
      <c r="AI23">
        <f t="shared" si="20"/>
        <v>7.4140766783434273</v>
      </c>
      <c r="AJ23">
        <f t="shared" si="21"/>
        <v>48.775705258193007</v>
      </c>
      <c r="AK23">
        <v>-4.12084266013205E-2</v>
      </c>
      <c r="AL23">
        <v>4.6260068916426901E-2</v>
      </c>
      <c r="AM23">
        <v>3.4568594898684299</v>
      </c>
      <c r="AN23">
        <v>0</v>
      </c>
      <c r="AO23">
        <v>0</v>
      </c>
      <c r="AP23">
        <f t="shared" si="22"/>
        <v>1</v>
      </c>
      <c r="AQ23">
        <f t="shared" si="23"/>
        <v>0</v>
      </c>
      <c r="AR23">
        <f t="shared" si="24"/>
        <v>51746.873827154086</v>
      </c>
      <c r="AS23" t="s">
        <v>240</v>
      </c>
      <c r="AT23">
        <v>0</v>
      </c>
      <c r="AU23">
        <v>0</v>
      </c>
      <c r="AV23">
        <f t="shared" si="25"/>
        <v>0</v>
      </c>
      <c r="AW23" t="e">
        <f t="shared" si="26"/>
        <v>#DIV/0!</v>
      </c>
      <c r="AX23">
        <v>0</v>
      </c>
      <c r="AY23" t="s">
        <v>240</v>
      </c>
      <c r="AZ23">
        <v>0</v>
      </c>
      <c r="BA23">
        <v>0</v>
      </c>
      <c r="BB23" t="e">
        <f t="shared" si="27"/>
        <v>#DIV/0!</v>
      </c>
      <c r="BC23">
        <v>0.5</v>
      </c>
      <c r="BD23">
        <f t="shared" si="28"/>
        <v>0</v>
      </c>
      <c r="BE23">
        <f t="shared" si="29"/>
        <v>-0.48519760964292669</v>
      </c>
      <c r="BF23" t="e">
        <f t="shared" si="30"/>
        <v>#DIV/0!</v>
      </c>
      <c r="BG23" t="e">
        <f t="shared" si="31"/>
        <v>#DIV/0!</v>
      </c>
      <c r="BH23" t="e">
        <f t="shared" si="32"/>
        <v>#DIV/0!</v>
      </c>
      <c r="BI23" t="e">
        <f t="shared" si="33"/>
        <v>#DIV/0!</v>
      </c>
      <c r="BJ23" t="s">
        <v>240</v>
      </c>
      <c r="BK23">
        <v>0</v>
      </c>
      <c r="BL23">
        <f t="shared" si="34"/>
        <v>0</v>
      </c>
      <c r="BM23" t="e">
        <f t="shared" si="35"/>
        <v>#DIV/0!</v>
      </c>
      <c r="BN23" t="e">
        <f t="shared" si="36"/>
        <v>#DIV/0!</v>
      </c>
      <c r="BO23" t="e">
        <f t="shared" si="37"/>
        <v>#DIV/0!</v>
      </c>
      <c r="BP23" t="e">
        <f t="shared" si="38"/>
        <v>#DIV/0!</v>
      </c>
      <c r="BQ23">
        <f t="shared" si="39"/>
        <v>0</v>
      </c>
      <c r="BR23">
        <f t="shared" si="40"/>
        <v>0</v>
      </c>
      <c r="BS23">
        <f t="shared" si="41"/>
        <v>0</v>
      </c>
      <c r="BT23">
        <f t="shared" si="42"/>
        <v>0</v>
      </c>
      <c r="BU23">
        <v>6</v>
      </c>
      <c r="BV23">
        <v>0.5</v>
      </c>
      <c r="BW23" t="s">
        <v>241</v>
      </c>
      <c r="BX23">
        <v>1581522565.4709699</v>
      </c>
      <c r="BY23">
        <v>400.06703225806399</v>
      </c>
      <c r="BZ23">
        <v>399.74380645161301</v>
      </c>
      <c r="CA23">
        <v>32.531583870967701</v>
      </c>
      <c r="CB23">
        <v>31.302077419354799</v>
      </c>
      <c r="CC23">
        <v>350.04909677419403</v>
      </c>
      <c r="CD23">
        <v>99.510145161290296</v>
      </c>
      <c r="CE23">
        <v>0.199927967741935</v>
      </c>
      <c r="CF23">
        <v>31.657051612903199</v>
      </c>
      <c r="CG23">
        <v>31.046767741935501</v>
      </c>
      <c r="CH23">
        <v>999.9</v>
      </c>
      <c r="CI23">
        <v>0</v>
      </c>
      <c r="CJ23">
        <v>0</v>
      </c>
      <c r="CK23">
        <v>9986.5319354838703</v>
      </c>
      <c r="CL23">
        <v>0</v>
      </c>
      <c r="CM23">
        <v>8.4655164516128991</v>
      </c>
      <c r="CN23">
        <v>0</v>
      </c>
      <c r="CO23">
        <v>0</v>
      </c>
      <c r="CP23">
        <v>0</v>
      </c>
      <c r="CQ23">
        <v>0</v>
      </c>
      <c r="CR23">
        <v>1.3612903225806401</v>
      </c>
      <c r="CS23">
        <v>0</v>
      </c>
      <c r="CT23">
        <v>660.14838709677394</v>
      </c>
      <c r="CU23">
        <v>-0.18064516129032299</v>
      </c>
      <c r="CV23">
        <v>40.108677419354798</v>
      </c>
      <c r="CW23">
        <v>44.612806451612897</v>
      </c>
      <c r="CX23">
        <v>42.753999999999998</v>
      </c>
      <c r="CY23">
        <v>43.061999999999998</v>
      </c>
      <c r="CZ23">
        <v>41.080290322580602</v>
      </c>
      <c r="DA23">
        <v>0</v>
      </c>
      <c r="DB23">
        <v>0</v>
      </c>
      <c r="DC23">
        <v>0</v>
      </c>
      <c r="DD23">
        <v>1581522574.3</v>
      </c>
      <c r="DE23">
        <v>0.35384615384615398</v>
      </c>
      <c r="DF23">
        <v>-14.9743592628536</v>
      </c>
      <c r="DG23">
        <v>85.876923224961601</v>
      </c>
      <c r="DH23">
        <v>661.37307692307695</v>
      </c>
      <c r="DI23">
        <v>15</v>
      </c>
      <c r="DJ23">
        <v>100</v>
      </c>
      <c r="DK23">
        <v>100</v>
      </c>
      <c r="DL23">
        <v>3.024</v>
      </c>
      <c r="DM23">
        <v>0.44500000000000001</v>
      </c>
      <c r="DN23">
        <v>2</v>
      </c>
      <c r="DO23">
        <v>352.73099999999999</v>
      </c>
      <c r="DP23">
        <v>670.91700000000003</v>
      </c>
      <c r="DQ23">
        <v>30.935300000000002</v>
      </c>
      <c r="DR23">
        <v>31.5822</v>
      </c>
      <c r="DS23">
        <v>30.0002</v>
      </c>
      <c r="DT23">
        <v>31.492999999999999</v>
      </c>
      <c r="DU23">
        <v>31.4909</v>
      </c>
      <c r="DV23">
        <v>20.964099999999998</v>
      </c>
      <c r="DW23">
        <v>25.108599999999999</v>
      </c>
      <c r="DX23">
        <v>99.622900000000001</v>
      </c>
      <c r="DY23">
        <v>30.9344</v>
      </c>
      <c r="DZ23">
        <v>400</v>
      </c>
      <c r="EA23">
        <v>31.692</v>
      </c>
      <c r="EB23">
        <v>99.988500000000002</v>
      </c>
      <c r="EC23">
        <v>100.536</v>
      </c>
    </row>
    <row r="24" spans="1:133" x14ac:dyDescent="0.35">
      <c r="A24">
        <v>8</v>
      </c>
      <c r="B24">
        <v>1581522579.0999999</v>
      </c>
      <c r="C24">
        <v>58.5</v>
      </c>
      <c r="D24" t="s">
        <v>254</v>
      </c>
      <c r="E24" t="s">
        <v>255</v>
      </c>
      <c r="F24" t="s">
        <v>232</v>
      </c>
      <c r="G24" t="s">
        <v>233</v>
      </c>
      <c r="H24" t="s">
        <v>234</v>
      </c>
      <c r="I24" t="s">
        <v>235</v>
      </c>
      <c r="J24" t="s">
        <v>236</v>
      </c>
      <c r="K24" t="s">
        <v>237</v>
      </c>
      <c r="L24" t="s">
        <v>238</v>
      </c>
      <c r="M24" t="s">
        <v>239</v>
      </c>
      <c r="N24">
        <v>1581522570.4709699</v>
      </c>
      <c r="O24">
        <f t="shared" si="0"/>
        <v>7.8919940631003572E-4</v>
      </c>
      <c r="P24">
        <f t="shared" si="1"/>
        <v>-0.47097986022632482</v>
      </c>
      <c r="Q24">
        <f t="shared" si="2"/>
        <v>400.11906451612901</v>
      </c>
      <c r="R24">
        <f t="shared" si="3"/>
        <v>404.17103940863052</v>
      </c>
      <c r="S24">
        <f t="shared" si="4"/>
        <v>40.299529516401499</v>
      </c>
      <c r="T24">
        <f t="shared" si="5"/>
        <v>39.895510757365699</v>
      </c>
      <c r="U24">
        <f t="shared" si="6"/>
        <v>6.1441103736318822E-2</v>
      </c>
      <c r="V24">
        <f t="shared" si="7"/>
        <v>2.2521234501548912</v>
      </c>
      <c r="W24">
        <f t="shared" si="8"/>
        <v>6.0524867279685736E-2</v>
      </c>
      <c r="X24">
        <f t="shared" si="9"/>
        <v>3.7909224030820581E-2</v>
      </c>
      <c r="Y24">
        <f t="shared" si="10"/>
        <v>0</v>
      </c>
      <c r="Z24">
        <f t="shared" si="11"/>
        <v>31.383967709300073</v>
      </c>
      <c r="AA24">
        <f t="shared" si="12"/>
        <v>31.031722580645202</v>
      </c>
      <c r="AB24">
        <f t="shared" si="13"/>
        <v>4.519544670105561</v>
      </c>
      <c r="AC24">
        <f t="shared" si="14"/>
        <v>69.878539099111507</v>
      </c>
      <c r="AD24">
        <f t="shared" si="15"/>
        <v>3.2701981846588448</v>
      </c>
      <c r="AE24">
        <f t="shared" si="16"/>
        <v>4.6798319295436226</v>
      </c>
      <c r="AF24">
        <f t="shared" si="17"/>
        <v>1.2493464854467162</v>
      </c>
      <c r="AG24">
        <f t="shared" si="18"/>
        <v>-34.803693818272578</v>
      </c>
      <c r="AH24">
        <f t="shared" si="19"/>
        <v>74.398143612799046</v>
      </c>
      <c r="AI24">
        <f t="shared" si="20"/>
        <v>7.4430429035261731</v>
      </c>
      <c r="AJ24">
        <f t="shared" si="21"/>
        <v>47.037492698052645</v>
      </c>
      <c r="AK24">
        <v>-4.1240938075086803E-2</v>
      </c>
      <c r="AL24">
        <v>4.6296565893891001E-2</v>
      </c>
      <c r="AM24">
        <v>3.4590178254946702</v>
      </c>
      <c r="AN24">
        <v>0</v>
      </c>
      <c r="AO24">
        <v>0</v>
      </c>
      <c r="AP24">
        <f t="shared" si="22"/>
        <v>1</v>
      </c>
      <c r="AQ24">
        <f t="shared" si="23"/>
        <v>0</v>
      </c>
      <c r="AR24">
        <f t="shared" si="24"/>
        <v>51788.15543374978</v>
      </c>
      <c r="AS24" t="s">
        <v>240</v>
      </c>
      <c r="AT24">
        <v>0</v>
      </c>
      <c r="AU24">
        <v>0</v>
      </c>
      <c r="AV24">
        <f t="shared" si="25"/>
        <v>0</v>
      </c>
      <c r="AW24" t="e">
        <f t="shared" si="26"/>
        <v>#DIV/0!</v>
      </c>
      <c r="AX24">
        <v>0</v>
      </c>
      <c r="AY24" t="s">
        <v>240</v>
      </c>
      <c r="AZ24">
        <v>0</v>
      </c>
      <c r="BA24">
        <v>0</v>
      </c>
      <c r="BB24" t="e">
        <f t="shared" si="27"/>
        <v>#DIV/0!</v>
      </c>
      <c r="BC24">
        <v>0.5</v>
      </c>
      <c r="BD24">
        <f t="shared" si="28"/>
        <v>0</v>
      </c>
      <c r="BE24">
        <f t="shared" si="29"/>
        <v>-0.47097986022632482</v>
      </c>
      <c r="BF24" t="e">
        <f t="shared" si="30"/>
        <v>#DIV/0!</v>
      </c>
      <c r="BG24" t="e">
        <f t="shared" si="31"/>
        <v>#DIV/0!</v>
      </c>
      <c r="BH24" t="e">
        <f t="shared" si="32"/>
        <v>#DIV/0!</v>
      </c>
      <c r="BI24" t="e">
        <f t="shared" si="33"/>
        <v>#DIV/0!</v>
      </c>
      <c r="BJ24" t="s">
        <v>240</v>
      </c>
      <c r="BK24">
        <v>0</v>
      </c>
      <c r="BL24">
        <f t="shared" si="34"/>
        <v>0</v>
      </c>
      <c r="BM24" t="e">
        <f t="shared" si="35"/>
        <v>#DIV/0!</v>
      </c>
      <c r="BN24" t="e">
        <f t="shared" si="36"/>
        <v>#DIV/0!</v>
      </c>
      <c r="BO24" t="e">
        <f t="shared" si="37"/>
        <v>#DIV/0!</v>
      </c>
      <c r="BP24" t="e">
        <f t="shared" si="38"/>
        <v>#DIV/0!</v>
      </c>
      <c r="BQ24">
        <f t="shared" si="39"/>
        <v>0</v>
      </c>
      <c r="BR24">
        <f t="shared" si="40"/>
        <v>0</v>
      </c>
      <c r="BS24">
        <f t="shared" si="41"/>
        <v>0</v>
      </c>
      <c r="BT24">
        <f t="shared" si="42"/>
        <v>0</v>
      </c>
      <c r="BU24">
        <v>6</v>
      </c>
      <c r="BV24">
        <v>0.5</v>
      </c>
      <c r="BW24" t="s">
        <v>241</v>
      </c>
      <c r="BX24">
        <v>1581522570.4709699</v>
      </c>
      <c r="BY24">
        <v>400.11906451612901</v>
      </c>
      <c r="BZ24">
        <v>399.85300000000001</v>
      </c>
      <c r="CA24">
        <v>32.797390322580704</v>
      </c>
      <c r="CB24">
        <v>31.488864516128999</v>
      </c>
      <c r="CC24">
        <v>350.00412903225799</v>
      </c>
      <c r="CD24">
        <v>99.509093548387099</v>
      </c>
      <c r="CE24">
        <v>0.200003806451613</v>
      </c>
      <c r="CF24">
        <v>31.644474193548401</v>
      </c>
      <c r="CG24">
        <v>31.031722580645202</v>
      </c>
      <c r="CH24">
        <v>999.9</v>
      </c>
      <c r="CI24">
        <v>0</v>
      </c>
      <c r="CJ24">
        <v>0</v>
      </c>
      <c r="CK24">
        <v>9994.5164516129007</v>
      </c>
      <c r="CL24">
        <v>0</v>
      </c>
      <c r="CM24">
        <v>8.4493441935483897</v>
      </c>
      <c r="CN24">
        <v>0</v>
      </c>
      <c r="CO24">
        <v>0</v>
      </c>
      <c r="CP24">
        <v>0</v>
      </c>
      <c r="CQ24">
        <v>0</v>
      </c>
      <c r="CR24">
        <v>0.19354838709677399</v>
      </c>
      <c r="CS24">
        <v>0</v>
      </c>
      <c r="CT24">
        <v>662.96774193548401</v>
      </c>
      <c r="CU24">
        <v>-0.27419354838709697</v>
      </c>
      <c r="CV24">
        <v>40.086387096774203</v>
      </c>
      <c r="CW24">
        <v>44.598580645161299</v>
      </c>
      <c r="CX24">
        <v>42.741870967741903</v>
      </c>
      <c r="CY24">
        <v>43.061999999999998</v>
      </c>
      <c r="CZ24">
        <v>41.062064516128999</v>
      </c>
      <c r="DA24">
        <v>0</v>
      </c>
      <c r="DB24">
        <v>0</v>
      </c>
      <c r="DC24">
        <v>0</v>
      </c>
      <c r="DD24">
        <v>1581522579.0999999</v>
      </c>
      <c r="DE24">
        <v>6.15384615384615E-2</v>
      </c>
      <c r="DF24">
        <v>-12.533333531541</v>
      </c>
      <c r="DG24">
        <v>86.266666342357496</v>
      </c>
      <c r="DH24">
        <v>665.45769230769201</v>
      </c>
      <c r="DI24">
        <v>15</v>
      </c>
      <c r="DJ24">
        <v>100</v>
      </c>
      <c r="DK24">
        <v>100</v>
      </c>
      <c r="DL24">
        <v>3.024</v>
      </c>
      <c r="DM24">
        <v>0.44500000000000001</v>
      </c>
      <c r="DN24">
        <v>2</v>
      </c>
      <c r="DO24">
        <v>352.709</v>
      </c>
      <c r="DP24">
        <v>671.49699999999996</v>
      </c>
      <c r="DQ24">
        <v>30.9053</v>
      </c>
      <c r="DR24">
        <v>31.583600000000001</v>
      </c>
      <c r="DS24">
        <v>30.0002</v>
      </c>
      <c r="DT24">
        <v>31.495699999999999</v>
      </c>
      <c r="DU24">
        <v>31.493500000000001</v>
      </c>
      <c r="DV24">
        <v>20.9678</v>
      </c>
      <c r="DW24">
        <v>25.108599999999999</v>
      </c>
      <c r="DX24">
        <v>99.622900000000001</v>
      </c>
      <c r="DY24">
        <v>30.9086</v>
      </c>
      <c r="DZ24">
        <v>400</v>
      </c>
      <c r="EA24">
        <v>31.577100000000002</v>
      </c>
      <c r="EB24">
        <v>99.987300000000005</v>
      </c>
      <c r="EC24">
        <v>100.535</v>
      </c>
    </row>
    <row r="25" spans="1:133" x14ac:dyDescent="0.35">
      <c r="A25">
        <v>9</v>
      </c>
      <c r="B25">
        <v>1581522584.0999999</v>
      </c>
      <c r="C25">
        <v>63.5</v>
      </c>
      <c r="D25" t="s">
        <v>256</v>
      </c>
      <c r="E25" t="s">
        <v>257</v>
      </c>
      <c r="F25" t="s">
        <v>232</v>
      </c>
      <c r="G25" t="s">
        <v>233</v>
      </c>
      <c r="H25" t="s">
        <v>234</v>
      </c>
      <c r="I25" t="s">
        <v>235</v>
      </c>
      <c r="J25" t="s">
        <v>236</v>
      </c>
      <c r="K25" t="s">
        <v>237</v>
      </c>
      <c r="L25" t="s">
        <v>238</v>
      </c>
      <c r="M25" t="s">
        <v>239</v>
      </c>
      <c r="N25">
        <v>1581522575.4709699</v>
      </c>
      <c r="O25">
        <f t="shared" si="0"/>
        <v>8.2333910978057881E-4</v>
      </c>
      <c r="P25">
        <f t="shared" si="1"/>
        <v>-0.50954947246296967</v>
      </c>
      <c r="Q25">
        <f t="shared" si="2"/>
        <v>400.21625806451601</v>
      </c>
      <c r="R25">
        <f t="shared" si="3"/>
        <v>404.66654371853429</v>
      </c>
      <c r="S25">
        <f t="shared" si="4"/>
        <v>40.348617814296603</v>
      </c>
      <c r="T25">
        <f t="shared" si="5"/>
        <v>39.904887345826431</v>
      </c>
      <c r="U25">
        <f t="shared" si="6"/>
        <v>6.4947091195564577E-2</v>
      </c>
      <c r="V25">
        <f t="shared" si="7"/>
        <v>2.2521299672931185</v>
      </c>
      <c r="W25">
        <f t="shared" si="8"/>
        <v>6.3924247114680408E-2</v>
      </c>
      <c r="X25">
        <f t="shared" si="9"/>
        <v>4.00432110584154E-2</v>
      </c>
      <c r="Y25">
        <f t="shared" si="10"/>
        <v>0</v>
      </c>
      <c r="Z25">
        <f t="shared" si="11"/>
        <v>31.357640751419968</v>
      </c>
      <c r="AA25">
        <f t="shared" si="12"/>
        <v>31.017532258064499</v>
      </c>
      <c r="AB25">
        <f t="shared" si="13"/>
        <v>4.515890057837626</v>
      </c>
      <c r="AC25">
        <f t="shared" si="14"/>
        <v>70.187938461030768</v>
      </c>
      <c r="AD25">
        <f t="shared" si="15"/>
        <v>3.2818723785188397</v>
      </c>
      <c r="AE25">
        <f t="shared" si="16"/>
        <v>4.6758352652585415</v>
      </c>
      <c r="AF25">
        <f t="shared" si="17"/>
        <v>1.2340176793187863</v>
      </c>
      <c r="AG25">
        <f t="shared" si="18"/>
        <v>-36.309254741323528</v>
      </c>
      <c r="AH25">
        <f t="shared" si="19"/>
        <v>74.293392095721146</v>
      </c>
      <c r="AI25">
        <f t="shared" si="20"/>
        <v>7.4314703914227938</v>
      </c>
      <c r="AJ25">
        <f t="shared" si="21"/>
        <v>45.415607745820409</v>
      </c>
      <c r="AK25">
        <v>-4.1241113675986298E-2</v>
      </c>
      <c r="AL25">
        <v>4.6296763021284201E-2</v>
      </c>
      <c r="AM25">
        <v>3.4590294815009202</v>
      </c>
      <c r="AN25">
        <v>0</v>
      </c>
      <c r="AO25">
        <v>0</v>
      </c>
      <c r="AP25">
        <f t="shared" si="22"/>
        <v>1</v>
      </c>
      <c r="AQ25">
        <f t="shared" si="23"/>
        <v>0</v>
      </c>
      <c r="AR25">
        <f t="shared" si="24"/>
        <v>51790.909591227421</v>
      </c>
      <c r="AS25" t="s">
        <v>240</v>
      </c>
      <c r="AT25">
        <v>0</v>
      </c>
      <c r="AU25">
        <v>0</v>
      </c>
      <c r="AV25">
        <f t="shared" si="25"/>
        <v>0</v>
      </c>
      <c r="AW25" t="e">
        <f t="shared" si="26"/>
        <v>#DIV/0!</v>
      </c>
      <c r="AX25">
        <v>0</v>
      </c>
      <c r="AY25" t="s">
        <v>240</v>
      </c>
      <c r="AZ25">
        <v>0</v>
      </c>
      <c r="BA25">
        <v>0</v>
      </c>
      <c r="BB25" t="e">
        <f t="shared" si="27"/>
        <v>#DIV/0!</v>
      </c>
      <c r="BC25">
        <v>0.5</v>
      </c>
      <c r="BD25">
        <f t="shared" si="28"/>
        <v>0</v>
      </c>
      <c r="BE25">
        <f t="shared" si="29"/>
        <v>-0.50954947246296967</v>
      </c>
      <c r="BF25" t="e">
        <f t="shared" si="30"/>
        <v>#DIV/0!</v>
      </c>
      <c r="BG25" t="e">
        <f t="shared" si="31"/>
        <v>#DIV/0!</v>
      </c>
      <c r="BH25" t="e">
        <f t="shared" si="32"/>
        <v>#DIV/0!</v>
      </c>
      <c r="BI25" t="e">
        <f t="shared" si="33"/>
        <v>#DIV/0!</v>
      </c>
      <c r="BJ25" t="s">
        <v>240</v>
      </c>
      <c r="BK25">
        <v>0</v>
      </c>
      <c r="BL25">
        <f t="shared" si="34"/>
        <v>0</v>
      </c>
      <c r="BM25" t="e">
        <f t="shared" si="35"/>
        <v>#DIV/0!</v>
      </c>
      <c r="BN25" t="e">
        <f t="shared" si="36"/>
        <v>#DIV/0!</v>
      </c>
      <c r="BO25" t="e">
        <f t="shared" si="37"/>
        <v>#DIV/0!</v>
      </c>
      <c r="BP25" t="e">
        <f t="shared" si="38"/>
        <v>#DIV/0!</v>
      </c>
      <c r="BQ25">
        <f t="shared" si="39"/>
        <v>0</v>
      </c>
      <c r="BR25">
        <f t="shared" si="40"/>
        <v>0</v>
      </c>
      <c r="BS25">
        <f t="shared" si="41"/>
        <v>0</v>
      </c>
      <c r="BT25">
        <f t="shared" si="42"/>
        <v>0</v>
      </c>
      <c r="BU25">
        <v>6</v>
      </c>
      <c r="BV25">
        <v>0.5</v>
      </c>
      <c r="BW25" t="s">
        <v>241</v>
      </c>
      <c r="BX25">
        <v>1581522575.4709699</v>
      </c>
      <c r="BY25">
        <v>400.21625806451601</v>
      </c>
      <c r="BZ25">
        <v>399.90764516129002</v>
      </c>
      <c r="CA25">
        <v>32.914732258064497</v>
      </c>
      <c r="CB25">
        <v>31.549838709677399</v>
      </c>
      <c r="CC25">
        <v>350.022516129032</v>
      </c>
      <c r="CD25">
        <v>99.508303225806401</v>
      </c>
      <c r="CE25">
        <v>0.20000832258064499</v>
      </c>
      <c r="CF25">
        <v>31.629419354838699</v>
      </c>
      <c r="CG25">
        <v>31.017532258064499</v>
      </c>
      <c r="CH25">
        <v>999.9</v>
      </c>
      <c r="CI25">
        <v>0</v>
      </c>
      <c r="CJ25">
        <v>0</v>
      </c>
      <c r="CK25">
        <v>9994.6383870967693</v>
      </c>
      <c r="CL25">
        <v>0</v>
      </c>
      <c r="CM25">
        <v>8.5116870967741907</v>
      </c>
      <c r="CN25">
        <v>0</v>
      </c>
      <c r="CO25">
        <v>0</v>
      </c>
      <c r="CP25">
        <v>0</v>
      </c>
      <c r="CQ25">
        <v>0</v>
      </c>
      <c r="CR25">
        <v>0.46451612903225797</v>
      </c>
      <c r="CS25">
        <v>0</v>
      </c>
      <c r="CT25">
        <v>670.80645161290295</v>
      </c>
      <c r="CU25">
        <v>-0.2</v>
      </c>
      <c r="CV25">
        <v>40.056096774193499</v>
      </c>
      <c r="CW25">
        <v>44.5843548387097</v>
      </c>
      <c r="CX25">
        <v>42.723580645161299</v>
      </c>
      <c r="CY25">
        <v>43.045999999999999</v>
      </c>
      <c r="CZ25">
        <v>41.04</v>
      </c>
      <c r="DA25">
        <v>0</v>
      </c>
      <c r="DB25">
        <v>0</v>
      </c>
      <c r="DC25">
        <v>0</v>
      </c>
      <c r="DD25">
        <v>1581522584.5</v>
      </c>
      <c r="DE25">
        <v>0.56153846153846099</v>
      </c>
      <c r="DF25">
        <v>27.5008546130734</v>
      </c>
      <c r="DG25">
        <v>31.124785844075198</v>
      </c>
      <c r="DH25">
        <v>672.60769230769199</v>
      </c>
      <c r="DI25">
        <v>15</v>
      </c>
      <c r="DJ25">
        <v>100</v>
      </c>
      <c r="DK25">
        <v>100</v>
      </c>
      <c r="DL25">
        <v>3.024</v>
      </c>
      <c r="DM25">
        <v>0.44500000000000001</v>
      </c>
      <c r="DN25">
        <v>2</v>
      </c>
      <c r="DO25">
        <v>352.73700000000002</v>
      </c>
      <c r="DP25">
        <v>671.61300000000006</v>
      </c>
      <c r="DQ25">
        <v>30.889600000000002</v>
      </c>
      <c r="DR25">
        <v>31.585599999999999</v>
      </c>
      <c r="DS25">
        <v>30.0001</v>
      </c>
      <c r="DT25">
        <v>31.496400000000001</v>
      </c>
      <c r="DU25">
        <v>31.4956</v>
      </c>
      <c r="DV25">
        <v>20.966999999999999</v>
      </c>
      <c r="DW25">
        <v>25.108599999999999</v>
      </c>
      <c r="DX25">
        <v>99.622900000000001</v>
      </c>
      <c r="DY25">
        <v>30.900500000000001</v>
      </c>
      <c r="DZ25">
        <v>400</v>
      </c>
      <c r="EA25">
        <v>31.556699999999999</v>
      </c>
      <c r="EB25">
        <v>99.986900000000006</v>
      </c>
      <c r="EC25">
        <v>100.53700000000001</v>
      </c>
    </row>
    <row r="26" spans="1:133" x14ac:dyDescent="0.35">
      <c r="A26">
        <v>10</v>
      </c>
      <c r="B26">
        <v>1581522589.0999999</v>
      </c>
      <c r="C26">
        <v>68.5</v>
      </c>
      <c r="D26" t="s">
        <v>258</v>
      </c>
      <c r="E26" t="s">
        <v>259</v>
      </c>
      <c r="F26" t="s">
        <v>232</v>
      </c>
      <c r="G26" t="s">
        <v>233</v>
      </c>
      <c r="H26" t="s">
        <v>234</v>
      </c>
      <c r="I26" t="s">
        <v>235</v>
      </c>
      <c r="J26" t="s">
        <v>236</v>
      </c>
      <c r="K26" t="s">
        <v>237</v>
      </c>
      <c r="L26" t="s">
        <v>238</v>
      </c>
      <c r="M26" t="s">
        <v>239</v>
      </c>
      <c r="N26">
        <v>1581522580.4709699</v>
      </c>
      <c r="O26">
        <f t="shared" si="0"/>
        <v>8.492138838199528E-4</v>
      </c>
      <c r="P26">
        <f t="shared" si="1"/>
        <v>-0.53807704291840153</v>
      </c>
      <c r="Q26">
        <f t="shared" si="2"/>
        <v>400.30048387096798</v>
      </c>
      <c r="R26">
        <f t="shared" si="3"/>
        <v>404.99546729287334</v>
      </c>
      <c r="S26">
        <f t="shared" si="4"/>
        <v>40.380662831286898</v>
      </c>
      <c r="T26">
        <f t="shared" si="5"/>
        <v>39.912542672249806</v>
      </c>
      <c r="U26">
        <f t="shared" si="6"/>
        <v>6.7798769808346621E-2</v>
      </c>
      <c r="V26">
        <f t="shared" si="7"/>
        <v>2.2538584267852455</v>
      </c>
      <c r="W26">
        <f t="shared" si="8"/>
        <v>6.6685801731002553E-2</v>
      </c>
      <c r="X26">
        <f t="shared" si="9"/>
        <v>4.177709996740283E-2</v>
      </c>
      <c r="Y26">
        <f t="shared" si="10"/>
        <v>0</v>
      </c>
      <c r="Z26">
        <f t="shared" si="11"/>
        <v>31.331735800394341</v>
      </c>
      <c r="AA26">
        <f t="shared" si="12"/>
        <v>30.9984</v>
      </c>
      <c r="AB26">
        <f t="shared" si="13"/>
        <v>4.5109667616994704</v>
      </c>
      <c r="AC26">
        <f t="shared" si="14"/>
        <v>70.451734847665847</v>
      </c>
      <c r="AD26">
        <f t="shared" si="15"/>
        <v>3.2909264109742637</v>
      </c>
      <c r="AE26">
        <f t="shared" si="16"/>
        <v>4.6711786701776248</v>
      </c>
      <c r="AF26">
        <f t="shared" si="17"/>
        <v>1.2200403507252067</v>
      </c>
      <c r="AG26">
        <f t="shared" si="18"/>
        <v>-37.450332276459918</v>
      </c>
      <c r="AH26">
        <f t="shared" si="19"/>
        <v>74.542082866507698</v>
      </c>
      <c r="AI26">
        <f t="shared" si="20"/>
        <v>7.4492812393995074</v>
      </c>
      <c r="AJ26">
        <f t="shared" si="21"/>
        <v>44.541031829447292</v>
      </c>
      <c r="AK26">
        <v>-4.1287702392862002E-2</v>
      </c>
      <c r="AL26">
        <v>4.6349062937373002E-2</v>
      </c>
      <c r="AM26">
        <v>3.4621213353040399</v>
      </c>
      <c r="AN26">
        <v>0</v>
      </c>
      <c r="AO26">
        <v>0</v>
      </c>
      <c r="AP26">
        <f t="shared" si="22"/>
        <v>1</v>
      </c>
      <c r="AQ26">
        <f t="shared" si="23"/>
        <v>0</v>
      </c>
      <c r="AR26">
        <f t="shared" si="24"/>
        <v>51849.972464796527</v>
      </c>
      <c r="AS26" t="s">
        <v>240</v>
      </c>
      <c r="AT26">
        <v>0</v>
      </c>
      <c r="AU26">
        <v>0</v>
      </c>
      <c r="AV26">
        <f t="shared" si="25"/>
        <v>0</v>
      </c>
      <c r="AW26" t="e">
        <f t="shared" si="26"/>
        <v>#DIV/0!</v>
      </c>
      <c r="AX26">
        <v>0</v>
      </c>
      <c r="AY26" t="s">
        <v>240</v>
      </c>
      <c r="AZ26">
        <v>0</v>
      </c>
      <c r="BA26">
        <v>0</v>
      </c>
      <c r="BB26" t="e">
        <f t="shared" si="27"/>
        <v>#DIV/0!</v>
      </c>
      <c r="BC26">
        <v>0.5</v>
      </c>
      <c r="BD26">
        <f t="shared" si="28"/>
        <v>0</v>
      </c>
      <c r="BE26">
        <f t="shared" si="29"/>
        <v>-0.53807704291840153</v>
      </c>
      <c r="BF26" t="e">
        <f t="shared" si="30"/>
        <v>#DIV/0!</v>
      </c>
      <c r="BG26" t="e">
        <f t="shared" si="31"/>
        <v>#DIV/0!</v>
      </c>
      <c r="BH26" t="e">
        <f t="shared" si="32"/>
        <v>#DIV/0!</v>
      </c>
      <c r="BI26" t="e">
        <f t="shared" si="33"/>
        <v>#DIV/0!</v>
      </c>
      <c r="BJ26" t="s">
        <v>240</v>
      </c>
      <c r="BK26">
        <v>0</v>
      </c>
      <c r="BL26">
        <f t="shared" si="34"/>
        <v>0</v>
      </c>
      <c r="BM26" t="e">
        <f t="shared" si="35"/>
        <v>#DIV/0!</v>
      </c>
      <c r="BN26" t="e">
        <f t="shared" si="36"/>
        <v>#DIV/0!</v>
      </c>
      <c r="BO26" t="e">
        <f t="shared" si="37"/>
        <v>#DIV/0!</v>
      </c>
      <c r="BP26" t="e">
        <f t="shared" si="38"/>
        <v>#DIV/0!</v>
      </c>
      <c r="BQ26">
        <f t="shared" si="39"/>
        <v>0</v>
      </c>
      <c r="BR26">
        <f t="shared" si="40"/>
        <v>0</v>
      </c>
      <c r="BS26">
        <f t="shared" si="41"/>
        <v>0</v>
      </c>
      <c r="BT26">
        <f t="shared" si="42"/>
        <v>0</v>
      </c>
      <c r="BU26">
        <v>6</v>
      </c>
      <c r="BV26">
        <v>0.5</v>
      </c>
      <c r="BW26" t="s">
        <v>241</v>
      </c>
      <c r="BX26">
        <v>1581522580.4709699</v>
      </c>
      <c r="BY26">
        <v>400.30048387096798</v>
      </c>
      <c r="BZ26">
        <v>399.96083870967698</v>
      </c>
      <c r="CA26">
        <v>33.006151612903203</v>
      </c>
      <c r="CB26">
        <v>31.598477419354801</v>
      </c>
      <c r="CC26">
        <v>350.017612903226</v>
      </c>
      <c r="CD26">
        <v>99.506500000000003</v>
      </c>
      <c r="CE26">
        <v>0.199956225806452</v>
      </c>
      <c r="CF26">
        <v>31.611864516129</v>
      </c>
      <c r="CG26">
        <v>30.9984</v>
      </c>
      <c r="CH26">
        <v>999.9</v>
      </c>
      <c r="CI26">
        <v>0</v>
      </c>
      <c r="CJ26">
        <v>0</v>
      </c>
      <c r="CK26">
        <v>10006.1103225806</v>
      </c>
      <c r="CL26">
        <v>0</v>
      </c>
      <c r="CM26">
        <v>8.5438622580645198</v>
      </c>
      <c r="CN26">
        <v>0</v>
      </c>
      <c r="CO26">
        <v>0</v>
      </c>
      <c r="CP26">
        <v>0</v>
      </c>
      <c r="CQ26">
        <v>0</v>
      </c>
      <c r="CR26">
        <v>0.64838709677419404</v>
      </c>
      <c r="CS26">
        <v>0</v>
      </c>
      <c r="CT26">
        <v>672.90967741935503</v>
      </c>
      <c r="CU26">
        <v>-0.25806451612903197</v>
      </c>
      <c r="CV26">
        <v>40.031999999999996</v>
      </c>
      <c r="CW26">
        <v>44.570129032258002</v>
      </c>
      <c r="CX26">
        <v>42.705290322580602</v>
      </c>
      <c r="CY26">
        <v>43.027999999999999</v>
      </c>
      <c r="CZ26">
        <v>41.021999999999998</v>
      </c>
      <c r="DA26">
        <v>0</v>
      </c>
      <c r="DB26">
        <v>0</v>
      </c>
      <c r="DC26">
        <v>0</v>
      </c>
      <c r="DD26">
        <v>1581522589.3</v>
      </c>
      <c r="DE26">
        <v>2.2346153846153798</v>
      </c>
      <c r="DF26">
        <v>28.194871851846798</v>
      </c>
      <c r="DG26">
        <v>16.102563825376802</v>
      </c>
      <c r="DH26">
        <v>672.36153846153798</v>
      </c>
      <c r="DI26">
        <v>15</v>
      </c>
      <c r="DJ26">
        <v>100</v>
      </c>
      <c r="DK26">
        <v>100</v>
      </c>
      <c r="DL26">
        <v>3.024</v>
      </c>
      <c r="DM26">
        <v>0.44500000000000001</v>
      </c>
      <c r="DN26">
        <v>2</v>
      </c>
      <c r="DO26">
        <v>353.017</v>
      </c>
      <c r="DP26">
        <v>671.49199999999996</v>
      </c>
      <c r="DQ26">
        <v>31.0167</v>
      </c>
      <c r="DR26">
        <v>31.587800000000001</v>
      </c>
      <c r="DS26">
        <v>30.0001</v>
      </c>
      <c r="DT26">
        <v>31.4985</v>
      </c>
      <c r="DU26">
        <v>31.497</v>
      </c>
      <c r="DV26">
        <v>20.968800000000002</v>
      </c>
      <c r="DW26">
        <v>25.108599999999999</v>
      </c>
      <c r="DX26">
        <v>99.622900000000001</v>
      </c>
      <c r="DY26">
        <v>31.209199999999999</v>
      </c>
      <c r="DZ26">
        <v>400</v>
      </c>
      <c r="EA26">
        <v>31.536799999999999</v>
      </c>
      <c r="EB26">
        <v>99.986900000000006</v>
      </c>
      <c r="EC26">
        <v>100.533</v>
      </c>
    </row>
    <row r="27" spans="1:133" x14ac:dyDescent="0.35">
      <c r="A27">
        <v>11</v>
      </c>
      <c r="B27">
        <v>1581522594.0999999</v>
      </c>
      <c r="C27">
        <v>73.5</v>
      </c>
      <c r="D27" t="s">
        <v>260</v>
      </c>
      <c r="E27" t="s">
        <v>261</v>
      </c>
      <c r="F27" t="s">
        <v>232</v>
      </c>
      <c r="G27" t="s">
        <v>233</v>
      </c>
      <c r="H27" t="s">
        <v>234</v>
      </c>
      <c r="I27" t="s">
        <v>235</v>
      </c>
      <c r="J27" t="s">
        <v>236</v>
      </c>
      <c r="K27" t="s">
        <v>237</v>
      </c>
      <c r="L27" t="s">
        <v>238</v>
      </c>
      <c r="M27" t="s">
        <v>239</v>
      </c>
      <c r="N27">
        <v>1581522585.4709699</v>
      </c>
      <c r="O27">
        <f t="shared" si="0"/>
        <v>8.6890604899395344E-4</v>
      </c>
      <c r="P27">
        <f t="shared" si="1"/>
        <v>-0.59485229272232776</v>
      </c>
      <c r="Q27">
        <f t="shared" si="2"/>
        <v>400.38409677419401</v>
      </c>
      <c r="R27">
        <f t="shared" si="3"/>
        <v>406.05016307849536</v>
      </c>
      <c r="S27">
        <f t="shared" si="4"/>
        <v>40.48547859781479</v>
      </c>
      <c r="T27">
        <f t="shared" si="5"/>
        <v>39.920540009051692</v>
      </c>
      <c r="U27">
        <f t="shared" si="6"/>
        <v>7.0060830493634665E-2</v>
      </c>
      <c r="V27">
        <f t="shared" si="7"/>
        <v>2.2537057074568199</v>
      </c>
      <c r="W27">
        <f t="shared" si="8"/>
        <v>6.887297893085996E-2</v>
      </c>
      <c r="X27">
        <f t="shared" si="9"/>
        <v>4.3150658029847661E-2</v>
      </c>
      <c r="Y27">
        <f t="shared" si="10"/>
        <v>0</v>
      </c>
      <c r="Z27">
        <f t="shared" si="11"/>
        <v>31.308708403157613</v>
      </c>
      <c r="AA27">
        <f t="shared" si="12"/>
        <v>30.982625806451601</v>
      </c>
      <c r="AB27">
        <f t="shared" si="13"/>
        <v>4.5069111119269634</v>
      </c>
      <c r="AC27">
        <f t="shared" si="14"/>
        <v>70.674802662311208</v>
      </c>
      <c r="AD27">
        <f t="shared" si="15"/>
        <v>3.2982538105696659</v>
      </c>
      <c r="AE27">
        <f t="shared" si="16"/>
        <v>4.6668029995484197</v>
      </c>
      <c r="AF27">
        <f t="shared" si="17"/>
        <v>1.2086573013572974</v>
      </c>
      <c r="AG27">
        <f t="shared" si="18"/>
        <v>-38.318756760633349</v>
      </c>
      <c r="AH27">
        <f t="shared" si="19"/>
        <v>74.447669364019831</v>
      </c>
      <c r="AI27">
        <f t="shared" si="20"/>
        <v>7.4391663010260753</v>
      </c>
      <c r="AJ27">
        <f t="shared" si="21"/>
        <v>43.568078904412559</v>
      </c>
      <c r="AK27">
        <v>-4.1283584705174001E-2</v>
      </c>
      <c r="AL27">
        <v>4.6344440472213998E-2</v>
      </c>
      <c r="AM27">
        <v>3.4618481140098001</v>
      </c>
      <c r="AN27">
        <v>0</v>
      </c>
      <c r="AO27">
        <v>0</v>
      </c>
      <c r="AP27">
        <f t="shared" si="22"/>
        <v>1</v>
      </c>
      <c r="AQ27">
        <f t="shared" si="23"/>
        <v>0</v>
      </c>
      <c r="AR27">
        <f t="shared" si="24"/>
        <v>51847.803825315619</v>
      </c>
      <c r="AS27" t="s">
        <v>240</v>
      </c>
      <c r="AT27">
        <v>0</v>
      </c>
      <c r="AU27">
        <v>0</v>
      </c>
      <c r="AV27">
        <f t="shared" si="25"/>
        <v>0</v>
      </c>
      <c r="AW27" t="e">
        <f t="shared" si="26"/>
        <v>#DIV/0!</v>
      </c>
      <c r="AX27">
        <v>0</v>
      </c>
      <c r="AY27" t="s">
        <v>240</v>
      </c>
      <c r="AZ27">
        <v>0</v>
      </c>
      <c r="BA27">
        <v>0</v>
      </c>
      <c r="BB27" t="e">
        <f t="shared" si="27"/>
        <v>#DIV/0!</v>
      </c>
      <c r="BC27">
        <v>0.5</v>
      </c>
      <c r="BD27">
        <f t="shared" si="28"/>
        <v>0</v>
      </c>
      <c r="BE27">
        <f t="shared" si="29"/>
        <v>-0.59485229272232776</v>
      </c>
      <c r="BF27" t="e">
        <f t="shared" si="30"/>
        <v>#DIV/0!</v>
      </c>
      <c r="BG27" t="e">
        <f t="shared" si="31"/>
        <v>#DIV/0!</v>
      </c>
      <c r="BH27" t="e">
        <f t="shared" si="32"/>
        <v>#DIV/0!</v>
      </c>
      <c r="BI27" t="e">
        <f t="shared" si="33"/>
        <v>#DIV/0!</v>
      </c>
      <c r="BJ27" t="s">
        <v>240</v>
      </c>
      <c r="BK27">
        <v>0</v>
      </c>
      <c r="BL27">
        <f t="shared" si="34"/>
        <v>0</v>
      </c>
      <c r="BM27" t="e">
        <f t="shared" si="35"/>
        <v>#DIV/0!</v>
      </c>
      <c r="BN27" t="e">
        <f t="shared" si="36"/>
        <v>#DIV/0!</v>
      </c>
      <c r="BO27" t="e">
        <f t="shared" si="37"/>
        <v>#DIV/0!</v>
      </c>
      <c r="BP27" t="e">
        <f t="shared" si="38"/>
        <v>#DIV/0!</v>
      </c>
      <c r="BQ27">
        <f t="shared" si="39"/>
        <v>0</v>
      </c>
      <c r="BR27">
        <f t="shared" si="40"/>
        <v>0</v>
      </c>
      <c r="BS27">
        <f t="shared" si="41"/>
        <v>0</v>
      </c>
      <c r="BT27">
        <f t="shared" si="42"/>
        <v>0</v>
      </c>
      <c r="BU27">
        <v>6</v>
      </c>
      <c r="BV27">
        <v>0.5</v>
      </c>
      <c r="BW27" t="s">
        <v>241</v>
      </c>
      <c r="BX27">
        <v>1581522585.4709699</v>
      </c>
      <c r="BY27">
        <v>400.38409677419401</v>
      </c>
      <c r="BZ27">
        <v>399.96077419354799</v>
      </c>
      <c r="CA27">
        <v>33.079922580645203</v>
      </c>
      <c r="CB27">
        <v>31.639748387096802</v>
      </c>
      <c r="CC27">
        <v>350.025451612903</v>
      </c>
      <c r="CD27">
        <v>99.505577419354793</v>
      </c>
      <c r="CE27">
        <v>0.20003109677419401</v>
      </c>
      <c r="CF27">
        <v>31.595354838709699</v>
      </c>
      <c r="CG27">
        <v>30.982625806451601</v>
      </c>
      <c r="CH27">
        <v>999.9</v>
      </c>
      <c r="CI27">
        <v>0</v>
      </c>
      <c r="CJ27">
        <v>0</v>
      </c>
      <c r="CK27">
        <v>10005.2051612903</v>
      </c>
      <c r="CL27">
        <v>0</v>
      </c>
      <c r="CM27">
        <v>8.5349441935483892</v>
      </c>
      <c r="CN27">
        <v>0</v>
      </c>
      <c r="CO27">
        <v>0</v>
      </c>
      <c r="CP27">
        <v>0</v>
      </c>
      <c r="CQ27">
        <v>0</v>
      </c>
      <c r="CR27">
        <v>2.8870967741935498</v>
      </c>
      <c r="CS27">
        <v>0</v>
      </c>
      <c r="CT27">
        <v>675.02258064516104</v>
      </c>
      <c r="CU27">
        <v>-0.190322580645161</v>
      </c>
      <c r="CV27">
        <v>40.014000000000003</v>
      </c>
      <c r="CW27">
        <v>44.566064516129003</v>
      </c>
      <c r="CX27">
        <v>42.683</v>
      </c>
      <c r="CY27">
        <v>43.01</v>
      </c>
      <c r="CZ27">
        <v>41.008000000000003</v>
      </c>
      <c r="DA27">
        <v>0</v>
      </c>
      <c r="DB27">
        <v>0</v>
      </c>
      <c r="DC27">
        <v>0</v>
      </c>
      <c r="DD27">
        <v>1581522594.0999999</v>
      </c>
      <c r="DE27">
        <v>3.0038461538461498</v>
      </c>
      <c r="DF27">
        <v>-5.63760669247233</v>
      </c>
      <c r="DG27">
        <v>8.6461538237062001</v>
      </c>
      <c r="DH27">
        <v>675.93461538461497</v>
      </c>
      <c r="DI27">
        <v>15</v>
      </c>
      <c r="DJ27">
        <v>100</v>
      </c>
      <c r="DK27">
        <v>100</v>
      </c>
      <c r="DL27">
        <v>3.024</v>
      </c>
      <c r="DM27">
        <v>0.44500000000000001</v>
      </c>
      <c r="DN27">
        <v>2</v>
      </c>
      <c r="DO27">
        <v>353.08</v>
      </c>
      <c r="DP27">
        <v>671.49599999999998</v>
      </c>
      <c r="DQ27">
        <v>31.222300000000001</v>
      </c>
      <c r="DR27">
        <v>31.590599999999998</v>
      </c>
      <c r="DS27">
        <v>30.0002</v>
      </c>
      <c r="DT27">
        <v>31.501300000000001</v>
      </c>
      <c r="DU27">
        <v>31.499300000000002</v>
      </c>
      <c r="DV27">
        <v>20.9679</v>
      </c>
      <c r="DW27">
        <v>25.389099999999999</v>
      </c>
      <c r="DX27">
        <v>99.622900000000001</v>
      </c>
      <c r="DY27">
        <v>31.2302</v>
      </c>
      <c r="DZ27">
        <v>400</v>
      </c>
      <c r="EA27">
        <v>31.500499999999999</v>
      </c>
      <c r="EB27">
        <v>99.986199999999997</v>
      </c>
      <c r="EC27">
        <v>100.53400000000001</v>
      </c>
    </row>
    <row r="28" spans="1:133" x14ac:dyDescent="0.35">
      <c r="A28">
        <v>12</v>
      </c>
      <c r="B28">
        <v>1581522599.0999999</v>
      </c>
      <c r="C28">
        <v>78.5</v>
      </c>
      <c r="D28" t="s">
        <v>262</v>
      </c>
      <c r="E28" t="s">
        <v>263</v>
      </c>
      <c r="F28" t="s">
        <v>232</v>
      </c>
      <c r="G28" t="s">
        <v>233</v>
      </c>
      <c r="H28" t="s">
        <v>234</v>
      </c>
      <c r="I28" t="s">
        <v>235</v>
      </c>
      <c r="J28" t="s">
        <v>236</v>
      </c>
      <c r="K28" t="s">
        <v>237</v>
      </c>
      <c r="L28" t="s">
        <v>238</v>
      </c>
      <c r="M28" t="s">
        <v>239</v>
      </c>
      <c r="N28">
        <v>1581522590.4709699</v>
      </c>
      <c r="O28">
        <f t="shared" si="0"/>
        <v>9.0214164861463517E-4</v>
      </c>
      <c r="P28">
        <f t="shared" si="1"/>
        <v>-0.62273989337319713</v>
      </c>
      <c r="Q28">
        <f t="shared" si="2"/>
        <v>400.42561290322601</v>
      </c>
      <c r="R28">
        <f t="shared" si="3"/>
        <v>406.15839510680473</v>
      </c>
      <c r="S28">
        <f t="shared" si="4"/>
        <v>40.496285660318797</v>
      </c>
      <c r="T28">
        <f t="shared" si="5"/>
        <v>39.924694900306399</v>
      </c>
      <c r="U28">
        <f t="shared" si="6"/>
        <v>7.3380236098968848E-2</v>
      </c>
      <c r="V28">
        <f t="shared" si="7"/>
        <v>2.2526289138155322</v>
      </c>
      <c r="W28">
        <f t="shared" si="8"/>
        <v>7.207767684914497E-2</v>
      </c>
      <c r="X28">
        <f t="shared" si="9"/>
        <v>4.516365192547981E-2</v>
      </c>
      <c r="Y28">
        <f t="shared" si="10"/>
        <v>0</v>
      </c>
      <c r="Z28">
        <f t="shared" si="11"/>
        <v>31.285495531180178</v>
      </c>
      <c r="AA28">
        <f t="shared" si="12"/>
        <v>30.9706193548387</v>
      </c>
      <c r="AB28">
        <f t="shared" si="13"/>
        <v>4.5038263026758987</v>
      </c>
      <c r="AC28">
        <f t="shared" si="14"/>
        <v>70.862800012179164</v>
      </c>
      <c r="AD28">
        <f t="shared" si="15"/>
        <v>3.3047533262329534</v>
      </c>
      <c r="AE28">
        <f t="shared" si="16"/>
        <v>4.6635940516956245</v>
      </c>
      <c r="AF28">
        <f t="shared" si="17"/>
        <v>1.1990729764429453</v>
      </c>
      <c r="AG28">
        <f t="shared" si="18"/>
        <v>-39.784446703905409</v>
      </c>
      <c r="AH28">
        <f t="shared" si="19"/>
        <v>74.398779522799458</v>
      </c>
      <c r="AI28">
        <f t="shared" si="20"/>
        <v>7.4369502821753022</v>
      </c>
      <c r="AJ28">
        <f t="shared" si="21"/>
        <v>42.051283101069352</v>
      </c>
      <c r="AK28">
        <v>-4.12545588985304E-2</v>
      </c>
      <c r="AL28">
        <v>4.6311856461456101E-2</v>
      </c>
      <c r="AM28">
        <v>3.4599218953938902</v>
      </c>
      <c r="AN28">
        <v>0</v>
      </c>
      <c r="AO28">
        <v>0</v>
      </c>
      <c r="AP28">
        <f t="shared" si="22"/>
        <v>1</v>
      </c>
      <c r="AQ28">
        <f t="shared" si="23"/>
        <v>0</v>
      </c>
      <c r="AR28">
        <f t="shared" si="24"/>
        <v>51814.903457648761</v>
      </c>
      <c r="AS28" t="s">
        <v>240</v>
      </c>
      <c r="AT28">
        <v>0</v>
      </c>
      <c r="AU28">
        <v>0</v>
      </c>
      <c r="AV28">
        <f t="shared" si="25"/>
        <v>0</v>
      </c>
      <c r="AW28" t="e">
        <f t="shared" si="26"/>
        <v>#DIV/0!</v>
      </c>
      <c r="AX28">
        <v>0</v>
      </c>
      <c r="AY28" t="s">
        <v>240</v>
      </c>
      <c r="AZ28">
        <v>0</v>
      </c>
      <c r="BA28">
        <v>0</v>
      </c>
      <c r="BB28" t="e">
        <f t="shared" si="27"/>
        <v>#DIV/0!</v>
      </c>
      <c r="BC28">
        <v>0.5</v>
      </c>
      <c r="BD28">
        <f t="shared" si="28"/>
        <v>0</v>
      </c>
      <c r="BE28">
        <f t="shared" si="29"/>
        <v>-0.62273989337319713</v>
      </c>
      <c r="BF28" t="e">
        <f t="shared" si="30"/>
        <v>#DIV/0!</v>
      </c>
      <c r="BG28" t="e">
        <f t="shared" si="31"/>
        <v>#DIV/0!</v>
      </c>
      <c r="BH28" t="e">
        <f t="shared" si="32"/>
        <v>#DIV/0!</v>
      </c>
      <c r="BI28" t="e">
        <f t="shared" si="33"/>
        <v>#DIV/0!</v>
      </c>
      <c r="BJ28" t="s">
        <v>240</v>
      </c>
      <c r="BK28">
        <v>0</v>
      </c>
      <c r="BL28">
        <f t="shared" si="34"/>
        <v>0</v>
      </c>
      <c r="BM28" t="e">
        <f t="shared" si="35"/>
        <v>#DIV/0!</v>
      </c>
      <c r="BN28" t="e">
        <f t="shared" si="36"/>
        <v>#DIV/0!</v>
      </c>
      <c r="BO28" t="e">
        <f t="shared" si="37"/>
        <v>#DIV/0!</v>
      </c>
      <c r="BP28" t="e">
        <f t="shared" si="38"/>
        <v>#DIV/0!</v>
      </c>
      <c r="BQ28">
        <f t="shared" si="39"/>
        <v>0</v>
      </c>
      <c r="BR28">
        <f t="shared" si="40"/>
        <v>0</v>
      </c>
      <c r="BS28">
        <f t="shared" si="41"/>
        <v>0</v>
      </c>
      <c r="BT28">
        <f t="shared" si="42"/>
        <v>0</v>
      </c>
      <c r="BU28">
        <v>6</v>
      </c>
      <c r="BV28">
        <v>0.5</v>
      </c>
      <c r="BW28" t="s">
        <v>241</v>
      </c>
      <c r="BX28">
        <v>1581522590.4709699</v>
      </c>
      <c r="BY28">
        <v>400.42561290322601</v>
      </c>
      <c r="BZ28">
        <v>399.97735483871003</v>
      </c>
      <c r="CA28">
        <v>33.145096774193497</v>
      </c>
      <c r="CB28">
        <v>31.649916129032299</v>
      </c>
      <c r="CC28">
        <v>350.02061290322598</v>
      </c>
      <c r="CD28">
        <v>99.505622580645195</v>
      </c>
      <c r="CE28">
        <v>0.20002464516129001</v>
      </c>
      <c r="CF28">
        <v>31.583238709677399</v>
      </c>
      <c r="CG28">
        <v>30.9706193548387</v>
      </c>
      <c r="CH28">
        <v>999.9</v>
      </c>
      <c r="CI28">
        <v>0</v>
      </c>
      <c r="CJ28">
        <v>0</v>
      </c>
      <c r="CK28">
        <v>9998.1661290322609</v>
      </c>
      <c r="CL28">
        <v>0</v>
      </c>
      <c r="CM28">
        <v>8.5026412903225808</v>
      </c>
      <c r="CN28">
        <v>0</v>
      </c>
      <c r="CO28">
        <v>0</v>
      </c>
      <c r="CP28">
        <v>0</v>
      </c>
      <c r="CQ28">
        <v>0</v>
      </c>
      <c r="CR28">
        <v>2.9354838709677402</v>
      </c>
      <c r="CS28">
        <v>0</v>
      </c>
      <c r="CT28">
        <v>674.00322580645195</v>
      </c>
      <c r="CU28">
        <v>-0.83548387096774201</v>
      </c>
      <c r="CV28">
        <v>39.983741935483899</v>
      </c>
      <c r="CW28">
        <v>44.561999999999998</v>
      </c>
      <c r="CX28">
        <v>42.667000000000002</v>
      </c>
      <c r="CY28">
        <v>43</v>
      </c>
      <c r="CZ28">
        <v>40.981709677419403</v>
      </c>
      <c r="DA28">
        <v>0</v>
      </c>
      <c r="DB28">
        <v>0</v>
      </c>
      <c r="DC28">
        <v>0</v>
      </c>
      <c r="DD28">
        <v>1581522599.5</v>
      </c>
      <c r="DE28">
        <v>2.6038461538461499</v>
      </c>
      <c r="DF28">
        <v>-11.080341789918901</v>
      </c>
      <c r="DG28">
        <v>-7.27863248114146</v>
      </c>
      <c r="DH28">
        <v>674.065384615384</v>
      </c>
      <c r="DI28">
        <v>15</v>
      </c>
      <c r="DJ28">
        <v>100</v>
      </c>
      <c r="DK28">
        <v>100</v>
      </c>
      <c r="DL28">
        <v>3.024</v>
      </c>
      <c r="DM28">
        <v>0.44500000000000001</v>
      </c>
      <c r="DN28">
        <v>2</v>
      </c>
      <c r="DO28">
        <v>352.93200000000002</v>
      </c>
      <c r="DP28">
        <v>671.66300000000001</v>
      </c>
      <c r="DQ28">
        <v>31.269600000000001</v>
      </c>
      <c r="DR28">
        <v>31.593399999999999</v>
      </c>
      <c r="DS28">
        <v>30.0001</v>
      </c>
      <c r="DT28">
        <v>31.503299999999999</v>
      </c>
      <c r="DU28">
        <v>31.501799999999999</v>
      </c>
      <c r="DV28">
        <v>20.9695</v>
      </c>
      <c r="DW28">
        <v>25.665900000000001</v>
      </c>
      <c r="DX28">
        <v>99.622900000000001</v>
      </c>
      <c r="DY28">
        <v>31.255099999999999</v>
      </c>
      <c r="DZ28">
        <v>400</v>
      </c>
      <c r="EA28">
        <v>31.500499999999999</v>
      </c>
      <c r="EB28">
        <v>99.985100000000003</v>
      </c>
      <c r="EC28">
        <v>100.532</v>
      </c>
    </row>
    <row r="29" spans="1:133" x14ac:dyDescent="0.35">
      <c r="A29">
        <v>13</v>
      </c>
      <c r="B29">
        <v>1581522604.0999999</v>
      </c>
      <c r="C29">
        <v>83.5</v>
      </c>
      <c r="D29" t="s">
        <v>264</v>
      </c>
      <c r="E29" t="s">
        <v>265</v>
      </c>
      <c r="F29" t="s">
        <v>232</v>
      </c>
      <c r="G29" t="s">
        <v>233</v>
      </c>
      <c r="H29" t="s">
        <v>234</v>
      </c>
      <c r="I29" t="s">
        <v>235</v>
      </c>
      <c r="J29" t="s">
        <v>236</v>
      </c>
      <c r="K29" t="s">
        <v>237</v>
      </c>
      <c r="L29" t="s">
        <v>238</v>
      </c>
      <c r="M29" t="s">
        <v>239</v>
      </c>
      <c r="N29">
        <v>1581522595.4709699</v>
      </c>
      <c r="O29">
        <f t="shared" si="0"/>
        <v>9.3361017071183863E-4</v>
      </c>
      <c r="P29">
        <f t="shared" si="1"/>
        <v>-0.64907604820723008</v>
      </c>
      <c r="Q29">
        <f t="shared" si="2"/>
        <v>400.44945161290298</v>
      </c>
      <c r="R29">
        <f t="shared" si="3"/>
        <v>406.25054618604156</v>
      </c>
      <c r="S29">
        <f t="shared" si="4"/>
        <v>40.506151989994798</v>
      </c>
      <c r="T29">
        <f t="shared" si="5"/>
        <v>39.927740414443882</v>
      </c>
      <c r="U29">
        <f t="shared" si="6"/>
        <v>7.6370306660794293E-2</v>
      </c>
      <c r="V29">
        <f t="shared" si="7"/>
        <v>2.2520920059428207</v>
      </c>
      <c r="W29">
        <f t="shared" si="8"/>
        <v>7.4960202019749997E-2</v>
      </c>
      <c r="X29">
        <f t="shared" si="9"/>
        <v>4.6974649946215558E-2</v>
      </c>
      <c r="Y29">
        <f t="shared" si="10"/>
        <v>0</v>
      </c>
      <c r="Z29">
        <f t="shared" si="11"/>
        <v>31.269331627113608</v>
      </c>
      <c r="AA29">
        <f t="shared" si="12"/>
        <v>30.967845161290299</v>
      </c>
      <c r="AB29">
        <f t="shared" si="13"/>
        <v>4.5031137926856086</v>
      </c>
      <c r="AC29">
        <f t="shared" si="14"/>
        <v>70.997014889245463</v>
      </c>
      <c r="AD29">
        <f t="shared" si="15"/>
        <v>3.3099394166111127</v>
      </c>
      <c r="AE29">
        <f t="shared" si="16"/>
        <v>4.6620825139966522</v>
      </c>
      <c r="AF29">
        <f t="shared" si="17"/>
        <v>1.1931743760744959</v>
      </c>
      <c r="AG29">
        <f t="shared" si="18"/>
        <v>-41.172208528392083</v>
      </c>
      <c r="AH29">
        <f t="shared" si="19"/>
        <v>74.024635638645833</v>
      </c>
      <c r="AI29">
        <f t="shared" si="20"/>
        <v>7.4010050864503514</v>
      </c>
      <c r="AJ29">
        <f t="shared" si="21"/>
        <v>40.253432196704104</v>
      </c>
      <c r="AK29">
        <v>-4.1240090833622102E-2</v>
      </c>
      <c r="AL29">
        <v>4.6295614791124401E-2</v>
      </c>
      <c r="AM29">
        <v>3.4589615872064701</v>
      </c>
      <c r="AN29">
        <v>0</v>
      </c>
      <c r="AO29">
        <v>0</v>
      </c>
      <c r="AP29">
        <f t="shared" si="22"/>
        <v>1</v>
      </c>
      <c r="AQ29">
        <f t="shared" si="23"/>
        <v>0</v>
      </c>
      <c r="AR29">
        <f t="shared" si="24"/>
        <v>51798.478372471363</v>
      </c>
      <c r="AS29" t="s">
        <v>240</v>
      </c>
      <c r="AT29">
        <v>0</v>
      </c>
      <c r="AU29">
        <v>0</v>
      </c>
      <c r="AV29">
        <f t="shared" si="25"/>
        <v>0</v>
      </c>
      <c r="AW29" t="e">
        <f t="shared" si="26"/>
        <v>#DIV/0!</v>
      </c>
      <c r="AX29">
        <v>0</v>
      </c>
      <c r="AY29" t="s">
        <v>240</v>
      </c>
      <c r="AZ29">
        <v>0</v>
      </c>
      <c r="BA29">
        <v>0</v>
      </c>
      <c r="BB29" t="e">
        <f t="shared" si="27"/>
        <v>#DIV/0!</v>
      </c>
      <c r="BC29">
        <v>0.5</v>
      </c>
      <c r="BD29">
        <f t="shared" si="28"/>
        <v>0</v>
      </c>
      <c r="BE29">
        <f t="shared" si="29"/>
        <v>-0.64907604820723008</v>
      </c>
      <c r="BF29" t="e">
        <f t="shared" si="30"/>
        <v>#DIV/0!</v>
      </c>
      <c r="BG29" t="e">
        <f t="shared" si="31"/>
        <v>#DIV/0!</v>
      </c>
      <c r="BH29" t="e">
        <f t="shared" si="32"/>
        <v>#DIV/0!</v>
      </c>
      <c r="BI29" t="e">
        <f t="shared" si="33"/>
        <v>#DIV/0!</v>
      </c>
      <c r="BJ29" t="s">
        <v>240</v>
      </c>
      <c r="BK29">
        <v>0</v>
      </c>
      <c r="BL29">
        <f t="shared" si="34"/>
        <v>0</v>
      </c>
      <c r="BM29" t="e">
        <f t="shared" si="35"/>
        <v>#DIV/0!</v>
      </c>
      <c r="BN29" t="e">
        <f t="shared" si="36"/>
        <v>#DIV/0!</v>
      </c>
      <c r="BO29" t="e">
        <f t="shared" si="37"/>
        <v>#DIV/0!</v>
      </c>
      <c r="BP29" t="e">
        <f t="shared" si="38"/>
        <v>#DIV/0!</v>
      </c>
      <c r="BQ29">
        <f t="shared" si="39"/>
        <v>0</v>
      </c>
      <c r="BR29">
        <f t="shared" si="40"/>
        <v>0</v>
      </c>
      <c r="BS29">
        <f t="shared" si="41"/>
        <v>0</v>
      </c>
      <c r="BT29">
        <f t="shared" si="42"/>
        <v>0</v>
      </c>
      <c r="BU29">
        <v>6</v>
      </c>
      <c r="BV29">
        <v>0.5</v>
      </c>
      <c r="BW29" t="s">
        <v>241</v>
      </c>
      <c r="BX29">
        <v>1581522595.4709699</v>
      </c>
      <c r="BY29">
        <v>400.44945161290298</v>
      </c>
      <c r="BZ29">
        <v>399.97767741935502</v>
      </c>
      <c r="CA29">
        <v>33.196554838709702</v>
      </c>
      <c r="CB29">
        <v>31.649270967741899</v>
      </c>
      <c r="CC29">
        <v>350.01367741935502</v>
      </c>
      <c r="CD29">
        <v>99.507248387096794</v>
      </c>
      <c r="CE29">
        <v>0.200068612903226</v>
      </c>
      <c r="CF29">
        <v>31.577529032258099</v>
      </c>
      <c r="CG29">
        <v>30.967845161290299</v>
      </c>
      <c r="CH29">
        <v>999.9</v>
      </c>
      <c r="CI29">
        <v>0</v>
      </c>
      <c r="CJ29">
        <v>0</v>
      </c>
      <c r="CK29">
        <v>9994.4964516129003</v>
      </c>
      <c r="CL29">
        <v>0</v>
      </c>
      <c r="CM29">
        <v>8.4723019354838698</v>
      </c>
      <c r="CN29">
        <v>0</v>
      </c>
      <c r="CO29">
        <v>0</v>
      </c>
      <c r="CP29">
        <v>0</v>
      </c>
      <c r="CQ29">
        <v>0</v>
      </c>
      <c r="CR29">
        <v>1.3741935483871</v>
      </c>
      <c r="CS29">
        <v>0</v>
      </c>
      <c r="CT29">
        <v>675.79354838709696</v>
      </c>
      <c r="CU29">
        <v>-0.738709677419355</v>
      </c>
      <c r="CV29">
        <v>39.965451612903202</v>
      </c>
      <c r="CW29">
        <v>44.561999999999998</v>
      </c>
      <c r="CX29">
        <v>42.649000000000001</v>
      </c>
      <c r="CY29">
        <v>43</v>
      </c>
      <c r="CZ29">
        <v>40.963419354838699</v>
      </c>
      <c r="DA29">
        <v>0</v>
      </c>
      <c r="DB29">
        <v>0</v>
      </c>
      <c r="DC29">
        <v>0</v>
      </c>
      <c r="DD29">
        <v>1581522604.3</v>
      </c>
      <c r="DE29">
        <v>2.1461538461538501</v>
      </c>
      <c r="DF29">
        <v>-26.140171052026702</v>
      </c>
      <c r="DG29">
        <v>23.8290599385398</v>
      </c>
      <c r="DH29">
        <v>676.19230769230796</v>
      </c>
      <c r="DI29">
        <v>15</v>
      </c>
      <c r="DJ29">
        <v>100</v>
      </c>
      <c r="DK29">
        <v>100</v>
      </c>
      <c r="DL29">
        <v>3.024</v>
      </c>
      <c r="DM29">
        <v>0.44500000000000001</v>
      </c>
      <c r="DN29">
        <v>2</v>
      </c>
      <c r="DO29">
        <v>353.16</v>
      </c>
      <c r="DP29">
        <v>671.47199999999998</v>
      </c>
      <c r="DQ29">
        <v>31.2896</v>
      </c>
      <c r="DR29">
        <v>31.596</v>
      </c>
      <c r="DS29">
        <v>30.0001</v>
      </c>
      <c r="DT29">
        <v>31.5047</v>
      </c>
      <c r="DU29">
        <v>31.5032</v>
      </c>
      <c r="DV29">
        <v>20.969899999999999</v>
      </c>
      <c r="DW29">
        <v>25.963100000000001</v>
      </c>
      <c r="DX29">
        <v>99.622900000000001</v>
      </c>
      <c r="DY29">
        <v>31.279900000000001</v>
      </c>
      <c r="DZ29">
        <v>400</v>
      </c>
      <c r="EA29">
        <v>31.4999</v>
      </c>
      <c r="EB29">
        <v>99.984999999999999</v>
      </c>
      <c r="EC29">
        <v>100.53</v>
      </c>
    </row>
    <row r="30" spans="1:133" x14ac:dyDescent="0.35">
      <c r="A30">
        <v>14</v>
      </c>
      <c r="B30">
        <v>1581522609.0999999</v>
      </c>
      <c r="C30">
        <v>88.5</v>
      </c>
      <c r="D30" t="s">
        <v>266</v>
      </c>
      <c r="E30" t="s">
        <v>267</v>
      </c>
      <c r="F30" t="s">
        <v>232</v>
      </c>
      <c r="G30" t="s">
        <v>233</v>
      </c>
      <c r="H30" t="s">
        <v>234</v>
      </c>
      <c r="I30" t="s">
        <v>235</v>
      </c>
      <c r="J30" t="s">
        <v>236</v>
      </c>
      <c r="K30" t="s">
        <v>237</v>
      </c>
      <c r="L30" t="s">
        <v>238</v>
      </c>
      <c r="M30" t="s">
        <v>239</v>
      </c>
      <c r="N30">
        <v>1581522600.4709699</v>
      </c>
      <c r="O30">
        <f t="shared" si="0"/>
        <v>9.6439579589787869E-4</v>
      </c>
      <c r="P30">
        <f t="shared" si="1"/>
        <v>-0.66892072394019686</v>
      </c>
      <c r="Q30">
        <f t="shared" si="2"/>
        <v>400.47022580645199</v>
      </c>
      <c r="R30">
        <f t="shared" si="3"/>
        <v>406.22582646371575</v>
      </c>
      <c r="S30">
        <f t="shared" si="4"/>
        <v>40.504645133303498</v>
      </c>
      <c r="T30">
        <f t="shared" si="5"/>
        <v>39.930756062337942</v>
      </c>
      <c r="U30">
        <f t="shared" si="6"/>
        <v>7.9117233852489949E-2</v>
      </c>
      <c r="V30">
        <f t="shared" si="7"/>
        <v>2.2525718650889521</v>
      </c>
      <c r="W30">
        <f t="shared" si="8"/>
        <v>7.7605264187146791E-2</v>
      </c>
      <c r="X30">
        <f t="shared" si="9"/>
        <v>4.8636727931867366E-2</v>
      </c>
      <c r="Y30">
        <f t="shared" si="10"/>
        <v>0</v>
      </c>
      <c r="Z30">
        <f t="shared" si="11"/>
        <v>31.258640022070121</v>
      </c>
      <c r="AA30">
        <f t="shared" si="12"/>
        <v>30.9731548387097</v>
      </c>
      <c r="AB30">
        <f t="shared" si="13"/>
        <v>4.5044775895530558</v>
      </c>
      <c r="AC30">
        <f t="shared" si="14"/>
        <v>71.085880775422609</v>
      </c>
      <c r="AD30">
        <f t="shared" si="15"/>
        <v>3.3139713435232254</v>
      </c>
      <c r="AE30">
        <f t="shared" si="16"/>
        <v>4.6619262607054948</v>
      </c>
      <c r="AF30">
        <f t="shared" si="17"/>
        <v>1.1905062460298304</v>
      </c>
      <c r="AG30">
        <f t="shared" si="18"/>
        <v>-42.529854599096453</v>
      </c>
      <c r="AH30">
        <f t="shared" si="19"/>
        <v>73.323908400852687</v>
      </c>
      <c r="AI30">
        <f t="shared" si="20"/>
        <v>7.3295548583839558</v>
      </c>
      <c r="AJ30">
        <f t="shared" si="21"/>
        <v>38.123608660140192</v>
      </c>
      <c r="AK30">
        <v>-4.1253021457076697E-2</v>
      </c>
      <c r="AL30">
        <v>4.6310130548737199E-2</v>
      </c>
      <c r="AM30">
        <v>3.4598198542512901</v>
      </c>
      <c r="AN30">
        <v>0</v>
      </c>
      <c r="AO30">
        <v>0</v>
      </c>
      <c r="AP30">
        <f t="shared" si="22"/>
        <v>1</v>
      </c>
      <c r="AQ30">
        <f t="shared" si="23"/>
        <v>0</v>
      </c>
      <c r="AR30">
        <f t="shared" si="24"/>
        <v>51814.209395688165</v>
      </c>
      <c r="AS30" t="s">
        <v>240</v>
      </c>
      <c r="AT30">
        <v>0</v>
      </c>
      <c r="AU30">
        <v>0</v>
      </c>
      <c r="AV30">
        <f t="shared" si="25"/>
        <v>0</v>
      </c>
      <c r="AW30" t="e">
        <f t="shared" si="26"/>
        <v>#DIV/0!</v>
      </c>
      <c r="AX30">
        <v>0</v>
      </c>
      <c r="AY30" t="s">
        <v>240</v>
      </c>
      <c r="AZ30">
        <v>0</v>
      </c>
      <c r="BA30">
        <v>0</v>
      </c>
      <c r="BB30" t="e">
        <f t="shared" si="27"/>
        <v>#DIV/0!</v>
      </c>
      <c r="BC30">
        <v>0.5</v>
      </c>
      <c r="BD30">
        <f t="shared" si="28"/>
        <v>0</v>
      </c>
      <c r="BE30">
        <f t="shared" si="29"/>
        <v>-0.66892072394019686</v>
      </c>
      <c r="BF30" t="e">
        <f t="shared" si="30"/>
        <v>#DIV/0!</v>
      </c>
      <c r="BG30" t="e">
        <f t="shared" si="31"/>
        <v>#DIV/0!</v>
      </c>
      <c r="BH30" t="e">
        <f t="shared" si="32"/>
        <v>#DIV/0!</v>
      </c>
      <c r="BI30" t="e">
        <f t="shared" si="33"/>
        <v>#DIV/0!</v>
      </c>
      <c r="BJ30" t="s">
        <v>240</v>
      </c>
      <c r="BK30">
        <v>0</v>
      </c>
      <c r="BL30">
        <f t="shared" si="34"/>
        <v>0</v>
      </c>
      <c r="BM30" t="e">
        <f t="shared" si="35"/>
        <v>#DIV/0!</v>
      </c>
      <c r="BN30" t="e">
        <f t="shared" si="36"/>
        <v>#DIV/0!</v>
      </c>
      <c r="BO30" t="e">
        <f t="shared" si="37"/>
        <v>#DIV/0!</v>
      </c>
      <c r="BP30" t="e">
        <f t="shared" si="38"/>
        <v>#DIV/0!</v>
      </c>
      <c r="BQ30">
        <f t="shared" si="39"/>
        <v>0</v>
      </c>
      <c r="BR30">
        <f t="shared" si="40"/>
        <v>0</v>
      </c>
      <c r="BS30">
        <f t="shared" si="41"/>
        <v>0</v>
      </c>
      <c r="BT30">
        <f t="shared" si="42"/>
        <v>0</v>
      </c>
      <c r="BU30">
        <v>6</v>
      </c>
      <c r="BV30">
        <v>0.5</v>
      </c>
      <c r="BW30" t="s">
        <v>241</v>
      </c>
      <c r="BX30">
        <v>1581522600.4709699</v>
      </c>
      <c r="BY30">
        <v>400.47022580645199</v>
      </c>
      <c r="BZ30">
        <v>399.98558064516101</v>
      </c>
      <c r="CA30">
        <v>33.236206451612901</v>
      </c>
      <c r="CB30">
        <v>31.637899999999998</v>
      </c>
      <c r="CC30">
        <v>349.99906451612901</v>
      </c>
      <c r="CD30">
        <v>99.509687096774201</v>
      </c>
      <c r="CE30">
        <v>0.19998790322580601</v>
      </c>
      <c r="CF30">
        <v>31.5769387096774</v>
      </c>
      <c r="CG30">
        <v>30.9731548387097</v>
      </c>
      <c r="CH30">
        <v>999.9</v>
      </c>
      <c r="CI30">
        <v>0</v>
      </c>
      <c r="CJ30">
        <v>0</v>
      </c>
      <c r="CK30">
        <v>9997.38516129032</v>
      </c>
      <c r="CL30">
        <v>0</v>
      </c>
      <c r="CM30">
        <v>8.4603109677419308</v>
      </c>
      <c r="CN30">
        <v>0</v>
      </c>
      <c r="CO30">
        <v>0</v>
      </c>
      <c r="CP30">
        <v>0</v>
      </c>
      <c r="CQ30">
        <v>0</v>
      </c>
      <c r="CR30">
        <v>1.15161290322581</v>
      </c>
      <c r="CS30">
        <v>0</v>
      </c>
      <c r="CT30">
        <v>675.28387096774202</v>
      </c>
      <c r="CU30">
        <v>-0.79677419354838697</v>
      </c>
      <c r="CV30">
        <v>39.939161290322602</v>
      </c>
      <c r="CW30">
        <v>44.55</v>
      </c>
      <c r="CX30">
        <v>42.631</v>
      </c>
      <c r="CY30">
        <v>43</v>
      </c>
      <c r="CZ30">
        <v>40.941129032258097</v>
      </c>
      <c r="DA30">
        <v>0</v>
      </c>
      <c r="DB30">
        <v>0</v>
      </c>
      <c r="DC30">
        <v>0</v>
      </c>
      <c r="DD30">
        <v>1581522609.0999999</v>
      </c>
      <c r="DE30">
        <v>1.1769230769230801</v>
      </c>
      <c r="DF30">
        <v>-12.3760684295752</v>
      </c>
      <c r="DG30">
        <v>27.4495725291053</v>
      </c>
      <c r="DH30">
        <v>676.96538461538501</v>
      </c>
      <c r="DI30">
        <v>15</v>
      </c>
      <c r="DJ30">
        <v>100</v>
      </c>
      <c r="DK30">
        <v>100</v>
      </c>
      <c r="DL30">
        <v>3.024</v>
      </c>
      <c r="DM30">
        <v>0.44500000000000001</v>
      </c>
      <c r="DN30">
        <v>2</v>
      </c>
      <c r="DO30">
        <v>352.91500000000002</v>
      </c>
      <c r="DP30">
        <v>671.74400000000003</v>
      </c>
      <c r="DQ30">
        <v>31.302399999999999</v>
      </c>
      <c r="DR30">
        <v>31.598099999999999</v>
      </c>
      <c r="DS30">
        <v>30.0002</v>
      </c>
      <c r="DT30">
        <v>31.506900000000002</v>
      </c>
      <c r="DU30">
        <v>31.504799999999999</v>
      </c>
      <c r="DV30">
        <v>20.971800000000002</v>
      </c>
      <c r="DW30">
        <v>25.963100000000001</v>
      </c>
      <c r="DX30">
        <v>99.622900000000001</v>
      </c>
      <c r="DY30">
        <v>31.294699999999999</v>
      </c>
      <c r="DZ30">
        <v>400</v>
      </c>
      <c r="EA30">
        <v>31.488299999999999</v>
      </c>
      <c r="EB30">
        <v>99.981700000000004</v>
      </c>
      <c r="EC30">
        <v>100.533</v>
      </c>
    </row>
    <row r="31" spans="1:133" x14ac:dyDescent="0.35">
      <c r="A31">
        <v>15</v>
      </c>
      <c r="B31">
        <v>1581522614.0999999</v>
      </c>
      <c r="C31">
        <v>93.5</v>
      </c>
      <c r="D31" t="s">
        <v>268</v>
      </c>
      <c r="E31" t="s">
        <v>269</v>
      </c>
      <c r="F31" t="s">
        <v>232</v>
      </c>
      <c r="G31" t="s">
        <v>233</v>
      </c>
      <c r="H31" t="s">
        <v>234</v>
      </c>
      <c r="I31" t="s">
        <v>235</v>
      </c>
      <c r="J31" t="s">
        <v>236</v>
      </c>
      <c r="K31" t="s">
        <v>237</v>
      </c>
      <c r="L31" t="s">
        <v>238</v>
      </c>
      <c r="M31" t="s">
        <v>239</v>
      </c>
      <c r="N31">
        <v>1581522605.4709699</v>
      </c>
      <c r="O31">
        <f t="shared" si="0"/>
        <v>9.9521612385285174E-4</v>
      </c>
      <c r="P31">
        <f t="shared" si="1"/>
        <v>-0.68260981959584854</v>
      </c>
      <c r="Q31">
        <f t="shared" si="2"/>
        <v>400.48193548387098</v>
      </c>
      <c r="R31">
        <f t="shared" si="3"/>
        <v>406.08520189605957</v>
      </c>
      <c r="S31">
        <f t="shared" si="4"/>
        <v>40.491304992931404</v>
      </c>
      <c r="T31">
        <f t="shared" si="5"/>
        <v>39.932595716668125</v>
      </c>
      <c r="U31">
        <f t="shared" si="6"/>
        <v>8.1695104116944833E-2</v>
      </c>
      <c r="V31">
        <f t="shared" si="7"/>
        <v>2.2532913919509516</v>
      </c>
      <c r="W31">
        <f t="shared" si="8"/>
        <v>8.0084585168851585E-2</v>
      </c>
      <c r="X31">
        <f t="shared" si="9"/>
        <v>5.0194920045006641E-2</v>
      </c>
      <c r="Y31">
        <f t="shared" si="10"/>
        <v>0</v>
      </c>
      <c r="Z31">
        <f t="shared" si="11"/>
        <v>31.252038327889128</v>
      </c>
      <c r="AA31">
        <f t="shared" si="12"/>
        <v>30.9827451612903</v>
      </c>
      <c r="AB31">
        <f t="shared" si="13"/>
        <v>4.5069417869187092</v>
      </c>
      <c r="AC31">
        <f t="shared" si="14"/>
        <v>71.124661647787505</v>
      </c>
      <c r="AD31">
        <f t="shared" si="15"/>
        <v>3.3164333804176933</v>
      </c>
      <c r="AE31">
        <f t="shared" si="16"/>
        <v>4.6628459153040609</v>
      </c>
      <c r="AF31">
        <f t="shared" si="17"/>
        <v>1.1905084065010159</v>
      </c>
      <c r="AG31">
        <f t="shared" si="18"/>
        <v>-43.889031061910764</v>
      </c>
      <c r="AH31">
        <f t="shared" si="19"/>
        <v>72.60434589722405</v>
      </c>
      <c r="AI31">
        <f t="shared" si="20"/>
        <v>7.2557760572270054</v>
      </c>
      <c r="AJ31">
        <f t="shared" si="21"/>
        <v>35.971090892540289</v>
      </c>
      <c r="AK31">
        <v>-4.12724150192939E-2</v>
      </c>
      <c r="AL31">
        <v>4.63319015212953E-2</v>
      </c>
      <c r="AM31">
        <v>3.4611069235177601</v>
      </c>
      <c r="AN31">
        <v>0</v>
      </c>
      <c r="AO31">
        <v>0</v>
      </c>
      <c r="AP31">
        <f t="shared" si="22"/>
        <v>1</v>
      </c>
      <c r="AQ31">
        <f t="shared" si="23"/>
        <v>0</v>
      </c>
      <c r="AR31">
        <f t="shared" si="24"/>
        <v>51837.016915549895</v>
      </c>
      <c r="AS31" t="s">
        <v>240</v>
      </c>
      <c r="AT31">
        <v>0</v>
      </c>
      <c r="AU31">
        <v>0</v>
      </c>
      <c r="AV31">
        <f t="shared" si="25"/>
        <v>0</v>
      </c>
      <c r="AW31" t="e">
        <f t="shared" si="26"/>
        <v>#DIV/0!</v>
      </c>
      <c r="AX31">
        <v>0</v>
      </c>
      <c r="AY31" t="s">
        <v>240</v>
      </c>
      <c r="AZ31">
        <v>0</v>
      </c>
      <c r="BA31">
        <v>0</v>
      </c>
      <c r="BB31" t="e">
        <f t="shared" si="27"/>
        <v>#DIV/0!</v>
      </c>
      <c r="BC31">
        <v>0.5</v>
      </c>
      <c r="BD31">
        <f t="shared" si="28"/>
        <v>0</v>
      </c>
      <c r="BE31">
        <f t="shared" si="29"/>
        <v>-0.68260981959584854</v>
      </c>
      <c r="BF31" t="e">
        <f t="shared" si="30"/>
        <v>#DIV/0!</v>
      </c>
      <c r="BG31" t="e">
        <f t="shared" si="31"/>
        <v>#DIV/0!</v>
      </c>
      <c r="BH31" t="e">
        <f t="shared" si="32"/>
        <v>#DIV/0!</v>
      </c>
      <c r="BI31" t="e">
        <f t="shared" si="33"/>
        <v>#DIV/0!</v>
      </c>
      <c r="BJ31" t="s">
        <v>240</v>
      </c>
      <c r="BK31">
        <v>0</v>
      </c>
      <c r="BL31">
        <f t="shared" si="34"/>
        <v>0</v>
      </c>
      <c r="BM31" t="e">
        <f t="shared" si="35"/>
        <v>#DIV/0!</v>
      </c>
      <c r="BN31" t="e">
        <f t="shared" si="36"/>
        <v>#DIV/0!</v>
      </c>
      <c r="BO31" t="e">
        <f t="shared" si="37"/>
        <v>#DIV/0!</v>
      </c>
      <c r="BP31" t="e">
        <f t="shared" si="38"/>
        <v>#DIV/0!</v>
      </c>
      <c r="BQ31">
        <f t="shared" si="39"/>
        <v>0</v>
      </c>
      <c r="BR31">
        <f t="shared" si="40"/>
        <v>0</v>
      </c>
      <c r="BS31">
        <f t="shared" si="41"/>
        <v>0</v>
      </c>
      <c r="BT31">
        <f t="shared" si="42"/>
        <v>0</v>
      </c>
      <c r="BU31">
        <v>6</v>
      </c>
      <c r="BV31">
        <v>0.5</v>
      </c>
      <c r="BW31" t="s">
        <v>241</v>
      </c>
      <c r="BX31">
        <v>1581522605.4709699</v>
      </c>
      <c r="BY31">
        <v>400.48193548387098</v>
      </c>
      <c r="BZ31">
        <v>399.99503225806399</v>
      </c>
      <c r="CA31">
        <v>33.260338709677399</v>
      </c>
      <c r="CB31">
        <v>31.611096774193602</v>
      </c>
      <c r="CC31">
        <v>350.02077419354799</v>
      </c>
      <c r="CD31">
        <v>99.511374193548406</v>
      </c>
      <c r="CE31">
        <v>0.19997899999999999</v>
      </c>
      <c r="CF31">
        <v>31.580412903225799</v>
      </c>
      <c r="CG31">
        <v>30.9827451612903</v>
      </c>
      <c r="CH31">
        <v>999.9</v>
      </c>
      <c r="CI31">
        <v>0</v>
      </c>
      <c r="CJ31">
        <v>0</v>
      </c>
      <c r="CK31">
        <v>10001.915483871</v>
      </c>
      <c r="CL31">
        <v>0</v>
      </c>
      <c r="CM31">
        <v>8.4501125806451594</v>
      </c>
      <c r="CN31">
        <v>0</v>
      </c>
      <c r="CO31">
        <v>0</v>
      </c>
      <c r="CP31">
        <v>0</v>
      </c>
      <c r="CQ31">
        <v>0</v>
      </c>
      <c r="CR31">
        <v>1.2451612903225799</v>
      </c>
      <c r="CS31">
        <v>0</v>
      </c>
      <c r="CT31">
        <v>676.80967741935501</v>
      </c>
      <c r="CU31">
        <v>-0.39032258064516101</v>
      </c>
      <c r="CV31">
        <v>39.911000000000001</v>
      </c>
      <c r="CW31">
        <v>44.536000000000001</v>
      </c>
      <c r="CX31">
        <v>42.620935483871001</v>
      </c>
      <c r="CY31">
        <v>43</v>
      </c>
      <c r="CZ31">
        <v>40.920999999999999</v>
      </c>
      <c r="DA31">
        <v>0</v>
      </c>
      <c r="DB31">
        <v>0</v>
      </c>
      <c r="DC31">
        <v>0</v>
      </c>
      <c r="DD31">
        <v>1581522614.5</v>
      </c>
      <c r="DE31">
        <v>1.34230769230769</v>
      </c>
      <c r="DF31">
        <v>0.297435939004704</v>
      </c>
      <c r="DG31">
        <v>-16.622222425932701</v>
      </c>
      <c r="DH31">
        <v>678.184615384616</v>
      </c>
      <c r="DI31">
        <v>15</v>
      </c>
      <c r="DJ31">
        <v>100</v>
      </c>
      <c r="DK31">
        <v>100</v>
      </c>
      <c r="DL31">
        <v>3.024</v>
      </c>
      <c r="DM31">
        <v>0.44500000000000001</v>
      </c>
      <c r="DN31">
        <v>2</v>
      </c>
      <c r="DO31">
        <v>353.125</v>
      </c>
      <c r="DP31">
        <v>671.86800000000005</v>
      </c>
      <c r="DQ31">
        <v>31.3095</v>
      </c>
      <c r="DR31">
        <v>31.600899999999999</v>
      </c>
      <c r="DS31">
        <v>30.000299999999999</v>
      </c>
      <c r="DT31">
        <v>31.509599999999999</v>
      </c>
      <c r="DU31">
        <v>31.5075</v>
      </c>
      <c r="DV31">
        <v>20.9666</v>
      </c>
      <c r="DW31">
        <v>25.963100000000001</v>
      </c>
      <c r="DX31">
        <v>99.622900000000001</v>
      </c>
      <c r="DY31">
        <v>31.304300000000001</v>
      </c>
      <c r="DZ31">
        <v>400</v>
      </c>
      <c r="EA31">
        <v>31.485900000000001</v>
      </c>
      <c r="EB31">
        <v>99.984800000000007</v>
      </c>
      <c r="EC31">
        <v>100.53100000000001</v>
      </c>
    </row>
    <row r="32" spans="1:133" x14ac:dyDescent="0.35">
      <c r="A32">
        <v>16</v>
      </c>
      <c r="B32">
        <v>1581522619.0999999</v>
      </c>
      <c r="C32">
        <v>98.5</v>
      </c>
      <c r="D32" t="s">
        <v>270</v>
      </c>
      <c r="E32" t="s">
        <v>271</v>
      </c>
      <c r="F32" t="s">
        <v>232</v>
      </c>
      <c r="G32" t="s">
        <v>233</v>
      </c>
      <c r="H32" t="s">
        <v>234</v>
      </c>
      <c r="I32" t="s">
        <v>235</v>
      </c>
      <c r="J32" t="s">
        <v>236</v>
      </c>
      <c r="K32" t="s">
        <v>237</v>
      </c>
      <c r="L32" t="s">
        <v>238</v>
      </c>
      <c r="M32" t="s">
        <v>239</v>
      </c>
      <c r="N32">
        <v>1581522610.4709699</v>
      </c>
      <c r="O32">
        <f t="shared" si="0"/>
        <v>1.0149247662811004E-3</v>
      </c>
      <c r="P32">
        <f t="shared" si="1"/>
        <v>-0.69261204267351351</v>
      </c>
      <c r="Q32">
        <f t="shared" si="2"/>
        <v>400.50329032258099</v>
      </c>
      <c r="R32">
        <f t="shared" si="3"/>
        <v>406.04673637557909</v>
      </c>
      <c r="S32">
        <f t="shared" si="4"/>
        <v>40.487252426713567</v>
      </c>
      <c r="T32">
        <f t="shared" si="5"/>
        <v>39.934510883547944</v>
      </c>
      <c r="U32">
        <f t="shared" si="6"/>
        <v>8.3208714356497834E-2</v>
      </c>
      <c r="V32">
        <f t="shared" si="7"/>
        <v>2.2527487671495199</v>
      </c>
      <c r="W32">
        <f t="shared" si="8"/>
        <v>8.153822844459864E-2</v>
      </c>
      <c r="X32">
        <f t="shared" si="9"/>
        <v>5.1108686058189648E-2</v>
      </c>
      <c r="Y32">
        <f t="shared" si="10"/>
        <v>0</v>
      </c>
      <c r="Z32">
        <f t="shared" si="11"/>
        <v>31.249679485312509</v>
      </c>
      <c r="AA32">
        <f t="shared" si="12"/>
        <v>30.9936935483871</v>
      </c>
      <c r="AB32">
        <f t="shared" si="13"/>
        <v>4.5097563691733811</v>
      </c>
      <c r="AC32">
        <f t="shared" si="14"/>
        <v>71.127208902163346</v>
      </c>
      <c r="AD32">
        <f t="shared" si="15"/>
        <v>3.3173461228826242</v>
      </c>
      <c r="AE32">
        <f t="shared" si="16"/>
        <v>4.6639621799945621</v>
      </c>
      <c r="AF32">
        <f t="shared" si="17"/>
        <v>1.1924102462907569</v>
      </c>
      <c r="AG32">
        <f t="shared" si="18"/>
        <v>-44.758182192996529</v>
      </c>
      <c r="AH32">
        <f t="shared" si="19"/>
        <v>71.769227700703766</v>
      </c>
      <c r="AI32">
        <f t="shared" si="20"/>
        <v>7.1745815928623378</v>
      </c>
      <c r="AJ32">
        <f t="shared" si="21"/>
        <v>34.185627100569576</v>
      </c>
      <c r="AK32">
        <v>-4.1257789015292597E-2</v>
      </c>
      <c r="AL32">
        <v>4.6315482550495501E-2</v>
      </c>
      <c r="AM32">
        <v>3.4601362763970802</v>
      </c>
      <c r="AN32">
        <v>0</v>
      </c>
      <c r="AO32">
        <v>0</v>
      </c>
      <c r="AP32">
        <f t="shared" si="22"/>
        <v>1</v>
      </c>
      <c r="AQ32">
        <f t="shared" si="23"/>
        <v>0</v>
      </c>
      <c r="AR32">
        <f t="shared" si="24"/>
        <v>51818.66899961952</v>
      </c>
      <c r="AS32" t="s">
        <v>240</v>
      </c>
      <c r="AT32">
        <v>0</v>
      </c>
      <c r="AU32">
        <v>0</v>
      </c>
      <c r="AV32">
        <f t="shared" si="25"/>
        <v>0</v>
      </c>
      <c r="AW32" t="e">
        <f t="shared" si="26"/>
        <v>#DIV/0!</v>
      </c>
      <c r="AX32">
        <v>0</v>
      </c>
      <c r="AY32" t="s">
        <v>240</v>
      </c>
      <c r="AZ32">
        <v>0</v>
      </c>
      <c r="BA32">
        <v>0</v>
      </c>
      <c r="BB32" t="e">
        <f t="shared" si="27"/>
        <v>#DIV/0!</v>
      </c>
      <c r="BC32">
        <v>0.5</v>
      </c>
      <c r="BD32">
        <f t="shared" si="28"/>
        <v>0</v>
      </c>
      <c r="BE32">
        <f t="shared" si="29"/>
        <v>-0.69261204267351351</v>
      </c>
      <c r="BF32" t="e">
        <f t="shared" si="30"/>
        <v>#DIV/0!</v>
      </c>
      <c r="BG32" t="e">
        <f t="shared" si="31"/>
        <v>#DIV/0!</v>
      </c>
      <c r="BH32" t="e">
        <f t="shared" si="32"/>
        <v>#DIV/0!</v>
      </c>
      <c r="BI32" t="e">
        <f t="shared" si="33"/>
        <v>#DIV/0!</v>
      </c>
      <c r="BJ32" t="s">
        <v>240</v>
      </c>
      <c r="BK32">
        <v>0</v>
      </c>
      <c r="BL32">
        <f t="shared" si="34"/>
        <v>0</v>
      </c>
      <c r="BM32" t="e">
        <f t="shared" si="35"/>
        <v>#DIV/0!</v>
      </c>
      <c r="BN32" t="e">
        <f t="shared" si="36"/>
        <v>#DIV/0!</v>
      </c>
      <c r="BO32" t="e">
        <f t="shared" si="37"/>
        <v>#DIV/0!</v>
      </c>
      <c r="BP32" t="e">
        <f t="shared" si="38"/>
        <v>#DIV/0!</v>
      </c>
      <c r="BQ32">
        <f t="shared" si="39"/>
        <v>0</v>
      </c>
      <c r="BR32">
        <f t="shared" si="40"/>
        <v>0</v>
      </c>
      <c r="BS32">
        <f t="shared" si="41"/>
        <v>0</v>
      </c>
      <c r="BT32">
        <f t="shared" si="42"/>
        <v>0</v>
      </c>
      <c r="BU32">
        <v>6</v>
      </c>
      <c r="BV32">
        <v>0.5</v>
      </c>
      <c r="BW32" t="s">
        <v>241</v>
      </c>
      <c r="BX32">
        <v>1581522610.4709699</v>
      </c>
      <c r="BY32">
        <v>400.50329032258099</v>
      </c>
      <c r="BZ32">
        <v>400.01280645161302</v>
      </c>
      <c r="CA32">
        <v>33.269670967741902</v>
      </c>
      <c r="CB32">
        <v>31.587777419354801</v>
      </c>
      <c r="CC32">
        <v>350.01925806451601</v>
      </c>
      <c r="CD32">
        <v>99.510832258064497</v>
      </c>
      <c r="CE32">
        <v>0.19998622580645201</v>
      </c>
      <c r="CF32">
        <v>31.5846290322581</v>
      </c>
      <c r="CG32">
        <v>30.9936935483871</v>
      </c>
      <c r="CH32">
        <v>999.9</v>
      </c>
      <c r="CI32">
        <v>0</v>
      </c>
      <c r="CJ32">
        <v>0</v>
      </c>
      <c r="CK32">
        <v>9998.4254838709694</v>
      </c>
      <c r="CL32">
        <v>0</v>
      </c>
      <c r="CM32">
        <v>8.2376506451612901</v>
      </c>
      <c r="CN32">
        <v>0</v>
      </c>
      <c r="CO32">
        <v>0</v>
      </c>
      <c r="CP32">
        <v>0</v>
      </c>
      <c r="CQ32">
        <v>0</v>
      </c>
      <c r="CR32">
        <v>1.4709677419354801</v>
      </c>
      <c r="CS32">
        <v>0</v>
      </c>
      <c r="CT32">
        <v>658.87096774193503</v>
      </c>
      <c r="CU32">
        <v>-0.45161290322580599</v>
      </c>
      <c r="CV32">
        <v>39.893000000000001</v>
      </c>
      <c r="CW32">
        <v>44.518000000000001</v>
      </c>
      <c r="CX32">
        <v>42.602645161290297</v>
      </c>
      <c r="CY32">
        <v>43</v>
      </c>
      <c r="CZ32">
        <v>40.902999999999999</v>
      </c>
      <c r="DA32">
        <v>0</v>
      </c>
      <c r="DB32">
        <v>0</v>
      </c>
      <c r="DC32">
        <v>0</v>
      </c>
      <c r="DD32">
        <v>1581522619.3</v>
      </c>
      <c r="DE32">
        <v>2.2769230769230799</v>
      </c>
      <c r="DF32">
        <v>10.6735043036559</v>
      </c>
      <c r="DG32">
        <v>-410.17094099595101</v>
      </c>
      <c r="DH32">
        <v>654.81153846153802</v>
      </c>
      <c r="DI32">
        <v>15</v>
      </c>
      <c r="DJ32">
        <v>100</v>
      </c>
      <c r="DK32">
        <v>100</v>
      </c>
      <c r="DL32">
        <v>3.024</v>
      </c>
      <c r="DM32">
        <v>0.44500000000000001</v>
      </c>
      <c r="DN32">
        <v>2</v>
      </c>
      <c r="DO32">
        <v>353.08300000000003</v>
      </c>
      <c r="DP32">
        <v>671.76</v>
      </c>
      <c r="DQ32">
        <v>31.293099999999999</v>
      </c>
      <c r="DR32">
        <v>31.6037</v>
      </c>
      <c r="DS32">
        <v>30.000399999999999</v>
      </c>
      <c r="DT32">
        <v>31.510999999999999</v>
      </c>
      <c r="DU32">
        <v>31.510100000000001</v>
      </c>
      <c r="DV32">
        <v>20.9681</v>
      </c>
      <c r="DW32">
        <v>25.963100000000001</v>
      </c>
      <c r="DX32">
        <v>99.622900000000001</v>
      </c>
      <c r="DY32">
        <v>31.26</v>
      </c>
      <c r="DZ32">
        <v>400</v>
      </c>
      <c r="EA32">
        <v>31.491299999999999</v>
      </c>
      <c r="EB32">
        <v>99.982600000000005</v>
      </c>
      <c r="EC32">
        <v>100.529</v>
      </c>
    </row>
    <row r="33" spans="1:133" x14ac:dyDescent="0.35">
      <c r="A33">
        <v>17</v>
      </c>
      <c r="B33">
        <v>1581522624.0999999</v>
      </c>
      <c r="C33">
        <v>103.5</v>
      </c>
      <c r="D33" t="s">
        <v>272</v>
      </c>
      <c r="E33" t="s">
        <v>273</v>
      </c>
      <c r="F33" t="s">
        <v>232</v>
      </c>
      <c r="G33" t="s">
        <v>233</v>
      </c>
      <c r="H33" t="s">
        <v>234</v>
      </c>
      <c r="I33" t="s">
        <v>235</v>
      </c>
      <c r="J33" t="s">
        <v>236</v>
      </c>
      <c r="K33" t="s">
        <v>237</v>
      </c>
      <c r="L33" t="s">
        <v>238</v>
      </c>
      <c r="M33" t="s">
        <v>239</v>
      </c>
      <c r="N33">
        <v>1581522615.4709699</v>
      </c>
      <c r="O33">
        <f t="shared" si="0"/>
        <v>1.0278498909553197E-3</v>
      </c>
      <c r="P33">
        <f t="shared" si="1"/>
        <v>-0.70983423093417763</v>
      </c>
      <c r="Q33">
        <f t="shared" si="2"/>
        <v>400.52158064516101</v>
      </c>
      <c r="R33">
        <f t="shared" si="3"/>
        <v>406.23628438209153</v>
      </c>
      <c r="S33">
        <f t="shared" si="4"/>
        <v>40.505218437053927</v>
      </c>
      <c r="T33">
        <f t="shared" si="5"/>
        <v>39.935413788708679</v>
      </c>
      <c r="U33">
        <f t="shared" si="6"/>
        <v>8.4122154537690993E-2</v>
      </c>
      <c r="V33">
        <f t="shared" si="7"/>
        <v>2.2526519440236257</v>
      </c>
      <c r="W33">
        <f t="shared" si="8"/>
        <v>8.2415124781920659E-2</v>
      </c>
      <c r="X33">
        <f t="shared" si="9"/>
        <v>5.1659937719701399E-2</v>
      </c>
      <c r="Y33">
        <f t="shared" si="10"/>
        <v>0</v>
      </c>
      <c r="Z33">
        <f t="shared" si="11"/>
        <v>31.249082398137006</v>
      </c>
      <c r="AA33">
        <f t="shared" si="12"/>
        <v>31.002590322580598</v>
      </c>
      <c r="AB33">
        <f t="shared" si="13"/>
        <v>4.5120446556627511</v>
      </c>
      <c r="AC33">
        <f t="shared" si="14"/>
        <v>71.112231844514028</v>
      </c>
      <c r="AD33">
        <f t="shared" si="15"/>
        <v>3.317340715214534</v>
      </c>
      <c r="AE33">
        <f t="shared" si="16"/>
        <v>4.6649368599031691</v>
      </c>
      <c r="AF33">
        <f t="shared" si="17"/>
        <v>1.1947039404482171</v>
      </c>
      <c r="AG33">
        <f t="shared" si="18"/>
        <v>-45.328180191129597</v>
      </c>
      <c r="AH33">
        <f t="shared" si="19"/>
        <v>71.132670417600991</v>
      </c>
      <c r="AI33">
        <f t="shared" si="20"/>
        <v>7.1116930645260732</v>
      </c>
      <c r="AJ33">
        <f t="shared" si="21"/>
        <v>32.916183290997466</v>
      </c>
      <c r="AK33">
        <v>-4.1255179563874901E-2</v>
      </c>
      <c r="AL33">
        <v>4.63125532126787E-2</v>
      </c>
      <c r="AM33">
        <v>3.4599630890470499</v>
      </c>
      <c r="AN33">
        <v>0</v>
      </c>
      <c r="AO33">
        <v>0</v>
      </c>
      <c r="AP33">
        <f t="shared" si="22"/>
        <v>1</v>
      </c>
      <c r="AQ33">
        <f t="shared" si="23"/>
        <v>0</v>
      </c>
      <c r="AR33">
        <f t="shared" si="24"/>
        <v>51814.850373839465</v>
      </c>
      <c r="AS33" t="s">
        <v>240</v>
      </c>
      <c r="AT33">
        <v>0</v>
      </c>
      <c r="AU33">
        <v>0</v>
      </c>
      <c r="AV33">
        <f t="shared" si="25"/>
        <v>0</v>
      </c>
      <c r="AW33" t="e">
        <f t="shared" si="26"/>
        <v>#DIV/0!</v>
      </c>
      <c r="AX33">
        <v>0</v>
      </c>
      <c r="AY33" t="s">
        <v>240</v>
      </c>
      <c r="AZ33">
        <v>0</v>
      </c>
      <c r="BA33">
        <v>0</v>
      </c>
      <c r="BB33" t="e">
        <f t="shared" si="27"/>
        <v>#DIV/0!</v>
      </c>
      <c r="BC33">
        <v>0.5</v>
      </c>
      <c r="BD33">
        <f t="shared" si="28"/>
        <v>0</v>
      </c>
      <c r="BE33">
        <f t="shared" si="29"/>
        <v>-0.70983423093417763</v>
      </c>
      <c r="BF33" t="e">
        <f t="shared" si="30"/>
        <v>#DIV/0!</v>
      </c>
      <c r="BG33" t="e">
        <f t="shared" si="31"/>
        <v>#DIV/0!</v>
      </c>
      <c r="BH33" t="e">
        <f t="shared" si="32"/>
        <v>#DIV/0!</v>
      </c>
      <c r="BI33" t="e">
        <f t="shared" si="33"/>
        <v>#DIV/0!</v>
      </c>
      <c r="BJ33" t="s">
        <v>240</v>
      </c>
      <c r="BK33">
        <v>0</v>
      </c>
      <c r="BL33">
        <f t="shared" si="34"/>
        <v>0</v>
      </c>
      <c r="BM33" t="e">
        <f t="shared" si="35"/>
        <v>#DIV/0!</v>
      </c>
      <c r="BN33" t="e">
        <f t="shared" si="36"/>
        <v>#DIV/0!</v>
      </c>
      <c r="BO33" t="e">
        <f t="shared" si="37"/>
        <v>#DIV/0!</v>
      </c>
      <c r="BP33" t="e">
        <f t="shared" si="38"/>
        <v>#DIV/0!</v>
      </c>
      <c r="BQ33">
        <f t="shared" si="39"/>
        <v>0</v>
      </c>
      <c r="BR33">
        <f t="shared" si="40"/>
        <v>0</v>
      </c>
      <c r="BS33">
        <f t="shared" si="41"/>
        <v>0</v>
      </c>
      <c r="BT33">
        <f t="shared" si="42"/>
        <v>0</v>
      </c>
      <c r="BU33">
        <v>6</v>
      </c>
      <c r="BV33">
        <v>0.5</v>
      </c>
      <c r="BW33" t="s">
        <v>241</v>
      </c>
      <c r="BX33">
        <v>1581522615.4709699</v>
      </c>
      <c r="BY33">
        <v>400.52158064516101</v>
      </c>
      <c r="BZ33">
        <v>400.01048387096802</v>
      </c>
      <c r="CA33">
        <v>33.270383870967699</v>
      </c>
      <c r="CB33">
        <v>31.5670838709677</v>
      </c>
      <c r="CC33">
        <v>350.02158064516101</v>
      </c>
      <c r="CD33">
        <v>99.508532258064506</v>
      </c>
      <c r="CE33">
        <v>0.19998712903225799</v>
      </c>
      <c r="CF33">
        <v>31.588309677419399</v>
      </c>
      <c r="CG33">
        <v>31.002590322580598</v>
      </c>
      <c r="CH33">
        <v>999.9</v>
      </c>
      <c r="CI33">
        <v>0</v>
      </c>
      <c r="CJ33">
        <v>0</v>
      </c>
      <c r="CK33">
        <v>9998.0241935483791</v>
      </c>
      <c r="CL33">
        <v>0</v>
      </c>
      <c r="CM33">
        <v>7.42300838709677</v>
      </c>
      <c r="CN33">
        <v>0</v>
      </c>
      <c r="CO33">
        <v>0</v>
      </c>
      <c r="CP33">
        <v>0</v>
      </c>
      <c r="CQ33">
        <v>0</v>
      </c>
      <c r="CR33">
        <v>3.1225806451612899</v>
      </c>
      <c r="CS33">
        <v>0</v>
      </c>
      <c r="CT33">
        <v>632.52903225806403</v>
      </c>
      <c r="CU33">
        <v>-0.293548387096774</v>
      </c>
      <c r="CV33">
        <v>39.870870967741901</v>
      </c>
      <c r="CW33">
        <v>44.503999999999998</v>
      </c>
      <c r="CX33">
        <v>42.5843548387097</v>
      </c>
      <c r="CY33">
        <v>42.991870967741903</v>
      </c>
      <c r="CZ33">
        <v>40.880935483870999</v>
      </c>
      <c r="DA33">
        <v>0</v>
      </c>
      <c r="DB33">
        <v>0</v>
      </c>
      <c r="DC33">
        <v>0</v>
      </c>
      <c r="DD33">
        <v>1581522624.0999999</v>
      </c>
      <c r="DE33">
        <v>3.56538461538462</v>
      </c>
      <c r="DF33">
        <v>36.837606654102302</v>
      </c>
      <c r="DG33">
        <v>-474.49230807371799</v>
      </c>
      <c r="DH33">
        <v>628.41153846153804</v>
      </c>
      <c r="DI33">
        <v>15</v>
      </c>
      <c r="DJ33">
        <v>100</v>
      </c>
      <c r="DK33">
        <v>100</v>
      </c>
      <c r="DL33">
        <v>3.024</v>
      </c>
      <c r="DM33">
        <v>0.44500000000000001</v>
      </c>
      <c r="DN33">
        <v>2</v>
      </c>
      <c r="DO33">
        <v>353.09800000000001</v>
      </c>
      <c r="DP33">
        <v>671.471</v>
      </c>
      <c r="DQ33">
        <v>31.2593</v>
      </c>
      <c r="DR33">
        <v>31.605699999999999</v>
      </c>
      <c r="DS33">
        <v>30.000399999999999</v>
      </c>
      <c r="DT33">
        <v>31.5137</v>
      </c>
      <c r="DU33">
        <v>31.512899999999998</v>
      </c>
      <c r="DV33">
        <v>20.9696</v>
      </c>
      <c r="DW33">
        <v>26.244800000000001</v>
      </c>
      <c r="DX33">
        <v>99.622900000000001</v>
      </c>
      <c r="DY33">
        <v>31.253</v>
      </c>
      <c r="DZ33">
        <v>400</v>
      </c>
      <c r="EA33">
        <v>31.492699999999999</v>
      </c>
      <c r="EB33">
        <v>99.982299999999995</v>
      </c>
      <c r="EC33">
        <v>100.52800000000001</v>
      </c>
    </row>
    <row r="34" spans="1:133" x14ac:dyDescent="0.35">
      <c r="A34">
        <v>18</v>
      </c>
      <c r="B34">
        <v>1581522629.0999999</v>
      </c>
      <c r="C34">
        <v>108.5</v>
      </c>
      <c r="D34" t="s">
        <v>274</v>
      </c>
      <c r="E34" t="s">
        <v>275</v>
      </c>
      <c r="F34" t="s">
        <v>232</v>
      </c>
      <c r="G34" t="s">
        <v>233</v>
      </c>
      <c r="H34" t="s">
        <v>234</v>
      </c>
      <c r="I34" t="s">
        <v>235</v>
      </c>
      <c r="J34" t="s">
        <v>236</v>
      </c>
      <c r="K34" t="s">
        <v>237</v>
      </c>
      <c r="L34" t="s">
        <v>238</v>
      </c>
      <c r="M34" t="s">
        <v>239</v>
      </c>
      <c r="N34">
        <v>1581522620.4709699</v>
      </c>
      <c r="O34">
        <f t="shared" si="0"/>
        <v>1.0334398213624372E-3</v>
      </c>
      <c r="P34">
        <f t="shared" si="1"/>
        <v>-0.72079714944378315</v>
      </c>
      <c r="Q34">
        <f t="shared" si="2"/>
        <v>400.535741935484</v>
      </c>
      <c r="R34">
        <f t="shared" si="3"/>
        <v>406.39524542900159</v>
      </c>
      <c r="S34">
        <f t="shared" si="4"/>
        <v>40.519861895497876</v>
      </c>
      <c r="T34">
        <f t="shared" si="5"/>
        <v>39.935636870712244</v>
      </c>
      <c r="U34">
        <f t="shared" si="6"/>
        <v>8.444434842279723E-2</v>
      </c>
      <c r="V34">
        <f t="shared" si="7"/>
        <v>2.2522883952386783</v>
      </c>
      <c r="W34">
        <f t="shared" si="8"/>
        <v>8.2724090059703867E-2</v>
      </c>
      <c r="X34">
        <f t="shared" si="9"/>
        <v>5.1854195848340945E-2</v>
      </c>
      <c r="Y34">
        <f t="shared" si="10"/>
        <v>0</v>
      </c>
      <c r="Z34">
        <f t="shared" si="11"/>
        <v>31.250720824851513</v>
      </c>
      <c r="AA34">
        <f t="shared" si="12"/>
        <v>31.008235483871001</v>
      </c>
      <c r="AB34">
        <f t="shared" si="13"/>
        <v>4.5134971384844489</v>
      </c>
      <c r="AC34">
        <f t="shared" si="14"/>
        <v>71.086922908929765</v>
      </c>
      <c r="AD34">
        <f t="shared" si="15"/>
        <v>3.3168251244532203</v>
      </c>
      <c r="AE34">
        <f t="shared" si="16"/>
        <v>4.6658724118674284</v>
      </c>
      <c r="AF34">
        <f t="shared" si="17"/>
        <v>1.1966720140312286</v>
      </c>
      <c r="AG34">
        <f t="shared" si="18"/>
        <v>-45.574696122083481</v>
      </c>
      <c r="AH34">
        <f t="shared" si="19"/>
        <v>70.864630467749109</v>
      </c>
      <c r="AI34">
        <f t="shared" si="20"/>
        <v>7.0863591203715366</v>
      </c>
      <c r="AJ34">
        <f t="shared" si="21"/>
        <v>32.376293466037168</v>
      </c>
      <c r="AK34">
        <v>-4.1245382576302302E-2</v>
      </c>
      <c r="AL34">
        <v>4.6301555235865197E-2</v>
      </c>
      <c r="AM34">
        <v>3.45931283657037</v>
      </c>
      <c r="AN34">
        <v>0</v>
      </c>
      <c r="AO34">
        <v>0</v>
      </c>
      <c r="AP34">
        <f t="shared" si="22"/>
        <v>1</v>
      </c>
      <c r="AQ34">
        <f t="shared" si="23"/>
        <v>0</v>
      </c>
      <c r="AR34">
        <f t="shared" si="24"/>
        <v>51802.383396472054</v>
      </c>
      <c r="AS34" t="s">
        <v>240</v>
      </c>
      <c r="AT34">
        <v>0</v>
      </c>
      <c r="AU34">
        <v>0</v>
      </c>
      <c r="AV34">
        <f t="shared" si="25"/>
        <v>0</v>
      </c>
      <c r="AW34" t="e">
        <f t="shared" si="26"/>
        <v>#DIV/0!</v>
      </c>
      <c r="AX34">
        <v>0</v>
      </c>
      <c r="AY34" t="s">
        <v>240</v>
      </c>
      <c r="AZ34">
        <v>0</v>
      </c>
      <c r="BA34">
        <v>0</v>
      </c>
      <c r="BB34" t="e">
        <f t="shared" si="27"/>
        <v>#DIV/0!</v>
      </c>
      <c r="BC34">
        <v>0.5</v>
      </c>
      <c r="BD34">
        <f t="shared" si="28"/>
        <v>0</v>
      </c>
      <c r="BE34">
        <f t="shared" si="29"/>
        <v>-0.72079714944378315</v>
      </c>
      <c r="BF34" t="e">
        <f t="shared" si="30"/>
        <v>#DIV/0!</v>
      </c>
      <c r="BG34" t="e">
        <f t="shared" si="31"/>
        <v>#DIV/0!</v>
      </c>
      <c r="BH34" t="e">
        <f t="shared" si="32"/>
        <v>#DIV/0!</v>
      </c>
      <c r="BI34" t="e">
        <f t="shared" si="33"/>
        <v>#DIV/0!</v>
      </c>
      <c r="BJ34" t="s">
        <v>240</v>
      </c>
      <c r="BK34">
        <v>0</v>
      </c>
      <c r="BL34">
        <f t="shared" si="34"/>
        <v>0</v>
      </c>
      <c r="BM34" t="e">
        <f t="shared" si="35"/>
        <v>#DIV/0!</v>
      </c>
      <c r="BN34" t="e">
        <f t="shared" si="36"/>
        <v>#DIV/0!</v>
      </c>
      <c r="BO34" t="e">
        <f t="shared" si="37"/>
        <v>#DIV/0!</v>
      </c>
      <c r="BP34" t="e">
        <f t="shared" si="38"/>
        <v>#DIV/0!</v>
      </c>
      <c r="BQ34">
        <f t="shared" si="39"/>
        <v>0</v>
      </c>
      <c r="BR34">
        <f t="shared" si="40"/>
        <v>0</v>
      </c>
      <c r="BS34">
        <f t="shared" si="41"/>
        <v>0</v>
      </c>
      <c r="BT34">
        <f t="shared" si="42"/>
        <v>0</v>
      </c>
      <c r="BU34">
        <v>6</v>
      </c>
      <c r="BV34">
        <v>0.5</v>
      </c>
      <c r="BW34" t="s">
        <v>241</v>
      </c>
      <c r="BX34">
        <v>1581522620.4709699</v>
      </c>
      <c r="BY34">
        <v>400.535741935484</v>
      </c>
      <c r="BZ34">
        <v>400.00970967741898</v>
      </c>
      <c r="CA34">
        <v>33.2662032258065</v>
      </c>
      <c r="CB34">
        <v>31.553612903225801</v>
      </c>
      <c r="CC34">
        <v>350.01758064516099</v>
      </c>
      <c r="CD34">
        <v>99.505538709677396</v>
      </c>
      <c r="CE34">
        <v>0.20001235483870999</v>
      </c>
      <c r="CF34">
        <v>31.591841935483899</v>
      </c>
      <c r="CG34">
        <v>31.008235483871001</v>
      </c>
      <c r="CH34">
        <v>999.9</v>
      </c>
      <c r="CI34">
        <v>0</v>
      </c>
      <c r="CJ34">
        <v>0</v>
      </c>
      <c r="CK34">
        <v>9995.9506451612906</v>
      </c>
      <c r="CL34">
        <v>0</v>
      </c>
      <c r="CM34">
        <v>6.5668461290322604</v>
      </c>
      <c r="CN34">
        <v>0</v>
      </c>
      <c r="CO34">
        <v>0</v>
      </c>
      <c r="CP34">
        <v>0</v>
      </c>
      <c r="CQ34">
        <v>0</v>
      </c>
      <c r="CR34">
        <v>3.8096774193548399</v>
      </c>
      <c r="CS34">
        <v>0</v>
      </c>
      <c r="CT34">
        <v>619.40645161290297</v>
      </c>
      <c r="CU34">
        <v>-0.31612903225806399</v>
      </c>
      <c r="CV34">
        <v>39.848580645161299</v>
      </c>
      <c r="CW34">
        <v>44.5</v>
      </c>
      <c r="CX34">
        <v>42.566064516129003</v>
      </c>
      <c r="CY34">
        <v>42.973580645161299</v>
      </c>
      <c r="CZ34">
        <v>40.858741935483899</v>
      </c>
      <c r="DA34">
        <v>0</v>
      </c>
      <c r="DB34">
        <v>0</v>
      </c>
      <c r="DC34">
        <v>0</v>
      </c>
      <c r="DD34">
        <v>1581522629.5</v>
      </c>
      <c r="DE34">
        <v>5.0923076923076902</v>
      </c>
      <c r="DF34">
        <v>12.827350127856899</v>
      </c>
      <c r="DG34">
        <v>29.671794384123299</v>
      </c>
      <c r="DH34">
        <v>610.65769230769195</v>
      </c>
      <c r="DI34">
        <v>15</v>
      </c>
      <c r="DJ34">
        <v>100</v>
      </c>
      <c r="DK34">
        <v>100</v>
      </c>
      <c r="DL34">
        <v>3.024</v>
      </c>
      <c r="DM34">
        <v>0.44500000000000001</v>
      </c>
      <c r="DN34">
        <v>2</v>
      </c>
      <c r="DO34">
        <v>353.03500000000003</v>
      </c>
      <c r="DP34">
        <v>671.18200000000002</v>
      </c>
      <c r="DQ34">
        <v>31.245799999999999</v>
      </c>
      <c r="DR34">
        <v>31.608499999999999</v>
      </c>
      <c r="DS34">
        <v>30.000299999999999</v>
      </c>
      <c r="DT34">
        <v>31.515799999999999</v>
      </c>
      <c r="DU34">
        <v>31.515699999999999</v>
      </c>
      <c r="DV34">
        <v>20.968499999999999</v>
      </c>
      <c r="DW34">
        <v>26.244800000000001</v>
      </c>
      <c r="DX34">
        <v>99.622900000000001</v>
      </c>
      <c r="DY34">
        <v>31.241299999999999</v>
      </c>
      <c r="DZ34">
        <v>400</v>
      </c>
      <c r="EA34">
        <v>31.4925</v>
      </c>
      <c r="EB34">
        <v>99.982200000000006</v>
      </c>
      <c r="EC34">
        <v>100.52800000000001</v>
      </c>
    </row>
    <row r="35" spans="1:133" x14ac:dyDescent="0.35">
      <c r="A35">
        <v>19</v>
      </c>
      <c r="B35">
        <v>1581522634.0999999</v>
      </c>
      <c r="C35">
        <v>113.5</v>
      </c>
      <c r="D35" t="s">
        <v>276</v>
      </c>
      <c r="E35" t="s">
        <v>277</v>
      </c>
      <c r="F35" t="s">
        <v>232</v>
      </c>
      <c r="G35" t="s">
        <v>233</v>
      </c>
      <c r="H35" t="s">
        <v>234</v>
      </c>
      <c r="I35" t="s">
        <v>235</v>
      </c>
      <c r="J35" t="s">
        <v>236</v>
      </c>
      <c r="K35" t="s">
        <v>237</v>
      </c>
      <c r="L35" t="s">
        <v>238</v>
      </c>
      <c r="M35" t="s">
        <v>239</v>
      </c>
      <c r="N35">
        <v>1581522625.4709699</v>
      </c>
      <c r="O35">
        <f t="shared" si="0"/>
        <v>1.0424651174869993E-3</v>
      </c>
      <c r="P35">
        <f t="shared" si="1"/>
        <v>-0.73609721076182633</v>
      </c>
      <c r="Q35">
        <f t="shared" si="2"/>
        <v>400.54709677419299</v>
      </c>
      <c r="R35">
        <f t="shared" si="3"/>
        <v>406.58604727855521</v>
      </c>
      <c r="S35">
        <f t="shared" si="4"/>
        <v>40.538854513232046</v>
      </c>
      <c r="T35">
        <f t="shared" si="5"/>
        <v>39.936738091511288</v>
      </c>
      <c r="U35">
        <f t="shared" si="6"/>
        <v>8.5060991359461047E-2</v>
      </c>
      <c r="V35">
        <f t="shared" si="7"/>
        <v>2.253003640105153</v>
      </c>
      <c r="W35">
        <f t="shared" si="8"/>
        <v>8.3316338938126289E-2</v>
      </c>
      <c r="X35">
        <f t="shared" si="9"/>
        <v>5.2226481507457623E-2</v>
      </c>
      <c r="Y35">
        <f t="shared" si="10"/>
        <v>0</v>
      </c>
      <c r="Z35">
        <f t="shared" si="11"/>
        <v>31.25046117506658</v>
      </c>
      <c r="AA35">
        <f t="shared" si="12"/>
        <v>31.012703225806501</v>
      </c>
      <c r="AB35">
        <f t="shared" si="13"/>
        <v>4.5146469635806321</v>
      </c>
      <c r="AC35">
        <f t="shared" si="14"/>
        <v>71.060997292930651</v>
      </c>
      <c r="AD35">
        <f t="shared" si="15"/>
        <v>3.3161085366718108</v>
      </c>
      <c r="AE35">
        <f t="shared" si="16"/>
        <v>4.6665662782665542</v>
      </c>
      <c r="AF35">
        <f t="shared" si="17"/>
        <v>1.1985384269088213</v>
      </c>
      <c r="AG35">
        <f t="shared" si="18"/>
        <v>-45.972711681176669</v>
      </c>
      <c r="AH35">
        <f t="shared" si="19"/>
        <v>70.66262213156871</v>
      </c>
      <c r="AI35">
        <f t="shared" si="20"/>
        <v>7.0641620781926777</v>
      </c>
      <c r="AJ35">
        <f t="shared" si="21"/>
        <v>31.754072528584722</v>
      </c>
      <c r="AK35">
        <v>-4.1264658507436797E-2</v>
      </c>
      <c r="AL35">
        <v>4.6323194157227902E-2</v>
      </c>
      <c r="AM35">
        <v>3.4605921814295102</v>
      </c>
      <c r="AN35">
        <v>0</v>
      </c>
      <c r="AO35">
        <v>0</v>
      </c>
      <c r="AP35">
        <f t="shared" si="22"/>
        <v>1</v>
      </c>
      <c r="AQ35">
        <f t="shared" si="23"/>
        <v>0</v>
      </c>
      <c r="AR35">
        <f t="shared" si="24"/>
        <v>51825.157467381134</v>
      </c>
      <c r="AS35" t="s">
        <v>240</v>
      </c>
      <c r="AT35">
        <v>0</v>
      </c>
      <c r="AU35">
        <v>0</v>
      </c>
      <c r="AV35">
        <f t="shared" si="25"/>
        <v>0</v>
      </c>
      <c r="AW35" t="e">
        <f t="shared" si="26"/>
        <v>#DIV/0!</v>
      </c>
      <c r="AX35">
        <v>0</v>
      </c>
      <c r="AY35" t="s">
        <v>240</v>
      </c>
      <c r="AZ35">
        <v>0</v>
      </c>
      <c r="BA35">
        <v>0</v>
      </c>
      <c r="BB35" t="e">
        <f t="shared" si="27"/>
        <v>#DIV/0!</v>
      </c>
      <c r="BC35">
        <v>0.5</v>
      </c>
      <c r="BD35">
        <f t="shared" si="28"/>
        <v>0</v>
      </c>
      <c r="BE35">
        <f t="shared" si="29"/>
        <v>-0.73609721076182633</v>
      </c>
      <c r="BF35" t="e">
        <f t="shared" si="30"/>
        <v>#DIV/0!</v>
      </c>
      <c r="BG35" t="e">
        <f t="shared" si="31"/>
        <v>#DIV/0!</v>
      </c>
      <c r="BH35" t="e">
        <f t="shared" si="32"/>
        <v>#DIV/0!</v>
      </c>
      <c r="BI35" t="e">
        <f t="shared" si="33"/>
        <v>#DIV/0!</v>
      </c>
      <c r="BJ35" t="s">
        <v>240</v>
      </c>
      <c r="BK35">
        <v>0</v>
      </c>
      <c r="BL35">
        <f t="shared" si="34"/>
        <v>0</v>
      </c>
      <c r="BM35" t="e">
        <f t="shared" si="35"/>
        <v>#DIV/0!</v>
      </c>
      <c r="BN35" t="e">
        <f t="shared" si="36"/>
        <v>#DIV/0!</v>
      </c>
      <c r="BO35" t="e">
        <f t="shared" si="37"/>
        <v>#DIV/0!</v>
      </c>
      <c r="BP35" t="e">
        <f t="shared" si="38"/>
        <v>#DIV/0!</v>
      </c>
      <c r="BQ35">
        <f t="shared" si="39"/>
        <v>0</v>
      </c>
      <c r="BR35">
        <f t="shared" si="40"/>
        <v>0</v>
      </c>
      <c r="BS35">
        <f t="shared" si="41"/>
        <v>0</v>
      </c>
      <c r="BT35">
        <f t="shared" si="42"/>
        <v>0</v>
      </c>
      <c r="BU35">
        <v>6</v>
      </c>
      <c r="BV35">
        <v>0.5</v>
      </c>
      <c r="BW35" t="s">
        <v>241</v>
      </c>
      <c r="BX35">
        <v>1581522625.4709699</v>
      </c>
      <c r="BY35">
        <v>400.54709677419299</v>
      </c>
      <c r="BZ35">
        <v>400.00103225806401</v>
      </c>
      <c r="CA35">
        <v>33.2590419354839</v>
      </c>
      <c r="CB35">
        <v>31.531412903225799</v>
      </c>
      <c r="CC35">
        <v>350.00351612903199</v>
      </c>
      <c r="CD35">
        <v>99.505480645161299</v>
      </c>
      <c r="CE35">
        <v>0.19999322580645201</v>
      </c>
      <c r="CF35">
        <v>31.594461290322599</v>
      </c>
      <c r="CG35">
        <v>31.012703225806501</v>
      </c>
      <c r="CH35">
        <v>999.9</v>
      </c>
      <c r="CI35">
        <v>0</v>
      </c>
      <c r="CJ35">
        <v>0</v>
      </c>
      <c r="CK35">
        <v>10000.6280645161</v>
      </c>
      <c r="CL35">
        <v>0</v>
      </c>
      <c r="CM35">
        <v>5.6668183870967797</v>
      </c>
      <c r="CN35">
        <v>0</v>
      </c>
      <c r="CO35">
        <v>0</v>
      </c>
      <c r="CP35">
        <v>0</v>
      </c>
      <c r="CQ35">
        <v>0</v>
      </c>
      <c r="CR35">
        <v>3.0322580645161299</v>
      </c>
      <c r="CS35">
        <v>0</v>
      </c>
      <c r="CT35">
        <v>600.01612903225805</v>
      </c>
      <c r="CU35">
        <v>-0.34516129032258103</v>
      </c>
      <c r="CV35">
        <v>39.830290322580602</v>
      </c>
      <c r="CW35">
        <v>44.5</v>
      </c>
      <c r="CX35">
        <v>42.561999999999998</v>
      </c>
      <c r="CY35">
        <v>42.955290322580602</v>
      </c>
      <c r="CZ35">
        <v>40.840451612903202</v>
      </c>
      <c r="DA35">
        <v>0</v>
      </c>
      <c r="DB35">
        <v>0</v>
      </c>
      <c r="DC35">
        <v>0</v>
      </c>
      <c r="DD35">
        <v>1581522634.3</v>
      </c>
      <c r="DE35">
        <v>3.66923076923077</v>
      </c>
      <c r="DF35">
        <v>-39.042735308955898</v>
      </c>
      <c r="DG35">
        <v>29.5282057870104</v>
      </c>
      <c r="DH35">
        <v>602.45769230769201</v>
      </c>
      <c r="DI35">
        <v>15</v>
      </c>
      <c r="DJ35">
        <v>100</v>
      </c>
      <c r="DK35">
        <v>100</v>
      </c>
      <c r="DL35">
        <v>3.024</v>
      </c>
      <c r="DM35">
        <v>0.44500000000000001</v>
      </c>
      <c r="DN35">
        <v>2</v>
      </c>
      <c r="DO35">
        <v>353.13499999999999</v>
      </c>
      <c r="DP35">
        <v>671.25300000000004</v>
      </c>
      <c r="DQ35">
        <v>31.233499999999999</v>
      </c>
      <c r="DR35">
        <v>31.6113</v>
      </c>
      <c r="DS35">
        <v>30.000399999999999</v>
      </c>
      <c r="DT35">
        <v>31.518599999999999</v>
      </c>
      <c r="DU35">
        <v>31.517800000000001</v>
      </c>
      <c r="DV35">
        <v>20.968900000000001</v>
      </c>
      <c r="DW35">
        <v>26.244800000000001</v>
      </c>
      <c r="DX35">
        <v>99.622900000000001</v>
      </c>
      <c r="DY35">
        <v>31.229500000000002</v>
      </c>
      <c r="DZ35">
        <v>400</v>
      </c>
      <c r="EA35">
        <v>31.4925</v>
      </c>
      <c r="EB35">
        <v>99.979699999999994</v>
      </c>
      <c r="EC35">
        <v>100.527</v>
      </c>
    </row>
    <row r="36" spans="1:133" x14ac:dyDescent="0.35">
      <c r="A36">
        <v>20</v>
      </c>
      <c r="B36">
        <v>1581522639.0999999</v>
      </c>
      <c r="C36">
        <v>118.5</v>
      </c>
      <c r="D36" t="s">
        <v>278</v>
      </c>
      <c r="E36" t="s">
        <v>279</v>
      </c>
      <c r="F36" t="s">
        <v>232</v>
      </c>
      <c r="G36" t="s">
        <v>233</v>
      </c>
      <c r="H36" t="s">
        <v>234</v>
      </c>
      <c r="I36" t="s">
        <v>235</v>
      </c>
      <c r="J36" t="s">
        <v>236</v>
      </c>
      <c r="K36" t="s">
        <v>237</v>
      </c>
      <c r="L36" t="s">
        <v>238</v>
      </c>
      <c r="M36" t="s">
        <v>239</v>
      </c>
      <c r="N36">
        <v>1581522630.4709699</v>
      </c>
      <c r="O36">
        <f t="shared" si="0"/>
        <v>1.0513779906547605E-3</v>
      </c>
      <c r="P36">
        <f t="shared" si="1"/>
        <v>-0.74481152201957623</v>
      </c>
      <c r="Q36">
        <f t="shared" si="2"/>
        <v>400.54880645161302</v>
      </c>
      <c r="R36">
        <f t="shared" si="3"/>
        <v>406.64258357686936</v>
      </c>
      <c r="S36">
        <f t="shared" si="4"/>
        <v>40.544952388221077</v>
      </c>
      <c r="T36">
        <f t="shared" si="5"/>
        <v>39.9373625454784</v>
      </c>
      <c r="U36">
        <f t="shared" si="6"/>
        <v>8.5665058331508517E-2</v>
      </c>
      <c r="V36">
        <f t="shared" si="7"/>
        <v>2.2543023413979153</v>
      </c>
      <c r="W36">
        <f t="shared" si="8"/>
        <v>8.389681266030348E-2</v>
      </c>
      <c r="X36">
        <f t="shared" si="9"/>
        <v>5.2591337781345421E-2</v>
      </c>
      <c r="Y36">
        <f t="shared" si="10"/>
        <v>0</v>
      </c>
      <c r="Z36">
        <f t="shared" si="11"/>
        <v>31.251302830374275</v>
      </c>
      <c r="AA36">
        <f t="shared" si="12"/>
        <v>31.016796774193601</v>
      </c>
      <c r="AB36">
        <f t="shared" si="13"/>
        <v>4.5157007096090513</v>
      </c>
      <c r="AC36">
        <f t="shared" si="14"/>
        <v>71.02841665882778</v>
      </c>
      <c r="AD36">
        <f t="shared" si="15"/>
        <v>3.3152655986273385</v>
      </c>
      <c r="AE36">
        <f t="shared" si="16"/>
        <v>4.667520063908535</v>
      </c>
      <c r="AF36">
        <f t="shared" si="17"/>
        <v>1.2004351109817128</v>
      </c>
      <c r="AG36">
        <f t="shared" si="18"/>
        <v>-46.365769387874941</v>
      </c>
      <c r="AH36">
        <f t="shared" si="19"/>
        <v>70.643371378329135</v>
      </c>
      <c r="AI36">
        <f t="shared" si="20"/>
        <v>7.0584366913862553</v>
      </c>
      <c r="AJ36">
        <f t="shared" si="21"/>
        <v>31.336038681840449</v>
      </c>
      <c r="AK36">
        <v>-4.12996728592274E-2</v>
      </c>
      <c r="AL36">
        <v>4.6362500834538599E-2</v>
      </c>
      <c r="AM36">
        <v>3.46291555932287</v>
      </c>
      <c r="AN36">
        <v>0</v>
      </c>
      <c r="AO36">
        <v>0</v>
      </c>
      <c r="AP36">
        <f t="shared" si="22"/>
        <v>1</v>
      </c>
      <c r="AQ36">
        <f t="shared" si="23"/>
        <v>0</v>
      </c>
      <c r="AR36">
        <f t="shared" si="24"/>
        <v>51866.741385001937</v>
      </c>
      <c r="AS36" t="s">
        <v>240</v>
      </c>
      <c r="AT36">
        <v>0</v>
      </c>
      <c r="AU36">
        <v>0</v>
      </c>
      <c r="AV36">
        <f t="shared" si="25"/>
        <v>0</v>
      </c>
      <c r="AW36" t="e">
        <f t="shared" si="26"/>
        <v>#DIV/0!</v>
      </c>
      <c r="AX36">
        <v>0</v>
      </c>
      <c r="AY36" t="s">
        <v>240</v>
      </c>
      <c r="AZ36">
        <v>0</v>
      </c>
      <c r="BA36">
        <v>0</v>
      </c>
      <c r="BB36" t="e">
        <f t="shared" si="27"/>
        <v>#DIV/0!</v>
      </c>
      <c r="BC36">
        <v>0.5</v>
      </c>
      <c r="BD36">
        <f t="shared" si="28"/>
        <v>0</v>
      </c>
      <c r="BE36">
        <f t="shared" si="29"/>
        <v>-0.74481152201957623</v>
      </c>
      <c r="BF36" t="e">
        <f t="shared" si="30"/>
        <v>#DIV/0!</v>
      </c>
      <c r="BG36" t="e">
        <f t="shared" si="31"/>
        <v>#DIV/0!</v>
      </c>
      <c r="BH36" t="e">
        <f t="shared" si="32"/>
        <v>#DIV/0!</v>
      </c>
      <c r="BI36" t="e">
        <f t="shared" si="33"/>
        <v>#DIV/0!</v>
      </c>
      <c r="BJ36" t="s">
        <v>240</v>
      </c>
      <c r="BK36">
        <v>0</v>
      </c>
      <c r="BL36">
        <f t="shared" si="34"/>
        <v>0</v>
      </c>
      <c r="BM36" t="e">
        <f t="shared" si="35"/>
        <v>#DIV/0!</v>
      </c>
      <c r="BN36" t="e">
        <f t="shared" si="36"/>
        <v>#DIV/0!</v>
      </c>
      <c r="BO36" t="e">
        <f t="shared" si="37"/>
        <v>#DIV/0!</v>
      </c>
      <c r="BP36" t="e">
        <f t="shared" si="38"/>
        <v>#DIV/0!</v>
      </c>
      <c r="BQ36">
        <f t="shared" si="39"/>
        <v>0</v>
      </c>
      <c r="BR36">
        <f t="shared" si="40"/>
        <v>0</v>
      </c>
      <c r="BS36">
        <f t="shared" si="41"/>
        <v>0</v>
      </c>
      <c r="BT36">
        <f t="shared" si="42"/>
        <v>0</v>
      </c>
      <c r="BU36">
        <v>6</v>
      </c>
      <c r="BV36">
        <v>0.5</v>
      </c>
      <c r="BW36" t="s">
        <v>241</v>
      </c>
      <c r="BX36">
        <v>1581522630.4709699</v>
      </c>
      <c r="BY36">
        <v>400.54880645161302</v>
      </c>
      <c r="BZ36">
        <v>399.99393548387098</v>
      </c>
      <c r="CA36">
        <v>33.250209677419399</v>
      </c>
      <c r="CB36">
        <v>31.5078225806452</v>
      </c>
      <c r="CC36">
        <v>350.00929032258102</v>
      </c>
      <c r="CD36">
        <v>99.506645161290294</v>
      </c>
      <c r="CE36">
        <v>0.19996212903225799</v>
      </c>
      <c r="CF36">
        <v>31.598061290322601</v>
      </c>
      <c r="CG36">
        <v>31.016796774193601</v>
      </c>
      <c r="CH36">
        <v>999.9</v>
      </c>
      <c r="CI36">
        <v>0</v>
      </c>
      <c r="CJ36">
        <v>0</v>
      </c>
      <c r="CK36">
        <v>10008.9967741935</v>
      </c>
      <c r="CL36">
        <v>0</v>
      </c>
      <c r="CM36">
        <v>5.2970706451612903</v>
      </c>
      <c r="CN36">
        <v>0</v>
      </c>
      <c r="CO36">
        <v>0</v>
      </c>
      <c r="CP36">
        <v>0</v>
      </c>
      <c r="CQ36">
        <v>0</v>
      </c>
      <c r="CR36">
        <v>2.8193548387096801</v>
      </c>
      <c r="CS36">
        <v>0</v>
      </c>
      <c r="CT36">
        <v>598.33870967741905</v>
      </c>
      <c r="CU36">
        <v>-0.396774193548387</v>
      </c>
      <c r="CV36">
        <v>39.816064516129003</v>
      </c>
      <c r="CW36">
        <v>44.5</v>
      </c>
      <c r="CX36">
        <v>42.548000000000002</v>
      </c>
      <c r="CY36">
        <v>42.941064516129003</v>
      </c>
      <c r="CZ36">
        <v>40.822161290322597</v>
      </c>
      <c r="DA36">
        <v>0</v>
      </c>
      <c r="DB36">
        <v>0</v>
      </c>
      <c r="DC36">
        <v>0</v>
      </c>
      <c r="DD36">
        <v>1581522639.0999999</v>
      </c>
      <c r="DE36">
        <v>2.85</v>
      </c>
      <c r="DF36">
        <v>-20.044444489005599</v>
      </c>
      <c r="DG36">
        <v>-251.517947229155</v>
      </c>
      <c r="DH36">
        <v>598.18846153846096</v>
      </c>
      <c r="DI36">
        <v>15</v>
      </c>
      <c r="DJ36">
        <v>100</v>
      </c>
      <c r="DK36">
        <v>100</v>
      </c>
      <c r="DL36">
        <v>3.024</v>
      </c>
      <c r="DM36">
        <v>0.44500000000000001</v>
      </c>
      <c r="DN36">
        <v>2</v>
      </c>
      <c r="DO36">
        <v>353.11099999999999</v>
      </c>
      <c r="DP36">
        <v>671.30799999999999</v>
      </c>
      <c r="DQ36">
        <v>31.218599999999999</v>
      </c>
      <c r="DR36">
        <v>31.614100000000001</v>
      </c>
      <c r="DS36">
        <v>30.000299999999999</v>
      </c>
      <c r="DT36">
        <v>31.520700000000001</v>
      </c>
      <c r="DU36">
        <v>31.520499999999998</v>
      </c>
      <c r="DV36">
        <v>20.969100000000001</v>
      </c>
      <c r="DW36">
        <v>26.244800000000001</v>
      </c>
      <c r="DX36">
        <v>99.622900000000001</v>
      </c>
      <c r="DY36">
        <v>31.2102</v>
      </c>
      <c r="DZ36">
        <v>400</v>
      </c>
      <c r="EA36">
        <v>31.4925</v>
      </c>
      <c r="EB36">
        <v>99.978999999999999</v>
      </c>
      <c r="EC36">
        <v>100.52500000000001</v>
      </c>
    </row>
    <row r="37" spans="1:133" x14ac:dyDescent="0.35">
      <c r="A37">
        <v>21</v>
      </c>
      <c r="B37">
        <v>1581522644.0999999</v>
      </c>
      <c r="C37">
        <v>123.5</v>
      </c>
      <c r="D37" t="s">
        <v>280</v>
      </c>
      <c r="E37" t="s">
        <v>281</v>
      </c>
      <c r="F37" t="s">
        <v>232</v>
      </c>
      <c r="G37" t="s">
        <v>233</v>
      </c>
      <c r="H37" t="s">
        <v>234</v>
      </c>
      <c r="I37" t="s">
        <v>235</v>
      </c>
      <c r="J37" t="s">
        <v>236</v>
      </c>
      <c r="K37" t="s">
        <v>237</v>
      </c>
      <c r="L37" t="s">
        <v>238</v>
      </c>
      <c r="M37" t="s">
        <v>239</v>
      </c>
      <c r="N37">
        <v>1581522635.4709699</v>
      </c>
      <c r="O37">
        <f t="shared" si="0"/>
        <v>1.0575039998865995E-3</v>
      </c>
      <c r="P37">
        <f t="shared" si="1"/>
        <v>-0.748463913768181</v>
      </c>
      <c r="Q37">
        <f t="shared" si="2"/>
        <v>400.55248387096799</v>
      </c>
      <c r="R37">
        <f t="shared" si="3"/>
        <v>406.64540714325994</v>
      </c>
      <c r="S37">
        <f t="shared" si="4"/>
        <v>40.545876783482285</v>
      </c>
      <c r="T37">
        <f t="shared" si="5"/>
        <v>39.938362443199743</v>
      </c>
      <c r="U37">
        <f t="shared" si="6"/>
        <v>8.599819870448551E-2</v>
      </c>
      <c r="V37">
        <f t="shared" si="7"/>
        <v>2.2532958350943941</v>
      </c>
      <c r="W37">
        <f t="shared" si="8"/>
        <v>8.4215549317985305E-2</v>
      </c>
      <c r="X37">
        <f t="shared" si="9"/>
        <v>5.279180455252859E-2</v>
      </c>
      <c r="Y37">
        <f t="shared" si="10"/>
        <v>0</v>
      </c>
      <c r="Z37">
        <f t="shared" si="11"/>
        <v>31.253396963649781</v>
      </c>
      <c r="AA37">
        <f t="shared" si="12"/>
        <v>31.0222032258065</v>
      </c>
      <c r="AB37">
        <f t="shared" si="13"/>
        <v>4.5170927466158872</v>
      </c>
      <c r="AC37">
        <f t="shared" si="14"/>
        <v>70.988765354168493</v>
      </c>
      <c r="AD37">
        <f t="shared" si="15"/>
        <v>3.3142152627739292</v>
      </c>
      <c r="AE37">
        <f t="shared" si="16"/>
        <v>4.6686475616797258</v>
      </c>
      <c r="AF37">
        <f t="shared" si="17"/>
        <v>1.202877483841958</v>
      </c>
      <c r="AG37">
        <f t="shared" si="18"/>
        <v>-46.635926394999039</v>
      </c>
      <c r="AH37">
        <f t="shared" si="19"/>
        <v>70.471932784045805</v>
      </c>
      <c r="AI37">
        <f t="shared" si="20"/>
        <v>7.0447878306101916</v>
      </c>
      <c r="AJ37">
        <f t="shared" si="21"/>
        <v>30.880794219656956</v>
      </c>
      <c r="AK37">
        <v>-4.12725347937591E-2</v>
      </c>
      <c r="AL37">
        <v>4.6332035978625299E-2</v>
      </c>
      <c r="AM37">
        <v>3.4611148717979701</v>
      </c>
      <c r="AN37">
        <v>0</v>
      </c>
      <c r="AO37">
        <v>0</v>
      </c>
      <c r="AP37">
        <f t="shared" si="22"/>
        <v>1</v>
      </c>
      <c r="AQ37">
        <f t="shared" si="23"/>
        <v>0</v>
      </c>
      <c r="AR37">
        <f t="shared" si="24"/>
        <v>51833.366525560195</v>
      </c>
      <c r="AS37" t="s">
        <v>240</v>
      </c>
      <c r="AT37">
        <v>0</v>
      </c>
      <c r="AU37">
        <v>0</v>
      </c>
      <c r="AV37">
        <f t="shared" si="25"/>
        <v>0</v>
      </c>
      <c r="AW37" t="e">
        <f t="shared" si="26"/>
        <v>#DIV/0!</v>
      </c>
      <c r="AX37">
        <v>0</v>
      </c>
      <c r="AY37" t="s">
        <v>240</v>
      </c>
      <c r="AZ37">
        <v>0</v>
      </c>
      <c r="BA37">
        <v>0</v>
      </c>
      <c r="BB37" t="e">
        <f t="shared" si="27"/>
        <v>#DIV/0!</v>
      </c>
      <c r="BC37">
        <v>0.5</v>
      </c>
      <c r="BD37">
        <f t="shared" si="28"/>
        <v>0</v>
      </c>
      <c r="BE37">
        <f t="shared" si="29"/>
        <v>-0.748463913768181</v>
      </c>
      <c r="BF37" t="e">
        <f t="shared" si="30"/>
        <v>#DIV/0!</v>
      </c>
      <c r="BG37" t="e">
        <f t="shared" si="31"/>
        <v>#DIV/0!</v>
      </c>
      <c r="BH37" t="e">
        <f t="shared" si="32"/>
        <v>#DIV/0!</v>
      </c>
      <c r="BI37" t="e">
        <f t="shared" si="33"/>
        <v>#DIV/0!</v>
      </c>
      <c r="BJ37" t="s">
        <v>240</v>
      </c>
      <c r="BK37">
        <v>0</v>
      </c>
      <c r="BL37">
        <f t="shared" si="34"/>
        <v>0</v>
      </c>
      <c r="BM37" t="e">
        <f t="shared" si="35"/>
        <v>#DIV/0!</v>
      </c>
      <c r="BN37" t="e">
        <f t="shared" si="36"/>
        <v>#DIV/0!</v>
      </c>
      <c r="BO37" t="e">
        <f t="shared" si="37"/>
        <v>#DIV/0!</v>
      </c>
      <c r="BP37" t="e">
        <f t="shared" si="38"/>
        <v>#DIV/0!</v>
      </c>
      <c r="BQ37">
        <f t="shared" si="39"/>
        <v>0</v>
      </c>
      <c r="BR37">
        <f t="shared" si="40"/>
        <v>0</v>
      </c>
      <c r="BS37">
        <f t="shared" si="41"/>
        <v>0</v>
      </c>
      <c r="BT37">
        <f t="shared" si="42"/>
        <v>0</v>
      </c>
      <c r="BU37">
        <v>6</v>
      </c>
      <c r="BV37">
        <v>0.5</v>
      </c>
      <c r="BW37" t="s">
        <v>241</v>
      </c>
      <c r="BX37">
        <v>1581522635.4709699</v>
      </c>
      <c r="BY37">
        <v>400.55248387096799</v>
      </c>
      <c r="BZ37">
        <v>399.995580645161</v>
      </c>
      <c r="CA37">
        <v>33.239148387096797</v>
      </c>
      <c r="CB37">
        <v>31.486638709677401</v>
      </c>
      <c r="CC37">
        <v>350.01922580645203</v>
      </c>
      <c r="CD37">
        <v>99.508222580645196</v>
      </c>
      <c r="CE37">
        <v>0.19996561290322601</v>
      </c>
      <c r="CF37">
        <v>31.6023161290323</v>
      </c>
      <c r="CG37">
        <v>31.0222032258065</v>
      </c>
      <c r="CH37">
        <v>999.9</v>
      </c>
      <c r="CI37">
        <v>0</v>
      </c>
      <c r="CJ37">
        <v>0</v>
      </c>
      <c r="CK37">
        <v>10002.2612903226</v>
      </c>
      <c r="CL37">
        <v>0</v>
      </c>
      <c r="CM37">
        <v>5.0639567741935503</v>
      </c>
      <c r="CN37">
        <v>0</v>
      </c>
      <c r="CO37">
        <v>0</v>
      </c>
      <c r="CP37">
        <v>0</v>
      </c>
      <c r="CQ37">
        <v>0</v>
      </c>
      <c r="CR37">
        <v>1.82903225806452</v>
      </c>
      <c r="CS37">
        <v>0</v>
      </c>
      <c r="CT37">
        <v>564.25806451612902</v>
      </c>
      <c r="CU37">
        <v>-0.67096774193548403</v>
      </c>
      <c r="CV37">
        <v>39.808</v>
      </c>
      <c r="CW37">
        <v>44.5</v>
      </c>
      <c r="CX37">
        <v>42.53</v>
      </c>
      <c r="CY37">
        <v>42.936999999999998</v>
      </c>
      <c r="CZ37">
        <v>40.811999999999998</v>
      </c>
      <c r="DA37">
        <v>0</v>
      </c>
      <c r="DB37">
        <v>0</v>
      </c>
      <c r="DC37">
        <v>0</v>
      </c>
      <c r="DD37">
        <v>1581522644.5</v>
      </c>
      <c r="DE37">
        <v>1.8192307692307701</v>
      </c>
      <c r="DF37">
        <v>17.931623980721199</v>
      </c>
      <c r="DG37">
        <v>-569.84957070955795</v>
      </c>
      <c r="DH37">
        <v>553.40384615384596</v>
      </c>
      <c r="DI37">
        <v>15</v>
      </c>
      <c r="DJ37">
        <v>100</v>
      </c>
      <c r="DK37">
        <v>100</v>
      </c>
      <c r="DL37">
        <v>3.024</v>
      </c>
      <c r="DM37">
        <v>0.44500000000000001</v>
      </c>
      <c r="DN37">
        <v>2</v>
      </c>
      <c r="DO37">
        <v>353.15</v>
      </c>
      <c r="DP37">
        <v>671.36300000000006</v>
      </c>
      <c r="DQ37">
        <v>31.196400000000001</v>
      </c>
      <c r="DR37">
        <v>31.6175</v>
      </c>
      <c r="DS37">
        <v>30.0001</v>
      </c>
      <c r="DT37">
        <v>31.523499999999999</v>
      </c>
      <c r="DU37">
        <v>31.523299999999999</v>
      </c>
      <c r="DV37">
        <v>20.970800000000001</v>
      </c>
      <c r="DW37">
        <v>26.244800000000001</v>
      </c>
      <c r="DX37">
        <v>99.622900000000001</v>
      </c>
      <c r="DY37">
        <v>31.184000000000001</v>
      </c>
      <c r="DZ37">
        <v>400</v>
      </c>
      <c r="EA37">
        <v>31.4925</v>
      </c>
      <c r="EB37">
        <v>99.978999999999999</v>
      </c>
      <c r="EC37">
        <v>100.52500000000001</v>
      </c>
    </row>
    <row r="38" spans="1:133" x14ac:dyDescent="0.35">
      <c r="A38">
        <v>22</v>
      </c>
      <c r="B38">
        <v>1581522649.0999999</v>
      </c>
      <c r="C38">
        <v>128.5</v>
      </c>
      <c r="D38" t="s">
        <v>282</v>
      </c>
      <c r="E38" t="s">
        <v>283</v>
      </c>
      <c r="F38" t="s">
        <v>232</v>
      </c>
      <c r="G38" t="s">
        <v>233</v>
      </c>
      <c r="H38" t="s">
        <v>234</v>
      </c>
      <c r="I38" t="s">
        <v>235</v>
      </c>
      <c r="J38" t="s">
        <v>236</v>
      </c>
      <c r="K38" t="s">
        <v>237</v>
      </c>
      <c r="L38" t="s">
        <v>238</v>
      </c>
      <c r="M38" t="s">
        <v>239</v>
      </c>
      <c r="N38">
        <v>1581522640.4709699</v>
      </c>
      <c r="O38">
        <f t="shared" si="0"/>
        <v>1.0526652583377914E-3</v>
      </c>
      <c r="P38">
        <f t="shared" si="1"/>
        <v>-0.76359683353930385</v>
      </c>
      <c r="Q38">
        <f t="shared" si="2"/>
        <v>400.55687096774199</v>
      </c>
      <c r="R38">
        <f t="shared" si="3"/>
        <v>407.01309362596123</v>
      </c>
      <c r="S38">
        <f t="shared" si="4"/>
        <v>40.582872793164825</v>
      </c>
      <c r="T38">
        <f t="shared" si="5"/>
        <v>39.939129220866775</v>
      </c>
      <c r="U38">
        <f t="shared" si="6"/>
        <v>8.5410622836432554E-2</v>
      </c>
      <c r="V38">
        <f t="shared" si="7"/>
        <v>2.2526812185556837</v>
      </c>
      <c r="W38">
        <f t="shared" si="8"/>
        <v>8.3651512271815803E-2</v>
      </c>
      <c r="X38">
        <f t="shared" si="9"/>
        <v>5.2437226650768026E-2</v>
      </c>
      <c r="Y38">
        <f t="shared" si="10"/>
        <v>0</v>
      </c>
      <c r="Z38">
        <f t="shared" si="11"/>
        <v>31.258850525526654</v>
      </c>
      <c r="AA38">
        <f t="shared" si="12"/>
        <v>31.0280290322581</v>
      </c>
      <c r="AB38">
        <f t="shared" si="13"/>
        <v>4.5185931762194915</v>
      </c>
      <c r="AC38">
        <f t="shared" si="14"/>
        <v>70.949821629177379</v>
      </c>
      <c r="AD38">
        <f t="shared" si="15"/>
        <v>3.3131383959796143</v>
      </c>
      <c r="AE38">
        <f t="shared" si="16"/>
        <v>4.6696923542611426</v>
      </c>
      <c r="AF38">
        <f t="shared" si="17"/>
        <v>1.2054547802398772</v>
      </c>
      <c r="AG38">
        <f t="shared" si="18"/>
        <v>-46.422537892696603</v>
      </c>
      <c r="AH38">
        <f t="shared" si="19"/>
        <v>70.223920993599052</v>
      </c>
      <c r="AI38">
        <f t="shared" si="20"/>
        <v>7.0222484821762077</v>
      </c>
      <c r="AJ38">
        <f t="shared" si="21"/>
        <v>30.823631583078658</v>
      </c>
      <c r="AK38">
        <v>-4.1255968522394999E-2</v>
      </c>
      <c r="AL38">
        <v>4.6313438887734003E-2</v>
      </c>
      <c r="AM38">
        <v>3.4600154520355</v>
      </c>
      <c r="AN38">
        <v>0</v>
      </c>
      <c r="AO38">
        <v>0</v>
      </c>
      <c r="AP38">
        <f t="shared" si="22"/>
        <v>1</v>
      </c>
      <c r="AQ38">
        <f t="shared" si="23"/>
        <v>0</v>
      </c>
      <c r="AR38">
        <f t="shared" si="24"/>
        <v>51812.758086855712</v>
      </c>
      <c r="AS38" t="s">
        <v>240</v>
      </c>
      <c r="AT38">
        <v>0</v>
      </c>
      <c r="AU38">
        <v>0</v>
      </c>
      <c r="AV38">
        <f t="shared" si="25"/>
        <v>0</v>
      </c>
      <c r="AW38" t="e">
        <f t="shared" si="26"/>
        <v>#DIV/0!</v>
      </c>
      <c r="AX38">
        <v>0</v>
      </c>
      <c r="AY38" t="s">
        <v>240</v>
      </c>
      <c r="AZ38">
        <v>0</v>
      </c>
      <c r="BA38">
        <v>0</v>
      </c>
      <c r="BB38" t="e">
        <f t="shared" si="27"/>
        <v>#DIV/0!</v>
      </c>
      <c r="BC38">
        <v>0.5</v>
      </c>
      <c r="BD38">
        <f t="shared" si="28"/>
        <v>0</v>
      </c>
      <c r="BE38">
        <f t="shared" si="29"/>
        <v>-0.76359683353930385</v>
      </c>
      <c r="BF38" t="e">
        <f t="shared" si="30"/>
        <v>#DIV/0!</v>
      </c>
      <c r="BG38" t="e">
        <f t="shared" si="31"/>
        <v>#DIV/0!</v>
      </c>
      <c r="BH38" t="e">
        <f t="shared" si="32"/>
        <v>#DIV/0!</v>
      </c>
      <c r="BI38" t="e">
        <f t="shared" si="33"/>
        <v>#DIV/0!</v>
      </c>
      <c r="BJ38" t="s">
        <v>240</v>
      </c>
      <c r="BK38">
        <v>0</v>
      </c>
      <c r="BL38">
        <f t="shared" si="34"/>
        <v>0</v>
      </c>
      <c r="BM38" t="e">
        <f t="shared" si="35"/>
        <v>#DIV/0!</v>
      </c>
      <c r="BN38" t="e">
        <f t="shared" si="36"/>
        <v>#DIV/0!</v>
      </c>
      <c r="BO38" t="e">
        <f t="shared" si="37"/>
        <v>#DIV/0!</v>
      </c>
      <c r="BP38" t="e">
        <f t="shared" si="38"/>
        <v>#DIV/0!</v>
      </c>
      <c r="BQ38">
        <f t="shared" si="39"/>
        <v>0</v>
      </c>
      <c r="BR38">
        <f t="shared" si="40"/>
        <v>0</v>
      </c>
      <c r="BS38">
        <f t="shared" si="41"/>
        <v>0</v>
      </c>
      <c r="BT38">
        <f t="shared" si="42"/>
        <v>0</v>
      </c>
      <c r="BU38">
        <v>6</v>
      </c>
      <c r="BV38">
        <v>0.5</v>
      </c>
      <c r="BW38" t="s">
        <v>241</v>
      </c>
      <c r="BX38">
        <v>1581522640.4709699</v>
      </c>
      <c r="BY38">
        <v>400.55687096774199</v>
      </c>
      <c r="BZ38">
        <v>399.97070967741899</v>
      </c>
      <c r="CA38">
        <v>33.228074193548402</v>
      </c>
      <c r="CB38">
        <v>31.483554838709701</v>
      </c>
      <c r="CC38">
        <v>350.017516129032</v>
      </c>
      <c r="CD38">
        <v>99.509022580645194</v>
      </c>
      <c r="CE38">
        <v>0.19998783870967701</v>
      </c>
      <c r="CF38">
        <v>31.606258064516101</v>
      </c>
      <c r="CG38">
        <v>31.0280290322581</v>
      </c>
      <c r="CH38">
        <v>999.9</v>
      </c>
      <c r="CI38">
        <v>0</v>
      </c>
      <c r="CJ38">
        <v>0</v>
      </c>
      <c r="CK38">
        <v>9998.1661290322609</v>
      </c>
      <c r="CL38">
        <v>0</v>
      </c>
      <c r="CM38">
        <v>4.87249</v>
      </c>
      <c r="CN38">
        <v>0</v>
      </c>
      <c r="CO38">
        <v>0</v>
      </c>
      <c r="CP38">
        <v>0</v>
      </c>
      <c r="CQ38">
        <v>0</v>
      </c>
      <c r="CR38">
        <v>3.49677419354839</v>
      </c>
      <c r="CS38">
        <v>0</v>
      </c>
      <c r="CT38">
        <v>524.04516129032299</v>
      </c>
      <c r="CU38">
        <v>-0.73225806451612896</v>
      </c>
      <c r="CV38">
        <v>39.79</v>
      </c>
      <c r="CW38">
        <v>44.481709677419403</v>
      </c>
      <c r="CX38">
        <v>42.512</v>
      </c>
      <c r="CY38">
        <v>42.936999999999998</v>
      </c>
      <c r="CZ38">
        <v>40.804000000000002</v>
      </c>
      <c r="DA38">
        <v>0</v>
      </c>
      <c r="DB38">
        <v>0</v>
      </c>
      <c r="DC38">
        <v>0</v>
      </c>
      <c r="DD38">
        <v>1581522649.3</v>
      </c>
      <c r="DE38">
        <v>4.0307692307692298</v>
      </c>
      <c r="DF38">
        <v>22.988034340608799</v>
      </c>
      <c r="DG38">
        <v>-664.17435826396297</v>
      </c>
      <c r="DH38">
        <v>514.67307692307702</v>
      </c>
      <c r="DI38">
        <v>15</v>
      </c>
      <c r="DJ38">
        <v>100</v>
      </c>
      <c r="DK38">
        <v>100</v>
      </c>
      <c r="DL38">
        <v>3.024</v>
      </c>
      <c r="DM38">
        <v>0.44500000000000001</v>
      </c>
      <c r="DN38">
        <v>2</v>
      </c>
      <c r="DO38">
        <v>352.95699999999999</v>
      </c>
      <c r="DP38">
        <v>671.16600000000005</v>
      </c>
      <c r="DQ38">
        <v>31.167200000000001</v>
      </c>
      <c r="DR38">
        <v>31.6203</v>
      </c>
      <c r="DS38">
        <v>30.0002</v>
      </c>
      <c r="DT38">
        <v>31.526399999999999</v>
      </c>
      <c r="DU38">
        <v>31.5261</v>
      </c>
      <c r="DV38">
        <v>20.9725</v>
      </c>
      <c r="DW38">
        <v>26.244800000000001</v>
      </c>
      <c r="DX38">
        <v>99.622900000000001</v>
      </c>
      <c r="DY38">
        <v>31.1525</v>
      </c>
      <c r="DZ38">
        <v>400</v>
      </c>
      <c r="EA38">
        <v>31.4925</v>
      </c>
      <c r="EB38">
        <v>99.979100000000003</v>
      </c>
      <c r="EC38">
        <v>100.52500000000001</v>
      </c>
    </row>
    <row r="39" spans="1:133" x14ac:dyDescent="0.35">
      <c r="A39">
        <v>23</v>
      </c>
      <c r="B39">
        <v>1581522654.0999999</v>
      </c>
      <c r="C39">
        <v>133.5</v>
      </c>
      <c r="D39" t="s">
        <v>284</v>
      </c>
      <c r="E39" t="s">
        <v>285</v>
      </c>
      <c r="F39" t="s">
        <v>232</v>
      </c>
      <c r="G39" t="s">
        <v>233</v>
      </c>
      <c r="H39" t="s">
        <v>234</v>
      </c>
      <c r="I39" t="s">
        <v>235</v>
      </c>
      <c r="J39" t="s">
        <v>236</v>
      </c>
      <c r="K39" t="s">
        <v>237</v>
      </c>
      <c r="L39" t="s">
        <v>238</v>
      </c>
      <c r="M39" t="s">
        <v>239</v>
      </c>
      <c r="N39">
        <v>1581522645.4709699</v>
      </c>
      <c r="O39">
        <f t="shared" si="0"/>
        <v>1.046610516458454E-3</v>
      </c>
      <c r="P39">
        <f t="shared" si="1"/>
        <v>-0.7548012982132124</v>
      </c>
      <c r="Q39">
        <f t="shared" si="2"/>
        <v>400.561709677419</v>
      </c>
      <c r="R39">
        <f t="shared" si="3"/>
        <v>406.94731837101</v>
      </c>
      <c r="S39">
        <f t="shared" si="4"/>
        <v>40.576769624104806</v>
      </c>
      <c r="T39">
        <f t="shared" si="5"/>
        <v>39.940059757317336</v>
      </c>
      <c r="U39">
        <f t="shared" si="6"/>
        <v>8.4731880076988383E-2</v>
      </c>
      <c r="V39">
        <f t="shared" si="7"/>
        <v>2.2520102892489935</v>
      </c>
      <c r="W39">
        <f t="shared" si="8"/>
        <v>8.2999807162662129E-2</v>
      </c>
      <c r="X39">
        <f t="shared" si="9"/>
        <v>5.2027550341652691E-2</v>
      </c>
      <c r="Y39">
        <f t="shared" si="10"/>
        <v>0</v>
      </c>
      <c r="Z39">
        <f t="shared" si="11"/>
        <v>31.263982034361426</v>
      </c>
      <c r="AA39">
        <f t="shared" si="12"/>
        <v>31.034322580645199</v>
      </c>
      <c r="AB39">
        <f t="shared" si="13"/>
        <v>4.520214559977779</v>
      </c>
      <c r="AC39">
        <f t="shared" si="14"/>
        <v>70.918310016871061</v>
      </c>
      <c r="AD39">
        <f t="shared" si="15"/>
        <v>3.312273349487199</v>
      </c>
      <c r="AE39">
        <f t="shared" si="16"/>
        <v>4.6705474914718472</v>
      </c>
      <c r="AF39">
        <f t="shared" si="17"/>
        <v>1.20794121049058</v>
      </c>
      <c r="AG39">
        <f t="shared" si="18"/>
        <v>-46.155523775817819</v>
      </c>
      <c r="AH39">
        <f t="shared" si="19"/>
        <v>69.830550079683064</v>
      </c>
      <c r="AI39">
        <f t="shared" si="20"/>
        <v>6.9853202616248433</v>
      </c>
      <c r="AJ39">
        <f t="shared" si="21"/>
        <v>30.660346565490087</v>
      </c>
      <c r="AK39">
        <v>-4.1237889086782401E-2</v>
      </c>
      <c r="AL39">
        <v>4.6293143137413298E-2</v>
      </c>
      <c r="AM39">
        <v>3.4588154375486799</v>
      </c>
      <c r="AN39">
        <v>0</v>
      </c>
      <c r="AO39">
        <v>0</v>
      </c>
      <c r="AP39">
        <f t="shared" si="22"/>
        <v>1</v>
      </c>
      <c r="AQ39">
        <f t="shared" si="23"/>
        <v>0</v>
      </c>
      <c r="AR39">
        <f t="shared" si="24"/>
        <v>51790.45323009252</v>
      </c>
      <c r="AS39" t="s">
        <v>240</v>
      </c>
      <c r="AT39">
        <v>0</v>
      </c>
      <c r="AU39">
        <v>0</v>
      </c>
      <c r="AV39">
        <f t="shared" si="25"/>
        <v>0</v>
      </c>
      <c r="AW39" t="e">
        <f t="shared" si="26"/>
        <v>#DIV/0!</v>
      </c>
      <c r="AX39">
        <v>0</v>
      </c>
      <c r="AY39" t="s">
        <v>240</v>
      </c>
      <c r="AZ39">
        <v>0</v>
      </c>
      <c r="BA39">
        <v>0</v>
      </c>
      <c r="BB39" t="e">
        <f t="shared" si="27"/>
        <v>#DIV/0!</v>
      </c>
      <c r="BC39">
        <v>0.5</v>
      </c>
      <c r="BD39">
        <f t="shared" si="28"/>
        <v>0</v>
      </c>
      <c r="BE39">
        <f t="shared" si="29"/>
        <v>-0.7548012982132124</v>
      </c>
      <c r="BF39" t="e">
        <f t="shared" si="30"/>
        <v>#DIV/0!</v>
      </c>
      <c r="BG39" t="e">
        <f t="shared" si="31"/>
        <v>#DIV/0!</v>
      </c>
      <c r="BH39" t="e">
        <f t="shared" si="32"/>
        <v>#DIV/0!</v>
      </c>
      <c r="BI39" t="e">
        <f t="shared" si="33"/>
        <v>#DIV/0!</v>
      </c>
      <c r="BJ39" t="s">
        <v>240</v>
      </c>
      <c r="BK39">
        <v>0</v>
      </c>
      <c r="BL39">
        <f t="shared" si="34"/>
        <v>0</v>
      </c>
      <c r="BM39" t="e">
        <f t="shared" si="35"/>
        <v>#DIV/0!</v>
      </c>
      <c r="BN39" t="e">
        <f t="shared" si="36"/>
        <v>#DIV/0!</v>
      </c>
      <c r="BO39" t="e">
        <f t="shared" si="37"/>
        <v>#DIV/0!</v>
      </c>
      <c r="BP39" t="e">
        <f t="shared" si="38"/>
        <v>#DIV/0!</v>
      </c>
      <c r="BQ39">
        <f t="shared" si="39"/>
        <v>0</v>
      </c>
      <c r="BR39">
        <f t="shared" si="40"/>
        <v>0</v>
      </c>
      <c r="BS39">
        <f t="shared" si="41"/>
        <v>0</v>
      </c>
      <c r="BT39">
        <f t="shared" si="42"/>
        <v>0</v>
      </c>
      <c r="BU39">
        <v>6</v>
      </c>
      <c r="BV39">
        <v>0.5</v>
      </c>
      <c r="BW39" t="s">
        <v>241</v>
      </c>
      <c r="BX39">
        <v>1581522645.4709699</v>
      </c>
      <c r="BY39">
        <v>400.561709677419</v>
      </c>
      <c r="BZ39">
        <v>399.98648387096802</v>
      </c>
      <c r="CA39">
        <v>33.219025806451597</v>
      </c>
      <c r="CB39">
        <v>31.484545161290299</v>
      </c>
      <c r="CC39">
        <v>350.02170967741898</v>
      </c>
      <c r="CD39">
        <v>99.510138709677406</v>
      </c>
      <c r="CE39">
        <v>0.199990322580645</v>
      </c>
      <c r="CF39">
        <v>31.609483870967701</v>
      </c>
      <c r="CG39">
        <v>31.034322580645199</v>
      </c>
      <c r="CH39">
        <v>999.9</v>
      </c>
      <c r="CI39">
        <v>0</v>
      </c>
      <c r="CJ39">
        <v>0</v>
      </c>
      <c r="CK39">
        <v>9993.6725806451595</v>
      </c>
      <c r="CL39">
        <v>0</v>
      </c>
      <c r="CM39">
        <v>4.6781209677419398</v>
      </c>
      <c r="CN39">
        <v>0</v>
      </c>
      <c r="CO39">
        <v>0</v>
      </c>
      <c r="CP39">
        <v>0</v>
      </c>
      <c r="CQ39">
        <v>0</v>
      </c>
      <c r="CR39">
        <v>5.1580645161290297</v>
      </c>
      <c r="CS39">
        <v>0</v>
      </c>
      <c r="CT39">
        <v>449.42580645161303</v>
      </c>
      <c r="CU39">
        <v>-0.57096774193548405</v>
      </c>
      <c r="CV39">
        <v>39.771999999999998</v>
      </c>
      <c r="CW39">
        <v>44.463419354838699</v>
      </c>
      <c r="CX39">
        <v>42.5</v>
      </c>
      <c r="CY39">
        <v>42.936999999999998</v>
      </c>
      <c r="CZ39">
        <v>40.786000000000001</v>
      </c>
      <c r="DA39">
        <v>0</v>
      </c>
      <c r="DB39">
        <v>0</v>
      </c>
      <c r="DC39">
        <v>0</v>
      </c>
      <c r="DD39">
        <v>1581522654.0999999</v>
      </c>
      <c r="DE39">
        <v>4.1769230769230798</v>
      </c>
      <c r="DF39">
        <v>10.988034401338799</v>
      </c>
      <c r="DG39">
        <v>-939.68546905815003</v>
      </c>
      <c r="DH39">
        <v>435.68461538461497</v>
      </c>
      <c r="DI39">
        <v>15</v>
      </c>
      <c r="DJ39">
        <v>100</v>
      </c>
      <c r="DK39">
        <v>100</v>
      </c>
      <c r="DL39">
        <v>3.024</v>
      </c>
      <c r="DM39">
        <v>0.44500000000000001</v>
      </c>
      <c r="DN39">
        <v>2</v>
      </c>
      <c r="DO39">
        <v>352.96199999999999</v>
      </c>
      <c r="DP39">
        <v>671.26900000000001</v>
      </c>
      <c r="DQ39">
        <v>31.133800000000001</v>
      </c>
      <c r="DR39">
        <v>31.623799999999999</v>
      </c>
      <c r="DS39">
        <v>30.000299999999999</v>
      </c>
      <c r="DT39">
        <v>31.5291</v>
      </c>
      <c r="DU39">
        <v>31.5288</v>
      </c>
      <c r="DV39">
        <v>20.968900000000001</v>
      </c>
      <c r="DW39">
        <v>26.244800000000001</v>
      </c>
      <c r="DX39">
        <v>99.622900000000001</v>
      </c>
      <c r="DY39">
        <v>31.117000000000001</v>
      </c>
      <c r="DZ39">
        <v>400</v>
      </c>
      <c r="EA39">
        <v>31.4925</v>
      </c>
      <c r="EB39">
        <v>99.981999999999999</v>
      </c>
      <c r="EC39">
        <v>100.524</v>
      </c>
    </row>
    <row r="40" spans="1:133" x14ac:dyDescent="0.35">
      <c r="A40">
        <v>24</v>
      </c>
      <c r="B40">
        <v>1581522659.0999999</v>
      </c>
      <c r="C40">
        <v>138.5</v>
      </c>
      <c r="D40" t="s">
        <v>286</v>
      </c>
      <c r="E40" t="s">
        <v>287</v>
      </c>
      <c r="F40" t="s">
        <v>232</v>
      </c>
      <c r="G40" t="s">
        <v>233</v>
      </c>
      <c r="H40" t="s">
        <v>234</v>
      </c>
      <c r="I40" t="s">
        <v>235</v>
      </c>
      <c r="J40" t="s">
        <v>236</v>
      </c>
      <c r="K40" t="s">
        <v>237</v>
      </c>
      <c r="L40" t="s">
        <v>238</v>
      </c>
      <c r="M40" t="s">
        <v>239</v>
      </c>
      <c r="N40">
        <v>1581522650.4709699</v>
      </c>
      <c r="O40">
        <f t="shared" si="0"/>
        <v>1.0425576937845545E-3</v>
      </c>
      <c r="P40">
        <f t="shared" si="1"/>
        <v>-0.7500225166437271</v>
      </c>
      <c r="Q40">
        <f t="shared" si="2"/>
        <v>400.57109677419402</v>
      </c>
      <c r="R40">
        <f t="shared" si="3"/>
        <v>406.93134902772084</v>
      </c>
      <c r="S40">
        <f t="shared" si="4"/>
        <v>40.575284052979676</v>
      </c>
      <c r="T40">
        <f t="shared" si="5"/>
        <v>39.941100811870193</v>
      </c>
      <c r="U40">
        <f t="shared" si="6"/>
        <v>8.4257597127864195E-2</v>
      </c>
      <c r="V40">
        <f t="shared" si="7"/>
        <v>2.2520784323791254</v>
      </c>
      <c r="W40">
        <f t="shared" si="8"/>
        <v>8.2544699823923581E-2</v>
      </c>
      <c r="X40">
        <f t="shared" si="9"/>
        <v>5.1741434099713546E-2</v>
      </c>
      <c r="Y40">
        <f t="shared" si="10"/>
        <v>0</v>
      </c>
      <c r="Z40">
        <f t="shared" si="11"/>
        <v>31.267468766786482</v>
      </c>
      <c r="AA40">
        <f t="shared" si="12"/>
        <v>31.0397161290323</v>
      </c>
      <c r="AB40">
        <f t="shared" si="13"/>
        <v>4.5216044832465334</v>
      </c>
      <c r="AC40">
        <f t="shared" si="14"/>
        <v>70.89761021514137</v>
      </c>
      <c r="AD40">
        <f t="shared" si="15"/>
        <v>3.3117085669428787</v>
      </c>
      <c r="AE40">
        <f t="shared" si="16"/>
        <v>4.6711145226099706</v>
      </c>
      <c r="AF40">
        <f t="shared" si="17"/>
        <v>1.2098959163036547</v>
      </c>
      <c r="AG40">
        <f t="shared" si="18"/>
        <v>-45.976794295898856</v>
      </c>
      <c r="AH40">
        <f t="shared" si="19"/>
        <v>69.437479910576585</v>
      </c>
      <c r="AI40">
        <f t="shared" si="20"/>
        <v>6.9460481279733592</v>
      </c>
      <c r="AJ40">
        <f t="shared" si="21"/>
        <v>30.406733742651085</v>
      </c>
      <c r="AK40">
        <v>-4.1239725107116702E-2</v>
      </c>
      <c r="AL40">
        <v>4.6295204231082798E-2</v>
      </c>
      <c r="AM40">
        <v>3.4589373108488299</v>
      </c>
      <c r="AN40">
        <v>0</v>
      </c>
      <c r="AO40">
        <v>0</v>
      </c>
      <c r="AP40">
        <f t="shared" si="22"/>
        <v>1</v>
      </c>
      <c r="AQ40">
        <f t="shared" si="23"/>
        <v>0</v>
      </c>
      <c r="AR40">
        <f t="shared" si="24"/>
        <v>51792.306724946793</v>
      </c>
      <c r="AS40" t="s">
        <v>240</v>
      </c>
      <c r="AT40">
        <v>0</v>
      </c>
      <c r="AU40">
        <v>0</v>
      </c>
      <c r="AV40">
        <f t="shared" si="25"/>
        <v>0</v>
      </c>
      <c r="AW40" t="e">
        <f t="shared" si="26"/>
        <v>#DIV/0!</v>
      </c>
      <c r="AX40">
        <v>0</v>
      </c>
      <c r="AY40" t="s">
        <v>240</v>
      </c>
      <c r="AZ40">
        <v>0</v>
      </c>
      <c r="BA40">
        <v>0</v>
      </c>
      <c r="BB40" t="e">
        <f t="shared" si="27"/>
        <v>#DIV/0!</v>
      </c>
      <c r="BC40">
        <v>0.5</v>
      </c>
      <c r="BD40">
        <f t="shared" si="28"/>
        <v>0</v>
      </c>
      <c r="BE40">
        <f t="shared" si="29"/>
        <v>-0.7500225166437271</v>
      </c>
      <c r="BF40" t="e">
        <f t="shared" si="30"/>
        <v>#DIV/0!</v>
      </c>
      <c r="BG40" t="e">
        <f t="shared" si="31"/>
        <v>#DIV/0!</v>
      </c>
      <c r="BH40" t="e">
        <f t="shared" si="32"/>
        <v>#DIV/0!</v>
      </c>
      <c r="BI40" t="e">
        <f t="shared" si="33"/>
        <v>#DIV/0!</v>
      </c>
      <c r="BJ40" t="s">
        <v>240</v>
      </c>
      <c r="BK40">
        <v>0</v>
      </c>
      <c r="BL40">
        <f t="shared" si="34"/>
        <v>0</v>
      </c>
      <c r="BM40" t="e">
        <f t="shared" si="35"/>
        <v>#DIV/0!</v>
      </c>
      <c r="BN40" t="e">
        <f t="shared" si="36"/>
        <v>#DIV/0!</v>
      </c>
      <c r="BO40" t="e">
        <f t="shared" si="37"/>
        <v>#DIV/0!</v>
      </c>
      <c r="BP40" t="e">
        <f t="shared" si="38"/>
        <v>#DIV/0!</v>
      </c>
      <c r="BQ40">
        <f t="shared" si="39"/>
        <v>0</v>
      </c>
      <c r="BR40">
        <f t="shared" si="40"/>
        <v>0</v>
      </c>
      <c r="BS40">
        <f t="shared" si="41"/>
        <v>0</v>
      </c>
      <c r="BT40">
        <f t="shared" si="42"/>
        <v>0</v>
      </c>
      <c r="BU40">
        <v>6</v>
      </c>
      <c r="BV40">
        <v>0.5</v>
      </c>
      <c r="BW40" t="s">
        <v>241</v>
      </c>
      <c r="BX40">
        <v>1581522650.4709699</v>
      </c>
      <c r="BY40">
        <v>400.57109677419402</v>
      </c>
      <c r="BZ40">
        <v>400.00129032258099</v>
      </c>
      <c r="CA40">
        <v>33.213274193548401</v>
      </c>
      <c r="CB40">
        <v>31.485480645161299</v>
      </c>
      <c r="CC40">
        <v>350.01783870967699</v>
      </c>
      <c r="CD40">
        <v>99.510383870967701</v>
      </c>
      <c r="CE40">
        <v>0.20000745161290301</v>
      </c>
      <c r="CF40">
        <v>31.6116225806452</v>
      </c>
      <c r="CG40">
        <v>31.0397161290323</v>
      </c>
      <c r="CH40">
        <v>999.9</v>
      </c>
      <c r="CI40">
        <v>0</v>
      </c>
      <c r="CJ40">
        <v>0</v>
      </c>
      <c r="CK40">
        <v>9994.09290322581</v>
      </c>
      <c r="CL40">
        <v>0</v>
      </c>
      <c r="CM40">
        <v>4.37959064516129</v>
      </c>
      <c r="CN40">
        <v>0</v>
      </c>
      <c r="CO40">
        <v>0</v>
      </c>
      <c r="CP40">
        <v>0</v>
      </c>
      <c r="CQ40">
        <v>0</v>
      </c>
      <c r="CR40">
        <v>5.2032258064516101</v>
      </c>
      <c r="CS40">
        <v>0</v>
      </c>
      <c r="CT40">
        <v>381.23870967741902</v>
      </c>
      <c r="CU40">
        <v>-0.71612903225806401</v>
      </c>
      <c r="CV40">
        <v>39.753999999999998</v>
      </c>
      <c r="CW40">
        <v>44.445129032258102</v>
      </c>
      <c r="CX40">
        <v>42.487806451612897</v>
      </c>
      <c r="CY40">
        <v>42.936999999999998</v>
      </c>
      <c r="CZ40">
        <v>40.768000000000001</v>
      </c>
      <c r="DA40">
        <v>0</v>
      </c>
      <c r="DB40">
        <v>0</v>
      </c>
      <c r="DC40">
        <v>0</v>
      </c>
      <c r="DD40">
        <v>1581522659.5</v>
      </c>
      <c r="DE40">
        <v>4.7307692307692299</v>
      </c>
      <c r="DF40">
        <v>-9.7914529192032305</v>
      </c>
      <c r="DG40">
        <v>-951.71965579297705</v>
      </c>
      <c r="DH40">
        <v>365.43076923076899</v>
      </c>
      <c r="DI40">
        <v>15</v>
      </c>
      <c r="DJ40">
        <v>100</v>
      </c>
      <c r="DK40">
        <v>100</v>
      </c>
      <c r="DL40">
        <v>3.024</v>
      </c>
      <c r="DM40">
        <v>0.44500000000000001</v>
      </c>
      <c r="DN40">
        <v>2</v>
      </c>
      <c r="DO40">
        <v>353.14600000000002</v>
      </c>
      <c r="DP40">
        <v>671.34500000000003</v>
      </c>
      <c r="DQ40">
        <v>31.093299999999999</v>
      </c>
      <c r="DR40">
        <v>31.6266</v>
      </c>
      <c r="DS40">
        <v>30.000599999999999</v>
      </c>
      <c r="DT40">
        <v>31.5319</v>
      </c>
      <c r="DU40">
        <v>31.531600000000001</v>
      </c>
      <c r="DV40">
        <v>20.9679</v>
      </c>
      <c r="DW40">
        <v>26.244800000000001</v>
      </c>
      <c r="DX40">
        <v>99.248900000000006</v>
      </c>
      <c r="DY40">
        <v>31.0731</v>
      </c>
      <c r="DZ40">
        <v>400</v>
      </c>
      <c r="EA40">
        <v>31.4925</v>
      </c>
      <c r="EB40">
        <v>99.979900000000001</v>
      </c>
      <c r="EC40">
        <v>100.523</v>
      </c>
    </row>
    <row r="41" spans="1:133" x14ac:dyDescent="0.35">
      <c r="A41">
        <v>25</v>
      </c>
      <c r="B41">
        <v>1581522664.0999999</v>
      </c>
      <c r="C41">
        <v>143.5</v>
      </c>
      <c r="D41" t="s">
        <v>288</v>
      </c>
      <c r="E41" t="s">
        <v>289</v>
      </c>
      <c r="F41" t="s">
        <v>232</v>
      </c>
      <c r="G41" t="s">
        <v>233</v>
      </c>
      <c r="H41" t="s">
        <v>234</v>
      </c>
      <c r="I41" t="s">
        <v>235</v>
      </c>
      <c r="J41" t="s">
        <v>236</v>
      </c>
      <c r="K41" t="s">
        <v>237</v>
      </c>
      <c r="L41" t="s">
        <v>238</v>
      </c>
      <c r="M41" t="s">
        <v>239</v>
      </c>
      <c r="N41">
        <v>1581522655.4709699</v>
      </c>
      <c r="O41">
        <f t="shared" si="0"/>
        <v>1.0398039000181947E-3</v>
      </c>
      <c r="P41">
        <f t="shared" si="1"/>
        <v>-0.74272688838795886</v>
      </c>
      <c r="Q41">
        <f t="shared" si="2"/>
        <v>400.57045161290301</v>
      </c>
      <c r="R41">
        <f t="shared" si="3"/>
        <v>406.83318993179785</v>
      </c>
      <c r="S41">
        <f t="shared" si="4"/>
        <v>40.565598489389252</v>
      </c>
      <c r="T41">
        <f t="shared" si="5"/>
        <v>39.94113683194437</v>
      </c>
      <c r="U41">
        <f t="shared" si="6"/>
        <v>8.3969214601459286E-2</v>
      </c>
      <c r="V41">
        <f t="shared" si="7"/>
        <v>2.2532438829415842</v>
      </c>
      <c r="W41">
        <f t="shared" si="8"/>
        <v>8.2268755659656204E-2</v>
      </c>
      <c r="X41">
        <f t="shared" si="9"/>
        <v>5.1567883609324378E-2</v>
      </c>
      <c r="Y41">
        <f t="shared" si="10"/>
        <v>0</v>
      </c>
      <c r="Z41">
        <f t="shared" si="11"/>
        <v>31.268574662382111</v>
      </c>
      <c r="AA41">
        <f t="shared" si="12"/>
        <v>31.041222580645201</v>
      </c>
      <c r="AB41">
        <f t="shared" si="13"/>
        <v>4.5219927639620776</v>
      </c>
      <c r="AC41">
        <f t="shared" si="14"/>
        <v>70.887468236733383</v>
      </c>
      <c r="AD41">
        <f t="shared" si="15"/>
        <v>3.3112414927952543</v>
      </c>
      <c r="AE41">
        <f t="shared" si="16"/>
        <v>4.6711239308718779</v>
      </c>
      <c r="AF41">
        <f t="shared" si="17"/>
        <v>1.2107512711668234</v>
      </c>
      <c r="AG41">
        <f t="shared" si="18"/>
        <v>-45.855351990802383</v>
      </c>
      <c r="AH41">
        <f t="shared" si="19"/>
        <v>69.294725227537214</v>
      </c>
      <c r="AI41">
        <f t="shared" si="20"/>
        <v>6.9282352199716959</v>
      </c>
      <c r="AJ41">
        <f t="shared" si="21"/>
        <v>30.367608456706527</v>
      </c>
      <c r="AK41">
        <v>-4.1271134325409999E-2</v>
      </c>
      <c r="AL41">
        <v>4.6330463830215697E-2</v>
      </c>
      <c r="AM41">
        <v>3.46102193567505</v>
      </c>
      <c r="AN41">
        <v>0</v>
      </c>
      <c r="AO41">
        <v>0</v>
      </c>
      <c r="AP41">
        <f t="shared" si="22"/>
        <v>1</v>
      </c>
      <c r="AQ41">
        <f t="shared" si="23"/>
        <v>0</v>
      </c>
      <c r="AR41">
        <f t="shared" si="24"/>
        <v>51830.142060430866</v>
      </c>
      <c r="AS41" t="s">
        <v>240</v>
      </c>
      <c r="AT41">
        <v>0</v>
      </c>
      <c r="AU41">
        <v>0</v>
      </c>
      <c r="AV41">
        <f t="shared" si="25"/>
        <v>0</v>
      </c>
      <c r="AW41" t="e">
        <f t="shared" si="26"/>
        <v>#DIV/0!</v>
      </c>
      <c r="AX41">
        <v>0</v>
      </c>
      <c r="AY41" t="s">
        <v>240</v>
      </c>
      <c r="AZ41">
        <v>0</v>
      </c>
      <c r="BA41">
        <v>0</v>
      </c>
      <c r="BB41" t="e">
        <f t="shared" si="27"/>
        <v>#DIV/0!</v>
      </c>
      <c r="BC41">
        <v>0.5</v>
      </c>
      <c r="BD41">
        <f t="shared" si="28"/>
        <v>0</v>
      </c>
      <c r="BE41">
        <f t="shared" si="29"/>
        <v>-0.74272688838795886</v>
      </c>
      <c r="BF41" t="e">
        <f t="shared" si="30"/>
        <v>#DIV/0!</v>
      </c>
      <c r="BG41" t="e">
        <f t="shared" si="31"/>
        <v>#DIV/0!</v>
      </c>
      <c r="BH41" t="e">
        <f t="shared" si="32"/>
        <v>#DIV/0!</v>
      </c>
      <c r="BI41" t="e">
        <f t="shared" si="33"/>
        <v>#DIV/0!</v>
      </c>
      <c r="BJ41" t="s">
        <v>240</v>
      </c>
      <c r="BK41">
        <v>0</v>
      </c>
      <c r="BL41">
        <f t="shared" si="34"/>
        <v>0</v>
      </c>
      <c r="BM41" t="e">
        <f t="shared" si="35"/>
        <v>#DIV/0!</v>
      </c>
      <c r="BN41" t="e">
        <f t="shared" si="36"/>
        <v>#DIV/0!</v>
      </c>
      <c r="BO41" t="e">
        <f t="shared" si="37"/>
        <v>#DIV/0!</v>
      </c>
      <c r="BP41" t="e">
        <f t="shared" si="38"/>
        <v>#DIV/0!</v>
      </c>
      <c r="BQ41">
        <f t="shared" si="39"/>
        <v>0</v>
      </c>
      <c r="BR41">
        <f t="shared" si="40"/>
        <v>0</v>
      </c>
      <c r="BS41">
        <f t="shared" si="41"/>
        <v>0</v>
      </c>
      <c r="BT41">
        <f t="shared" si="42"/>
        <v>0</v>
      </c>
      <c r="BU41">
        <v>6</v>
      </c>
      <c r="BV41">
        <v>0.5</v>
      </c>
      <c r="BW41" t="s">
        <v>241</v>
      </c>
      <c r="BX41">
        <v>1581522655.4709699</v>
      </c>
      <c r="BY41">
        <v>400.57045161290301</v>
      </c>
      <c r="BZ41">
        <v>400.01125806451603</v>
      </c>
      <c r="CA41">
        <v>33.208506451612898</v>
      </c>
      <c r="CB41">
        <v>31.485264516129</v>
      </c>
      <c r="CC41">
        <v>350.01709677419399</v>
      </c>
      <c r="CD41">
        <v>99.510661290322602</v>
      </c>
      <c r="CE41">
        <v>0.199980548387097</v>
      </c>
      <c r="CF41">
        <v>31.611658064516099</v>
      </c>
      <c r="CG41">
        <v>31.041222580645201</v>
      </c>
      <c r="CH41">
        <v>999.9</v>
      </c>
      <c r="CI41">
        <v>0</v>
      </c>
      <c r="CJ41">
        <v>0</v>
      </c>
      <c r="CK41">
        <v>10001.6767741935</v>
      </c>
      <c r="CL41">
        <v>0</v>
      </c>
      <c r="CM41">
        <v>4.1357658064516096</v>
      </c>
      <c r="CN41">
        <v>0</v>
      </c>
      <c r="CO41">
        <v>0</v>
      </c>
      <c r="CP41">
        <v>0</v>
      </c>
      <c r="CQ41">
        <v>0</v>
      </c>
      <c r="CR41">
        <v>5.7451612903225797</v>
      </c>
      <c r="CS41">
        <v>0</v>
      </c>
      <c r="CT41">
        <v>337.841935483871</v>
      </c>
      <c r="CU41">
        <v>-0.94838709677419397</v>
      </c>
      <c r="CV41">
        <v>39.75</v>
      </c>
      <c r="CW41">
        <v>44.436999999999998</v>
      </c>
      <c r="CX41">
        <v>42.469516129032201</v>
      </c>
      <c r="CY41">
        <v>42.936999999999998</v>
      </c>
      <c r="CZ41">
        <v>40.75</v>
      </c>
      <c r="DA41">
        <v>0</v>
      </c>
      <c r="DB41">
        <v>0</v>
      </c>
      <c r="DC41">
        <v>0</v>
      </c>
      <c r="DD41">
        <v>1581522664.3</v>
      </c>
      <c r="DE41">
        <v>4.1115384615384603</v>
      </c>
      <c r="DF41">
        <v>4.3111109790031996</v>
      </c>
      <c r="DG41">
        <v>9.0529916818787193</v>
      </c>
      <c r="DH41">
        <v>324.25384615384598</v>
      </c>
      <c r="DI41">
        <v>15</v>
      </c>
      <c r="DJ41">
        <v>100</v>
      </c>
      <c r="DK41">
        <v>100</v>
      </c>
      <c r="DL41">
        <v>3.024</v>
      </c>
      <c r="DM41">
        <v>0.44500000000000001</v>
      </c>
      <c r="DN41">
        <v>2</v>
      </c>
      <c r="DO41">
        <v>353.02499999999998</v>
      </c>
      <c r="DP41">
        <v>671.08</v>
      </c>
      <c r="DQ41">
        <v>31.047799999999999</v>
      </c>
      <c r="DR41">
        <v>31.63</v>
      </c>
      <c r="DS41">
        <v>30.000599999999999</v>
      </c>
      <c r="DT41">
        <v>31.534600000000001</v>
      </c>
      <c r="DU41">
        <v>31.534400000000002</v>
      </c>
      <c r="DV41">
        <v>20.9694</v>
      </c>
      <c r="DW41">
        <v>26.244800000000001</v>
      </c>
      <c r="DX41">
        <v>99.248900000000006</v>
      </c>
      <c r="DY41">
        <v>31.029</v>
      </c>
      <c r="DZ41">
        <v>400</v>
      </c>
      <c r="EA41">
        <v>31.497499999999999</v>
      </c>
      <c r="EB41">
        <v>99.976799999999997</v>
      </c>
      <c r="EC41">
        <v>100.52500000000001</v>
      </c>
    </row>
    <row r="42" spans="1:133" x14ac:dyDescent="0.35">
      <c r="A42">
        <v>26</v>
      </c>
      <c r="B42">
        <v>1581522669.0999999</v>
      </c>
      <c r="C42">
        <v>148.5</v>
      </c>
      <c r="D42" t="s">
        <v>290</v>
      </c>
      <c r="E42" t="s">
        <v>291</v>
      </c>
      <c r="F42" t="s">
        <v>232</v>
      </c>
      <c r="G42" t="s">
        <v>233</v>
      </c>
      <c r="H42" t="s">
        <v>234</v>
      </c>
      <c r="I42" t="s">
        <v>235</v>
      </c>
      <c r="J42" t="s">
        <v>236</v>
      </c>
      <c r="K42" t="s">
        <v>237</v>
      </c>
      <c r="L42" t="s">
        <v>238</v>
      </c>
      <c r="M42" t="s">
        <v>239</v>
      </c>
      <c r="N42">
        <v>1581522660.4709699</v>
      </c>
      <c r="O42">
        <f t="shared" si="0"/>
        <v>1.0373277685542185E-3</v>
      </c>
      <c r="P42">
        <f t="shared" si="1"/>
        <v>-0.74279528753825408</v>
      </c>
      <c r="Q42">
        <f t="shared" si="2"/>
        <v>400.57806451612902</v>
      </c>
      <c r="R42">
        <f t="shared" si="3"/>
        <v>406.87919624388132</v>
      </c>
      <c r="S42">
        <f t="shared" si="4"/>
        <v>40.569751366315217</v>
      </c>
      <c r="T42">
        <f t="shared" si="5"/>
        <v>39.941468205413358</v>
      </c>
      <c r="U42">
        <f t="shared" si="6"/>
        <v>8.3721511033702387E-2</v>
      </c>
      <c r="V42">
        <f t="shared" si="7"/>
        <v>2.2541590176550907</v>
      </c>
      <c r="W42">
        <f t="shared" si="8"/>
        <v>8.203163233253534E-2</v>
      </c>
      <c r="X42">
        <f t="shared" si="9"/>
        <v>5.1418758134784387E-2</v>
      </c>
      <c r="Y42">
        <f t="shared" si="10"/>
        <v>0</v>
      </c>
      <c r="Z42">
        <f t="shared" si="11"/>
        <v>31.267549610695671</v>
      </c>
      <c r="AA42">
        <f t="shared" si="12"/>
        <v>31.041461290322601</v>
      </c>
      <c r="AB42">
        <f t="shared" si="13"/>
        <v>4.5220542929079492</v>
      </c>
      <c r="AC42">
        <f t="shared" si="14"/>
        <v>70.883904813308675</v>
      </c>
      <c r="AD42">
        <f t="shared" si="15"/>
        <v>3.3107052353033009</v>
      </c>
      <c r="AE42">
        <f t="shared" si="16"/>
        <v>4.6706022248956378</v>
      </c>
      <c r="AF42">
        <f t="shared" si="17"/>
        <v>1.2113490576046484</v>
      </c>
      <c r="AG42">
        <f t="shared" si="18"/>
        <v>-45.746154593241037</v>
      </c>
      <c r="AH42">
        <f t="shared" si="19"/>
        <v>69.054726929971039</v>
      </c>
      <c r="AI42">
        <f t="shared" si="20"/>
        <v>6.9013778567362696</v>
      </c>
      <c r="AJ42">
        <f t="shared" si="21"/>
        <v>30.20995019346627</v>
      </c>
      <c r="AK42">
        <v>-4.1295807800585602E-2</v>
      </c>
      <c r="AL42">
        <v>4.6358161967615399E-2</v>
      </c>
      <c r="AM42">
        <v>3.4626591266704798</v>
      </c>
      <c r="AN42">
        <v>0</v>
      </c>
      <c r="AO42">
        <v>0</v>
      </c>
      <c r="AP42">
        <f t="shared" si="22"/>
        <v>1</v>
      </c>
      <c r="AQ42">
        <f t="shared" si="23"/>
        <v>0</v>
      </c>
      <c r="AR42">
        <f t="shared" si="24"/>
        <v>51860.169812067099</v>
      </c>
      <c r="AS42" t="s">
        <v>240</v>
      </c>
      <c r="AT42">
        <v>0</v>
      </c>
      <c r="AU42">
        <v>0</v>
      </c>
      <c r="AV42">
        <f t="shared" si="25"/>
        <v>0</v>
      </c>
      <c r="AW42" t="e">
        <f t="shared" si="26"/>
        <v>#DIV/0!</v>
      </c>
      <c r="AX42">
        <v>0</v>
      </c>
      <c r="AY42" t="s">
        <v>240</v>
      </c>
      <c r="AZ42">
        <v>0</v>
      </c>
      <c r="BA42">
        <v>0</v>
      </c>
      <c r="BB42" t="e">
        <f t="shared" si="27"/>
        <v>#DIV/0!</v>
      </c>
      <c r="BC42">
        <v>0.5</v>
      </c>
      <c r="BD42">
        <f t="shared" si="28"/>
        <v>0</v>
      </c>
      <c r="BE42">
        <f t="shared" si="29"/>
        <v>-0.74279528753825408</v>
      </c>
      <c r="BF42" t="e">
        <f t="shared" si="30"/>
        <v>#DIV/0!</v>
      </c>
      <c r="BG42" t="e">
        <f t="shared" si="31"/>
        <v>#DIV/0!</v>
      </c>
      <c r="BH42" t="e">
        <f t="shared" si="32"/>
        <v>#DIV/0!</v>
      </c>
      <c r="BI42" t="e">
        <f t="shared" si="33"/>
        <v>#DIV/0!</v>
      </c>
      <c r="BJ42" t="s">
        <v>240</v>
      </c>
      <c r="BK42">
        <v>0</v>
      </c>
      <c r="BL42">
        <f t="shared" si="34"/>
        <v>0</v>
      </c>
      <c r="BM42" t="e">
        <f t="shared" si="35"/>
        <v>#DIV/0!</v>
      </c>
      <c r="BN42" t="e">
        <f t="shared" si="36"/>
        <v>#DIV/0!</v>
      </c>
      <c r="BO42" t="e">
        <f t="shared" si="37"/>
        <v>#DIV/0!</v>
      </c>
      <c r="BP42" t="e">
        <f t="shared" si="38"/>
        <v>#DIV/0!</v>
      </c>
      <c r="BQ42">
        <f t="shared" si="39"/>
        <v>0</v>
      </c>
      <c r="BR42">
        <f t="shared" si="40"/>
        <v>0</v>
      </c>
      <c r="BS42">
        <f t="shared" si="41"/>
        <v>0</v>
      </c>
      <c r="BT42">
        <f t="shared" si="42"/>
        <v>0</v>
      </c>
      <c r="BU42">
        <v>6</v>
      </c>
      <c r="BV42">
        <v>0.5</v>
      </c>
      <c r="BW42" t="s">
        <v>241</v>
      </c>
      <c r="BX42">
        <v>1581522660.4709699</v>
      </c>
      <c r="BY42">
        <v>400.57806451612902</v>
      </c>
      <c r="BZ42">
        <v>400.01706451612898</v>
      </c>
      <c r="CA42">
        <v>33.203483870967702</v>
      </c>
      <c r="CB42">
        <v>31.484329032258099</v>
      </c>
      <c r="CC42">
        <v>350.015548387097</v>
      </c>
      <c r="CD42">
        <v>99.509587096774197</v>
      </c>
      <c r="CE42">
        <v>0.199987</v>
      </c>
      <c r="CF42">
        <v>31.609690322580601</v>
      </c>
      <c r="CG42">
        <v>31.041461290322601</v>
      </c>
      <c r="CH42">
        <v>999.9</v>
      </c>
      <c r="CI42">
        <v>0</v>
      </c>
      <c r="CJ42">
        <v>0</v>
      </c>
      <c r="CK42">
        <v>10007.764193548401</v>
      </c>
      <c r="CL42">
        <v>0</v>
      </c>
      <c r="CM42">
        <v>3.9830870967741898</v>
      </c>
      <c r="CN42">
        <v>0</v>
      </c>
      <c r="CO42">
        <v>0</v>
      </c>
      <c r="CP42">
        <v>0</v>
      </c>
      <c r="CQ42">
        <v>0</v>
      </c>
      <c r="CR42">
        <v>3.6612903225806499</v>
      </c>
      <c r="CS42">
        <v>0</v>
      </c>
      <c r="CT42">
        <v>339.86451612903198</v>
      </c>
      <c r="CU42">
        <v>-1.4258064516129001</v>
      </c>
      <c r="CV42">
        <v>39.735774193548401</v>
      </c>
      <c r="CW42">
        <v>44.436999999999998</v>
      </c>
      <c r="CX42">
        <v>42.451225806451603</v>
      </c>
      <c r="CY42">
        <v>42.936999999999998</v>
      </c>
      <c r="CZ42">
        <v>40.75</v>
      </c>
      <c r="DA42">
        <v>0</v>
      </c>
      <c r="DB42">
        <v>0</v>
      </c>
      <c r="DC42">
        <v>0</v>
      </c>
      <c r="DD42">
        <v>1581522669.0999999</v>
      </c>
      <c r="DE42">
        <v>3.4307692307692301</v>
      </c>
      <c r="DF42">
        <v>-6.8307696287507298</v>
      </c>
      <c r="DG42">
        <v>609.72991508010102</v>
      </c>
      <c r="DH42">
        <v>343.12307692307701</v>
      </c>
      <c r="DI42">
        <v>15</v>
      </c>
      <c r="DJ42">
        <v>100</v>
      </c>
      <c r="DK42">
        <v>100</v>
      </c>
      <c r="DL42">
        <v>3.024</v>
      </c>
      <c r="DM42">
        <v>0.44500000000000001</v>
      </c>
      <c r="DN42">
        <v>2</v>
      </c>
      <c r="DO42">
        <v>353.17500000000001</v>
      </c>
      <c r="DP42">
        <v>671.11199999999997</v>
      </c>
      <c r="DQ42">
        <v>31.003799999999998</v>
      </c>
      <c r="DR42">
        <v>31.633500000000002</v>
      </c>
      <c r="DS42">
        <v>30.000399999999999</v>
      </c>
      <c r="DT42">
        <v>31.537500000000001</v>
      </c>
      <c r="DU42">
        <v>31.537099999999999</v>
      </c>
      <c r="DV42">
        <v>20.968800000000002</v>
      </c>
      <c r="DW42">
        <v>26.244800000000001</v>
      </c>
      <c r="DX42">
        <v>99.248900000000006</v>
      </c>
      <c r="DY42">
        <v>30.9893</v>
      </c>
      <c r="DZ42">
        <v>400</v>
      </c>
      <c r="EA42">
        <v>31.5045</v>
      </c>
      <c r="EB42">
        <v>99.978800000000007</v>
      </c>
      <c r="EC42">
        <v>100.526</v>
      </c>
    </row>
    <row r="43" spans="1:133" x14ac:dyDescent="0.35">
      <c r="A43">
        <v>27</v>
      </c>
      <c r="B43">
        <v>1581522674.0999999</v>
      </c>
      <c r="C43">
        <v>153.5</v>
      </c>
      <c r="D43" t="s">
        <v>292</v>
      </c>
      <c r="E43" t="s">
        <v>293</v>
      </c>
      <c r="F43" t="s">
        <v>232</v>
      </c>
      <c r="G43" t="s">
        <v>233</v>
      </c>
      <c r="H43" t="s">
        <v>234</v>
      </c>
      <c r="I43" t="s">
        <v>235</v>
      </c>
      <c r="J43" t="s">
        <v>236</v>
      </c>
      <c r="K43" t="s">
        <v>237</v>
      </c>
      <c r="L43" t="s">
        <v>238</v>
      </c>
      <c r="M43" t="s">
        <v>239</v>
      </c>
      <c r="N43">
        <v>1581522665.4709699</v>
      </c>
      <c r="O43">
        <f t="shared" si="0"/>
        <v>1.0344246186616442E-3</v>
      </c>
      <c r="P43">
        <f t="shared" si="1"/>
        <v>-0.75258284308942447</v>
      </c>
      <c r="Q43">
        <f t="shared" si="2"/>
        <v>400.586064516129</v>
      </c>
      <c r="R43">
        <f t="shared" si="3"/>
        <v>407.11596286851255</v>
      </c>
      <c r="S43">
        <f t="shared" si="4"/>
        <v>40.592843095107717</v>
      </c>
      <c r="T43">
        <f t="shared" si="5"/>
        <v>39.941757990564867</v>
      </c>
      <c r="U43">
        <f t="shared" si="6"/>
        <v>8.3485867184618118E-2</v>
      </c>
      <c r="V43">
        <f t="shared" si="7"/>
        <v>2.2537165025355295</v>
      </c>
      <c r="W43">
        <f t="shared" si="8"/>
        <v>8.1805062124120059E-2</v>
      </c>
      <c r="X43">
        <f t="shared" si="9"/>
        <v>5.1276359015972842E-2</v>
      </c>
      <c r="Y43">
        <f t="shared" si="10"/>
        <v>0</v>
      </c>
      <c r="Z43">
        <f t="shared" si="11"/>
        <v>31.265229152147832</v>
      </c>
      <c r="AA43">
        <f t="shared" si="12"/>
        <v>31.038983870967702</v>
      </c>
      <c r="AB43">
        <f t="shared" si="13"/>
        <v>4.521415757712715</v>
      </c>
      <c r="AC43">
        <f t="shared" si="14"/>
        <v>70.884304699238413</v>
      </c>
      <c r="AD43">
        <f t="shared" si="15"/>
        <v>3.3101195664812977</v>
      </c>
      <c r="AE43">
        <f t="shared" si="16"/>
        <v>4.6697496441929012</v>
      </c>
      <c r="AF43">
        <f t="shared" si="17"/>
        <v>1.2112961912314173</v>
      </c>
      <c r="AG43">
        <f t="shared" si="18"/>
        <v>-45.618125682978508</v>
      </c>
      <c r="AH43">
        <f t="shared" si="19"/>
        <v>68.951415788741414</v>
      </c>
      <c r="AI43">
        <f t="shared" si="20"/>
        <v>6.8922124845195922</v>
      </c>
      <c r="AJ43">
        <f t="shared" si="21"/>
        <v>30.225502590282495</v>
      </c>
      <c r="AK43">
        <v>-4.1283875758649002E-2</v>
      </c>
      <c r="AL43">
        <v>4.6344767205237301E-2</v>
      </c>
      <c r="AM43">
        <v>3.4618674266154699</v>
      </c>
      <c r="AN43">
        <v>0</v>
      </c>
      <c r="AO43">
        <v>0</v>
      </c>
      <c r="AP43">
        <f t="shared" si="22"/>
        <v>1</v>
      </c>
      <c r="AQ43">
        <f t="shared" si="23"/>
        <v>0</v>
      </c>
      <c r="AR43">
        <f t="shared" si="24"/>
        <v>51846.32048171026</v>
      </c>
      <c r="AS43" t="s">
        <v>240</v>
      </c>
      <c r="AT43">
        <v>0</v>
      </c>
      <c r="AU43">
        <v>0</v>
      </c>
      <c r="AV43">
        <f t="shared" si="25"/>
        <v>0</v>
      </c>
      <c r="AW43" t="e">
        <f t="shared" si="26"/>
        <v>#DIV/0!</v>
      </c>
      <c r="AX43">
        <v>0</v>
      </c>
      <c r="AY43" t="s">
        <v>240</v>
      </c>
      <c r="AZ43">
        <v>0</v>
      </c>
      <c r="BA43">
        <v>0</v>
      </c>
      <c r="BB43" t="e">
        <f t="shared" si="27"/>
        <v>#DIV/0!</v>
      </c>
      <c r="BC43">
        <v>0.5</v>
      </c>
      <c r="BD43">
        <f t="shared" si="28"/>
        <v>0</v>
      </c>
      <c r="BE43">
        <f t="shared" si="29"/>
        <v>-0.75258284308942447</v>
      </c>
      <c r="BF43" t="e">
        <f t="shared" si="30"/>
        <v>#DIV/0!</v>
      </c>
      <c r="BG43" t="e">
        <f t="shared" si="31"/>
        <v>#DIV/0!</v>
      </c>
      <c r="BH43" t="e">
        <f t="shared" si="32"/>
        <v>#DIV/0!</v>
      </c>
      <c r="BI43" t="e">
        <f t="shared" si="33"/>
        <v>#DIV/0!</v>
      </c>
      <c r="BJ43" t="s">
        <v>240</v>
      </c>
      <c r="BK43">
        <v>0</v>
      </c>
      <c r="BL43">
        <f t="shared" si="34"/>
        <v>0</v>
      </c>
      <c r="BM43" t="e">
        <f t="shared" si="35"/>
        <v>#DIV/0!</v>
      </c>
      <c r="BN43" t="e">
        <f t="shared" si="36"/>
        <v>#DIV/0!</v>
      </c>
      <c r="BO43" t="e">
        <f t="shared" si="37"/>
        <v>#DIV/0!</v>
      </c>
      <c r="BP43" t="e">
        <f t="shared" si="38"/>
        <v>#DIV/0!</v>
      </c>
      <c r="BQ43">
        <f t="shared" si="39"/>
        <v>0</v>
      </c>
      <c r="BR43">
        <f t="shared" si="40"/>
        <v>0</v>
      </c>
      <c r="BS43">
        <f t="shared" si="41"/>
        <v>0</v>
      </c>
      <c r="BT43">
        <f t="shared" si="42"/>
        <v>0</v>
      </c>
      <c r="BU43">
        <v>6</v>
      </c>
      <c r="BV43">
        <v>0.5</v>
      </c>
      <c r="BW43" t="s">
        <v>241</v>
      </c>
      <c r="BX43">
        <v>1581522665.4709699</v>
      </c>
      <c r="BY43">
        <v>400.586064516129</v>
      </c>
      <c r="BZ43">
        <v>400.00629032258098</v>
      </c>
      <c r="CA43">
        <v>33.198032258064501</v>
      </c>
      <c r="CB43">
        <v>31.483629032258101</v>
      </c>
      <c r="CC43">
        <v>350.00532258064499</v>
      </c>
      <c r="CD43">
        <v>99.508329032258104</v>
      </c>
      <c r="CE43">
        <v>0.199977193548387</v>
      </c>
      <c r="CF43">
        <v>31.606474193548401</v>
      </c>
      <c r="CG43">
        <v>31.038983870967702</v>
      </c>
      <c r="CH43">
        <v>999.9</v>
      </c>
      <c r="CI43">
        <v>0</v>
      </c>
      <c r="CJ43">
        <v>0</v>
      </c>
      <c r="CK43">
        <v>10004.9990322581</v>
      </c>
      <c r="CL43">
        <v>0</v>
      </c>
      <c r="CM43">
        <v>4.11686193548387</v>
      </c>
      <c r="CN43">
        <v>0</v>
      </c>
      <c r="CO43">
        <v>0</v>
      </c>
      <c r="CP43">
        <v>0</v>
      </c>
      <c r="CQ43">
        <v>0</v>
      </c>
      <c r="CR43">
        <v>3.9322580645161298</v>
      </c>
      <c r="CS43">
        <v>0</v>
      </c>
      <c r="CT43">
        <v>375.01935483871</v>
      </c>
      <c r="CU43">
        <v>-1.52258064516129</v>
      </c>
      <c r="CV43">
        <v>39.7195161290323</v>
      </c>
      <c r="CW43">
        <v>44.436999999999998</v>
      </c>
      <c r="CX43">
        <v>42.437064516128999</v>
      </c>
      <c r="CY43">
        <v>42.936999999999998</v>
      </c>
      <c r="CZ43">
        <v>40.741870967741903</v>
      </c>
      <c r="DA43">
        <v>0</v>
      </c>
      <c r="DB43">
        <v>0</v>
      </c>
      <c r="DC43">
        <v>0</v>
      </c>
      <c r="DD43">
        <v>1581522674.5</v>
      </c>
      <c r="DE43">
        <v>3.3</v>
      </c>
      <c r="DF43">
        <v>-7.0700858160440596</v>
      </c>
      <c r="DG43">
        <v>402.96752135510098</v>
      </c>
      <c r="DH43">
        <v>387.66923076923098</v>
      </c>
      <c r="DI43">
        <v>15</v>
      </c>
      <c r="DJ43">
        <v>100</v>
      </c>
      <c r="DK43">
        <v>100</v>
      </c>
      <c r="DL43">
        <v>3.024</v>
      </c>
      <c r="DM43">
        <v>0.44500000000000001</v>
      </c>
      <c r="DN43">
        <v>2</v>
      </c>
      <c r="DO43">
        <v>353.09500000000003</v>
      </c>
      <c r="DP43">
        <v>671.10699999999997</v>
      </c>
      <c r="DQ43">
        <v>30.963200000000001</v>
      </c>
      <c r="DR43">
        <v>31.637</v>
      </c>
      <c r="DS43">
        <v>30.000599999999999</v>
      </c>
      <c r="DT43">
        <v>31.540900000000001</v>
      </c>
      <c r="DU43">
        <v>31.540600000000001</v>
      </c>
      <c r="DV43">
        <v>20.967199999999998</v>
      </c>
      <c r="DW43">
        <v>26.244800000000001</v>
      </c>
      <c r="DX43">
        <v>99.248900000000006</v>
      </c>
      <c r="DY43">
        <v>30.9499</v>
      </c>
      <c r="DZ43">
        <v>400</v>
      </c>
      <c r="EA43">
        <v>31.509599999999999</v>
      </c>
      <c r="EB43">
        <v>99.979100000000003</v>
      </c>
      <c r="EC43">
        <v>100.524</v>
      </c>
    </row>
    <row r="44" spans="1:133" x14ac:dyDescent="0.35">
      <c r="A44">
        <v>28</v>
      </c>
      <c r="B44">
        <v>1581522679.0999999</v>
      </c>
      <c r="C44">
        <v>158.5</v>
      </c>
      <c r="D44" t="s">
        <v>294</v>
      </c>
      <c r="E44" t="s">
        <v>295</v>
      </c>
      <c r="F44" t="s">
        <v>232</v>
      </c>
      <c r="G44" t="s">
        <v>233</v>
      </c>
      <c r="H44" t="s">
        <v>234</v>
      </c>
      <c r="I44" t="s">
        <v>235</v>
      </c>
      <c r="J44" t="s">
        <v>236</v>
      </c>
      <c r="K44" t="s">
        <v>237</v>
      </c>
      <c r="L44" t="s">
        <v>238</v>
      </c>
      <c r="M44" t="s">
        <v>239</v>
      </c>
      <c r="N44">
        <v>1581522670.4709699</v>
      </c>
      <c r="O44">
        <f t="shared" si="0"/>
        <v>1.0308989145366427E-3</v>
      </c>
      <c r="P44">
        <f t="shared" si="1"/>
        <v>-0.74228235063532233</v>
      </c>
      <c r="Q44">
        <f t="shared" si="2"/>
        <v>400.57351612903199</v>
      </c>
      <c r="R44">
        <f t="shared" si="3"/>
        <v>406.95247203083983</v>
      </c>
      <c r="S44">
        <f t="shared" si="4"/>
        <v>40.57624581989775</v>
      </c>
      <c r="T44">
        <f t="shared" si="5"/>
        <v>39.940215569351864</v>
      </c>
      <c r="U44">
        <f t="shared" si="6"/>
        <v>8.3214151011169343E-2</v>
      </c>
      <c r="V44">
        <f t="shared" si="7"/>
        <v>2.2537639837478975</v>
      </c>
      <c r="W44">
        <f t="shared" si="8"/>
        <v>8.1544185460751262E-2</v>
      </c>
      <c r="X44">
        <f t="shared" si="9"/>
        <v>5.1112364362927605E-2</v>
      </c>
      <c r="Y44">
        <f t="shared" si="10"/>
        <v>0</v>
      </c>
      <c r="Z44">
        <f t="shared" si="11"/>
        <v>31.261051961954383</v>
      </c>
      <c r="AA44">
        <f t="shared" si="12"/>
        <v>31.035651612903202</v>
      </c>
      <c r="AB44">
        <f t="shared" si="13"/>
        <v>4.5205570184750732</v>
      </c>
      <c r="AC44">
        <f t="shared" si="14"/>
        <v>70.893131259884271</v>
      </c>
      <c r="AD44">
        <f t="shared" si="15"/>
        <v>3.3095274178061738</v>
      </c>
      <c r="AE44">
        <f t="shared" si="16"/>
        <v>4.6683329668059246</v>
      </c>
      <c r="AF44">
        <f t="shared" si="17"/>
        <v>1.2110296006688994</v>
      </c>
      <c r="AG44">
        <f t="shared" si="18"/>
        <v>-45.462642131065948</v>
      </c>
      <c r="AH44">
        <f t="shared" si="19"/>
        <v>68.708290801257874</v>
      </c>
      <c r="AI44">
        <f t="shared" si="20"/>
        <v>6.8674718462276889</v>
      </c>
      <c r="AJ44">
        <f t="shared" si="21"/>
        <v>30.113120516419613</v>
      </c>
      <c r="AK44">
        <v>-4.1285155947014499E-2</v>
      </c>
      <c r="AL44">
        <v>4.63462043288283E-2</v>
      </c>
      <c r="AM44">
        <v>3.4619523718674499</v>
      </c>
      <c r="AN44">
        <v>0</v>
      </c>
      <c r="AO44">
        <v>0</v>
      </c>
      <c r="AP44">
        <f t="shared" si="22"/>
        <v>1</v>
      </c>
      <c r="AQ44">
        <f t="shared" si="23"/>
        <v>0</v>
      </c>
      <c r="AR44">
        <f t="shared" si="24"/>
        <v>51848.75668543738</v>
      </c>
      <c r="AS44" t="s">
        <v>240</v>
      </c>
      <c r="AT44">
        <v>0</v>
      </c>
      <c r="AU44">
        <v>0</v>
      </c>
      <c r="AV44">
        <f t="shared" si="25"/>
        <v>0</v>
      </c>
      <c r="AW44" t="e">
        <f t="shared" si="26"/>
        <v>#DIV/0!</v>
      </c>
      <c r="AX44">
        <v>0</v>
      </c>
      <c r="AY44" t="s">
        <v>240</v>
      </c>
      <c r="AZ44">
        <v>0</v>
      </c>
      <c r="BA44">
        <v>0</v>
      </c>
      <c r="BB44" t="e">
        <f t="shared" si="27"/>
        <v>#DIV/0!</v>
      </c>
      <c r="BC44">
        <v>0.5</v>
      </c>
      <c r="BD44">
        <f t="shared" si="28"/>
        <v>0</v>
      </c>
      <c r="BE44">
        <f t="shared" si="29"/>
        <v>-0.74228235063532233</v>
      </c>
      <c r="BF44" t="e">
        <f t="shared" si="30"/>
        <v>#DIV/0!</v>
      </c>
      <c r="BG44" t="e">
        <f t="shared" si="31"/>
        <v>#DIV/0!</v>
      </c>
      <c r="BH44" t="e">
        <f t="shared" si="32"/>
        <v>#DIV/0!</v>
      </c>
      <c r="BI44" t="e">
        <f t="shared" si="33"/>
        <v>#DIV/0!</v>
      </c>
      <c r="BJ44" t="s">
        <v>240</v>
      </c>
      <c r="BK44">
        <v>0</v>
      </c>
      <c r="BL44">
        <f t="shared" si="34"/>
        <v>0</v>
      </c>
      <c r="BM44" t="e">
        <f t="shared" si="35"/>
        <v>#DIV/0!</v>
      </c>
      <c r="BN44" t="e">
        <f t="shared" si="36"/>
        <v>#DIV/0!</v>
      </c>
      <c r="BO44" t="e">
        <f t="shared" si="37"/>
        <v>#DIV/0!</v>
      </c>
      <c r="BP44" t="e">
        <f t="shared" si="38"/>
        <v>#DIV/0!</v>
      </c>
      <c r="BQ44">
        <f t="shared" si="39"/>
        <v>0</v>
      </c>
      <c r="BR44">
        <f t="shared" si="40"/>
        <v>0</v>
      </c>
      <c r="BS44">
        <f t="shared" si="41"/>
        <v>0</v>
      </c>
      <c r="BT44">
        <f t="shared" si="42"/>
        <v>0</v>
      </c>
      <c r="BU44">
        <v>6</v>
      </c>
      <c r="BV44">
        <v>0.5</v>
      </c>
      <c r="BW44" t="s">
        <v>241</v>
      </c>
      <c r="BX44">
        <v>1581522670.4709699</v>
      </c>
      <c r="BY44">
        <v>400.57351612903199</v>
      </c>
      <c r="BZ44">
        <v>400.00896774193501</v>
      </c>
      <c r="CA44">
        <v>33.192335483870998</v>
      </c>
      <c r="CB44">
        <v>31.483799999999999</v>
      </c>
      <c r="CC44">
        <v>350.01238709677398</v>
      </c>
      <c r="CD44">
        <v>99.507606451612901</v>
      </c>
      <c r="CE44">
        <v>0.19997270967741901</v>
      </c>
      <c r="CF44">
        <v>31.6011290322581</v>
      </c>
      <c r="CG44">
        <v>31.035651612903202</v>
      </c>
      <c r="CH44">
        <v>999.9</v>
      </c>
      <c r="CI44">
        <v>0</v>
      </c>
      <c r="CJ44">
        <v>0</v>
      </c>
      <c r="CK44">
        <v>10005.3819354839</v>
      </c>
      <c r="CL44">
        <v>0</v>
      </c>
      <c r="CM44">
        <v>4.4368980645161296</v>
      </c>
      <c r="CN44">
        <v>0</v>
      </c>
      <c r="CO44">
        <v>0</v>
      </c>
      <c r="CP44">
        <v>0</v>
      </c>
      <c r="CQ44">
        <v>0</v>
      </c>
      <c r="CR44">
        <v>3.26129032258065</v>
      </c>
      <c r="CS44">
        <v>0</v>
      </c>
      <c r="CT44">
        <v>416.02580645161299</v>
      </c>
      <c r="CU44">
        <v>-1.71290322580645</v>
      </c>
      <c r="CV44">
        <v>39.701225806451603</v>
      </c>
      <c r="CW44">
        <v>44.433</v>
      </c>
      <c r="CX44">
        <v>42.420999999999999</v>
      </c>
      <c r="CY44">
        <v>42.936999999999998</v>
      </c>
      <c r="CZ44">
        <v>40.733741935483899</v>
      </c>
      <c r="DA44">
        <v>0</v>
      </c>
      <c r="DB44">
        <v>0</v>
      </c>
      <c r="DC44">
        <v>0</v>
      </c>
      <c r="DD44">
        <v>1581522679.3</v>
      </c>
      <c r="DE44">
        <v>2.5692307692307699</v>
      </c>
      <c r="DF44">
        <v>7.7128202878334404</v>
      </c>
      <c r="DG44">
        <v>337.38461583327103</v>
      </c>
      <c r="DH44">
        <v>426.11153846153798</v>
      </c>
      <c r="DI44">
        <v>15</v>
      </c>
      <c r="DJ44">
        <v>100</v>
      </c>
      <c r="DK44">
        <v>100</v>
      </c>
      <c r="DL44">
        <v>3.024</v>
      </c>
      <c r="DM44">
        <v>0.44500000000000001</v>
      </c>
      <c r="DN44">
        <v>2</v>
      </c>
      <c r="DO44">
        <v>353.06099999999998</v>
      </c>
      <c r="DP44">
        <v>671.07299999999998</v>
      </c>
      <c r="DQ44">
        <v>30.925599999999999</v>
      </c>
      <c r="DR44">
        <v>31.641100000000002</v>
      </c>
      <c r="DS44">
        <v>30.000599999999999</v>
      </c>
      <c r="DT44">
        <v>31.543600000000001</v>
      </c>
      <c r="DU44">
        <v>31.543600000000001</v>
      </c>
      <c r="DV44">
        <v>20.9709</v>
      </c>
      <c r="DW44">
        <v>26.244800000000001</v>
      </c>
      <c r="DX44">
        <v>99.248900000000006</v>
      </c>
      <c r="DY44">
        <v>30.916599999999999</v>
      </c>
      <c r="DZ44">
        <v>400</v>
      </c>
      <c r="EA44">
        <v>31.5197</v>
      </c>
      <c r="EB44">
        <v>99.976500000000001</v>
      </c>
      <c r="EC44">
        <v>100.523</v>
      </c>
    </row>
    <row r="45" spans="1:133" x14ac:dyDescent="0.35">
      <c r="A45">
        <v>29</v>
      </c>
      <c r="B45">
        <v>1581522684.0999999</v>
      </c>
      <c r="C45">
        <v>163.5</v>
      </c>
      <c r="D45" t="s">
        <v>296</v>
      </c>
      <c r="E45" t="s">
        <v>297</v>
      </c>
      <c r="F45" t="s">
        <v>232</v>
      </c>
      <c r="G45" t="s">
        <v>233</v>
      </c>
      <c r="H45" t="s">
        <v>234</v>
      </c>
      <c r="I45" t="s">
        <v>235</v>
      </c>
      <c r="J45" t="s">
        <v>236</v>
      </c>
      <c r="K45" t="s">
        <v>237</v>
      </c>
      <c r="L45" t="s">
        <v>238</v>
      </c>
      <c r="M45" t="s">
        <v>239</v>
      </c>
      <c r="N45">
        <v>1581522675.4709699</v>
      </c>
      <c r="O45">
        <f t="shared" si="0"/>
        <v>1.0262087281410004E-3</v>
      </c>
      <c r="P45">
        <f t="shared" si="1"/>
        <v>-0.74093107725868468</v>
      </c>
      <c r="Q45">
        <f t="shared" si="2"/>
        <v>400.55480645161299</v>
      </c>
      <c r="R45">
        <f t="shared" si="3"/>
        <v>406.97063423831753</v>
      </c>
      <c r="S45">
        <f t="shared" si="4"/>
        <v>40.578270061018422</v>
      </c>
      <c r="T45">
        <f t="shared" si="5"/>
        <v>39.93856004095484</v>
      </c>
      <c r="U45">
        <f t="shared" si="6"/>
        <v>8.2868692346455164E-2</v>
      </c>
      <c r="V45">
        <f t="shared" si="7"/>
        <v>2.2522184267785743</v>
      </c>
      <c r="W45">
        <f t="shared" si="8"/>
        <v>8.1211302732525942E-2</v>
      </c>
      <c r="X45">
        <f t="shared" si="9"/>
        <v>5.0903213178431626E-2</v>
      </c>
      <c r="Y45">
        <f t="shared" si="10"/>
        <v>0</v>
      </c>
      <c r="Z45">
        <f t="shared" si="11"/>
        <v>31.25609580858951</v>
      </c>
      <c r="AA45">
        <f t="shared" si="12"/>
        <v>31.031283870967702</v>
      </c>
      <c r="AB45">
        <f t="shared" si="13"/>
        <v>4.5194316451054473</v>
      </c>
      <c r="AC45">
        <f t="shared" si="14"/>
        <v>70.906141858282396</v>
      </c>
      <c r="AD45">
        <f t="shared" si="15"/>
        <v>3.3089530011750194</v>
      </c>
      <c r="AE45">
        <f t="shared" si="16"/>
        <v>4.6666662639584979</v>
      </c>
      <c r="AF45">
        <f t="shared" si="17"/>
        <v>1.2104786439304278</v>
      </c>
      <c r="AG45">
        <f t="shared" si="18"/>
        <v>-45.255804911018117</v>
      </c>
      <c r="AH45">
        <f t="shared" si="19"/>
        <v>68.427730104962109</v>
      </c>
      <c r="AI45">
        <f t="shared" si="20"/>
        <v>6.8437633755425766</v>
      </c>
      <c r="AJ45">
        <f t="shared" si="21"/>
        <v>30.015688569486571</v>
      </c>
      <c r="AK45">
        <v>-4.1243497216375199E-2</v>
      </c>
      <c r="AL45">
        <v>4.62994387541803E-2</v>
      </c>
      <c r="AM45">
        <v>3.459187694043</v>
      </c>
      <c r="AN45">
        <v>0</v>
      </c>
      <c r="AO45">
        <v>0</v>
      </c>
      <c r="AP45">
        <f t="shared" si="22"/>
        <v>1</v>
      </c>
      <c r="AQ45">
        <f t="shared" si="23"/>
        <v>0</v>
      </c>
      <c r="AR45">
        <f t="shared" si="24"/>
        <v>51799.656303343785</v>
      </c>
      <c r="AS45" t="s">
        <v>240</v>
      </c>
      <c r="AT45">
        <v>0</v>
      </c>
      <c r="AU45">
        <v>0</v>
      </c>
      <c r="AV45">
        <f t="shared" si="25"/>
        <v>0</v>
      </c>
      <c r="AW45" t="e">
        <f t="shared" si="26"/>
        <v>#DIV/0!</v>
      </c>
      <c r="AX45">
        <v>0</v>
      </c>
      <c r="AY45" t="s">
        <v>240</v>
      </c>
      <c r="AZ45">
        <v>0</v>
      </c>
      <c r="BA45">
        <v>0</v>
      </c>
      <c r="BB45" t="e">
        <f t="shared" si="27"/>
        <v>#DIV/0!</v>
      </c>
      <c r="BC45">
        <v>0.5</v>
      </c>
      <c r="BD45">
        <f t="shared" si="28"/>
        <v>0</v>
      </c>
      <c r="BE45">
        <f t="shared" si="29"/>
        <v>-0.74093107725868468</v>
      </c>
      <c r="BF45" t="e">
        <f t="shared" si="30"/>
        <v>#DIV/0!</v>
      </c>
      <c r="BG45" t="e">
        <f t="shared" si="31"/>
        <v>#DIV/0!</v>
      </c>
      <c r="BH45" t="e">
        <f t="shared" si="32"/>
        <v>#DIV/0!</v>
      </c>
      <c r="BI45" t="e">
        <f t="shared" si="33"/>
        <v>#DIV/0!</v>
      </c>
      <c r="BJ45" t="s">
        <v>240</v>
      </c>
      <c r="BK45">
        <v>0</v>
      </c>
      <c r="BL45">
        <f t="shared" si="34"/>
        <v>0</v>
      </c>
      <c r="BM45" t="e">
        <f t="shared" si="35"/>
        <v>#DIV/0!</v>
      </c>
      <c r="BN45" t="e">
        <f t="shared" si="36"/>
        <v>#DIV/0!</v>
      </c>
      <c r="BO45" t="e">
        <f t="shared" si="37"/>
        <v>#DIV/0!</v>
      </c>
      <c r="BP45" t="e">
        <f t="shared" si="38"/>
        <v>#DIV/0!</v>
      </c>
      <c r="BQ45">
        <f t="shared" si="39"/>
        <v>0</v>
      </c>
      <c r="BR45">
        <f t="shared" si="40"/>
        <v>0</v>
      </c>
      <c r="BS45">
        <f t="shared" si="41"/>
        <v>0</v>
      </c>
      <c r="BT45">
        <f t="shared" si="42"/>
        <v>0</v>
      </c>
      <c r="BU45">
        <v>6</v>
      </c>
      <c r="BV45">
        <v>0.5</v>
      </c>
      <c r="BW45" t="s">
        <v>241</v>
      </c>
      <c r="BX45">
        <v>1581522675.4709699</v>
      </c>
      <c r="BY45">
        <v>400.55480645161299</v>
      </c>
      <c r="BZ45">
        <v>399.98932258064502</v>
      </c>
      <c r="CA45">
        <v>33.186399999999999</v>
      </c>
      <c r="CB45">
        <v>31.485632258064499</v>
      </c>
      <c r="CC45">
        <v>350.01341935483902</v>
      </c>
      <c r="CD45">
        <v>99.5080806451613</v>
      </c>
      <c r="CE45">
        <v>0.200022709677419</v>
      </c>
      <c r="CF45">
        <v>31.594838709677401</v>
      </c>
      <c r="CG45">
        <v>31.031283870967702</v>
      </c>
      <c r="CH45">
        <v>999.9</v>
      </c>
      <c r="CI45">
        <v>0</v>
      </c>
      <c r="CJ45">
        <v>0</v>
      </c>
      <c r="CK45">
        <v>9995.2383870967806</v>
      </c>
      <c r="CL45">
        <v>0</v>
      </c>
      <c r="CM45">
        <v>4.7104651612903199</v>
      </c>
      <c r="CN45">
        <v>0</v>
      </c>
      <c r="CO45">
        <v>0</v>
      </c>
      <c r="CP45">
        <v>0</v>
      </c>
      <c r="CQ45">
        <v>0</v>
      </c>
      <c r="CR45">
        <v>3.7741935483871001</v>
      </c>
      <c r="CS45">
        <v>0</v>
      </c>
      <c r="CT45">
        <v>429.67096774193499</v>
      </c>
      <c r="CU45">
        <v>-1.7225806451612899</v>
      </c>
      <c r="CV45">
        <v>39.689032258064501</v>
      </c>
      <c r="CW45">
        <v>44.420999999999999</v>
      </c>
      <c r="CX45">
        <v>42.402999999999999</v>
      </c>
      <c r="CY45">
        <v>42.936999999999998</v>
      </c>
      <c r="CZ45">
        <v>40.715451612903202</v>
      </c>
      <c r="DA45">
        <v>0</v>
      </c>
      <c r="DB45">
        <v>0</v>
      </c>
      <c r="DC45">
        <v>0</v>
      </c>
      <c r="DD45">
        <v>1581522684.0999999</v>
      </c>
      <c r="DE45">
        <v>3.2307692307692299</v>
      </c>
      <c r="DF45">
        <v>2.3658120840767198</v>
      </c>
      <c r="DG45">
        <v>11.1623927383785</v>
      </c>
      <c r="DH45">
        <v>431.18076923076899</v>
      </c>
      <c r="DI45">
        <v>15</v>
      </c>
      <c r="DJ45">
        <v>100</v>
      </c>
      <c r="DK45">
        <v>100</v>
      </c>
      <c r="DL45">
        <v>3.024</v>
      </c>
      <c r="DM45">
        <v>0.44500000000000001</v>
      </c>
      <c r="DN45">
        <v>2</v>
      </c>
      <c r="DO45">
        <v>352.95699999999999</v>
      </c>
      <c r="DP45">
        <v>670.97299999999996</v>
      </c>
      <c r="DQ45">
        <v>30.894500000000001</v>
      </c>
      <c r="DR45">
        <v>31.644600000000001</v>
      </c>
      <c r="DS45">
        <v>30.000399999999999</v>
      </c>
      <c r="DT45">
        <v>31.5471</v>
      </c>
      <c r="DU45">
        <v>31.546900000000001</v>
      </c>
      <c r="DV45">
        <v>20.971599999999999</v>
      </c>
      <c r="DW45">
        <v>26.244800000000001</v>
      </c>
      <c r="DX45">
        <v>99.248900000000006</v>
      </c>
      <c r="DY45">
        <v>30.888200000000001</v>
      </c>
      <c r="DZ45">
        <v>400</v>
      </c>
      <c r="EA45">
        <v>31.526</v>
      </c>
      <c r="EB45">
        <v>99.975999999999999</v>
      </c>
      <c r="EC45">
        <v>100.521</v>
      </c>
    </row>
    <row r="46" spans="1:133" x14ac:dyDescent="0.35">
      <c r="A46">
        <v>30</v>
      </c>
      <c r="B46">
        <v>1581522689.0999999</v>
      </c>
      <c r="C46">
        <v>168.5</v>
      </c>
      <c r="D46" t="s">
        <v>298</v>
      </c>
      <c r="E46" t="s">
        <v>299</v>
      </c>
      <c r="F46" t="s">
        <v>232</v>
      </c>
      <c r="G46" t="s">
        <v>233</v>
      </c>
      <c r="H46" t="s">
        <v>234</v>
      </c>
      <c r="I46" t="s">
        <v>235</v>
      </c>
      <c r="J46" t="s">
        <v>236</v>
      </c>
      <c r="K46" t="s">
        <v>237</v>
      </c>
      <c r="L46" t="s">
        <v>238</v>
      </c>
      <c r="M46" t="s">
        <v>239</v>
      </c>
      <c r="N46">
        <v>1581522680.4709699</v>
      </c>
      <c r="O46">
        <f t="shared" si="0"/>
        <v>1.021675166762856E-3</v>
      </c>
      <c r="P46">
        <f t="shared" si="1"/>
        <v>-0.73529387924840861</v>
      </c>
      <c r="Q46">
        <f t="shared" si="2"/>
        <v>400.536870967742</v>
      </c>
      <c r="R46">
        <f t="shared" si="3"/>
        <v>406.90365653464153</v>
      </c>
      <c r="S46">
        <f t="shared" si="4"/>
        <v>40.571684050836751</v>
      </c>
      <c r="T46">
        <f t="shared" si="5"/>
        <v>39.936862494698488</v>
      </c>
      <c r="U46">
        <f t="shared" si="6"/>
        <v>8.2538519808319291E-2</v>
      </c>
      <c r="V46">
        <f t="shared" si="7"/>
        <v>2.2531455865678383</v>
      </c>
      <c r="W46">
        <f t="shared" si="8"/>
        <v>8.0894831818692378E-2</v>
      </c>
      <c r="X46">
        <f t="shared" si="9"/>
        <v>5.070422241534283E-2</v>
      </c>
      <c r="Y46">
        <f t="shared" si="10"/>
        <v>0</v>
      </c>
      <c r="Z46">
        <f t="shared" si="11"/>
        <v>31.250287150121178</v>
      </c>
      <c r="AA46">
        <f t="shared" si="12"/>
        <v>31.027148387096801</v>
      </c>
      <c r="AB46">
        <f t="shared" si="13"/>
        <v>4.5183663392464446</v>
      </c>
      <c r="AC46">
        <f t="shared" si="14"/>
        <v>70.926519414962087</v>
      </c>
      <c r="AD46">
        <f t="shared" si="15"/>
        <v>3.3085082961190966</v>
      </c>
      <c r="AE46">
        <f t="shared" si="16"/>
        <v>4.6646985125018841</v>
      </c>
      <c r="AF46">
        <f t="shared" si="17"/>
        <v>1.209858043127348</v>
      </c>
      <c r="AG46">
        <f t="shared" si="18"/>
        <v>-45.055874854241949</v>
      </c>
      <c r="AH46">
        <f t="shared" si="19"/>
        <v>68.055826872901008</v>
      </c>
      <c r="AI46">
        <f t="shared" si="20"/>
        <v>6.803378900301821</v>
      </c>
      <c r="AJ46">
        <f t="shared" si="21"/>
        <v>29.803330918960881</v>
      </c>
      <c r="AK46">
        <v>-4.1268484641304601E-2</v>
      </c>
      <c r="AL46">
        <v>4.6327489327682297E-2</v>
      </c>
      <c r="AM46">
        <v>3.4608460976887101</v>
      </c>
      <c r="AN46">
        <v>0</v>
      </c>
      <c r="AO46">
        <v>0</v>
      </c>
      <c r="AP46">
        <f t="shared" si="22"/>
        <v>1</v>
      </c>
      <c r="AQ46">
        <f t="shared" si="23"/>
        <v>0</v>
      </c>
      <c r="AR46">
        <f t="shared" si="24"/>
        <v>51831.027625595147</v>
      </c>
      <c r="AS46" t="s">
        <v>240</v>
      </c>
      <c r="AT46">
        <v>0</v>
      </c>
      <c r="AU46">
        <v>0</v>
      </c>
      <c r="AV46">
        <f t="shared" si="25"/>
        <v>0</v>
      </c>
      <c r="AW46" t="e">
        <f t="shared" si="26"/>
        <v>#DIV/0!</v>
      </c>
      <c r="AX46">
        <v>0</v>
      </c>
      <c r="AY46" t="s">
        <v>240</v>
      </c>
      <c r="AZ46">
        <v>0</v>
      </c>
      <c r="BA46">
        <v>0</v>
      </c>
      <c r="BB46" t="e">
        <f t="shared" si="27"/>
        <v>#DIV/0!</v>
      </c>
      <c r="BC46">
        <v>0.5</v>
      </c>
      <c r="BD46">
        <f t="shared" si="28"/>
        <v>0</v>
      </c>
      <c r="BE46">
        <f t="shared" si="29"/>
        <v>-0.73529387924840861</v>
      </c>
      <c r="BF46" t="e">
        <f t="shared" si="30"/>
        <v>#DIV/0!</v>
      </c>
      <c r="BG46" t="e">
        <f t="shared" si="31"/>
        <v>#DIV/0!</v>
      </c>
      <c r="BH46" t="e">
        <f t="shared" si="32"/>
        <v>#DIV/0!</v>
      </c>
      <c r="BI46" t="e">
        <f t="shared" si="33"/>
        <v>#DIV/0!</v>
      </c>
      <c r="BJ46" t="s">
        <v>240</v>
      </c>
      <c r="BK46">
        <v>0</v>
      </c>
      <c r="BL46">
        <f t="shared" si="34"/>
        <v>0</v>
      </c>
      <c r="BM46" t="e">
        <f t="shared" si="35"/>
        <v>#DIV/0!</v>
      </c>
      <c r="BN46" t="e">
        <f t="shared" si="36"/>
        <v>#DIV/0!</v>
      </c>
      <c r="BO46" t="e">
        <f t="shared" si="37"/>
        <v>#DIV/0!</v>
      </c>
      <c r="BP46" t="e">
        <f t="shared" si="38"/>
        <v>#DIV/0!</v>
      </c>
      <c r="BQ46">
        <f t="shared" si="39"/>
        <v>0</v>
      </c>
      <c r="BR46">
        <f t="shared" si="40"/>
        <v>0</v>
      </c>
      <c r="BS46">
        <f t="shared" si="41"/>
        <v>0</v>
      </c>
      <c r="BT46">
        <f t="shared" si="42"/>
        <v>0</v>
      </c>
      <c r="BU46">
        <v>6</v>
      </c>
      <c r="BV46">
        <v>0.5</v>
      </c>
      <c r="BW46" t="s">
        <v>241</v>
      </c>
      <c r="BX46">
        <v>1581522680.4709699</v>
      </c>
      <c r="BY46">
        <v>400.536870967742</v>
      </c>
      <c r="BZ46">
        <v>399.97790322580602</v>
      </c>
      <c r="CA46">
        <v>33.181864516128996</v>
      </c>
      <c r="CB46">
        <v>31.488593548387101</v>
      </c>
      <c r="CC46">
        <v>350.01158064516102</v>
      </c>
      <c r="CD46">
        <v>99.508364516129006</v>
      </c>
      <c r="CE46">
        <v>0.19996545161290299</v>
      </c>
      <c r="CF46">
        <v>31.587409677419402</v>
      </c>
      <c r="CG46">
        <v>31.027148387096801</v>
      </c>
      <c r="CH46">
        <v>999.9</v>
      </c>
      <c r="CI46">
        <v>0</v>
      </c>
      <c r="CJ46">
        <v>0</v>
      </c>
      <c r="CK46">
        <v>10001.265483871</v>
      </c>
      <c r="CL46">
        <v>0</v>
      </c>
      <c r="CM46">
        <v>4.9184893548387096</v>
      </c>
      <c r="CN46">
        <v>0</v>
      </c>
      <c r="CO46">
        <v>0</v>
      </c>
      <c r="CP46">
        <v>0</v>
      </c>
      <c r="CQ46">
        <v>0</v>
      </c>
      <c r="CR46">
        <v>3.0612903225806498</v>
      </c>
      <c r="CS46">
        <v>0</v>
      </c>
      <c r="CT46">
        <v>446.62580645161302</v>
      </c>
      <c r="CU46">
        <v>-1.5935483870967699</v>
      </c>
      <c r="CV46">
        <v>39.686999999999998</v>
      </c>
      <c r="CW46">
        <v>44.412999999999997</v>
      </c>
      <c r="CX46">
        <v>42.384999999999998</v>
      </c>
      <c r="CY46">
        <v>42.936999999999998</v>
      </c>
      <c r="CZ46">
        <v>40.701225806451603</v>
      </c>
      <c r="DA46">
        <v>0</v>
      </c>
      <c r="DB46">
        <v>0</v>
      </c>
      <c r="DC46">
        <v>0</v>
      </c>
      <c r="DD46">
        <v>1581522689.5</v>
      </c>
      <c r="DE46">
        <v>3.6</v>
      </c>
      <c r="DF46">
        <v>13.0803419637926</v>
      </c>
      <c r="DG46">
        <v>91.733333099296104</v>
      </c>
      <c r="DH46">
        <v>453.07692307692298</v>
      </c>
      <c r="DI46">
        <v>15</v>
      </c>
      <c r="DJ46">
        <v>100</v>
      </c>
      <c r="DK46">
        <v>100</v>
      </c>
      <c r="DL46">
        <v>3.024</v>
      </c>
      <c r="DM46">
        <v>0.44500000000000001</v>
      </c>
      <c r="DN46">
        <v>2</v>
      </c>
      <c r="DO46">
        <v>353.07400000000001</v>
      </c>
      <c r="DP46">
        <v>670.94500000000005</v>
      </c>
      <c r="DQ46">
        <v>30.8688</v>
      </c>
      <c r="DR46">
        <v>31.6494</v>
      </c>
      <c r="DS46">
        <v>30.000499999999999</v>
      </c>
      <c r="DT46">
        <v>31.550599999999999</v>
      </c>
      <c r="DU46">
        <v>31.5503</v>
      </c>
      <c r="DV46">
        <v>20.970800000000001</v>
      </c>
      <c r="DW46">
        <v>26.244800000000001</v>
      </c>
      <c r="DX46">
        <v>99.248900000000006</v>
      </c>
      <c r="DY46">
        <v>30.863299999999999</v>
      </c>
      <c r="DZ46">
        <v>400</v>
      </c>
      <c r="EA46">
        <v>31.532499999999999</v>
      </c>
      <c r="EB46">
        <v>99.9739</v>
      </c>
      <c r="EC46">
        <v>100.52</v>
      </c>
    </row>
    <row r="47" spans="1:133" x14ac:dyDescent="0.35">
      <c r="A47">
        <v>31</v>
      </c>
      <c r="B47">
        <v>1581522694.0999999</v>
      </c>
      <c r="C47">
        <v>173.5</v>
      </c>
      <c r="D47" t="s">
        <v>300</v>
      </c>
      <c r="E47" t="s">
        <v>301</v>
      </c>
      <c r="F47" t="s">
        <v>232</v>
      </c>
      <c r="G47" t="s">
        <v>233</v>
      </c>
      <c r="H47" t="s">
        <v>234</v>
      </c>
      <c r="I47" t="s">
        <v>235</v>
      </c>
      <c r="J47" t="s">
        <v>236</v>
      </c>
      <c r="K47" t="s">
        <v>237</v>
      </c>
      <c r="L47" t="s">
        <v>238</v>
      </c>
      <c r="M47" t="s">
        <v>239</v>
      </c>
      <c r="N47">
        <v>1581522685.4709699</v>
      </c>
      <c r="O47">
        <f t="shared" si="0"/>
        <v>1.0172320068405139E-3</v>
      </c>
      <c r="P47">
        <f t="shared" si="1"/>
        <v>-0.73792176522979658</v>
      </c>
      <c r="Q47">
        <f t="shared" si="2"/>
        <v>400.543838709677</v>
      </c>
      <c r="R47">
        <f t="shared" si="3"/>
        <v>407.02588915279188</v>
      </c>
      <c r="S47">
        <f t="shared" si="4"/>
        <v>40.584271557431308</v>
      </c>
      <c r="T47">
        <f t="shared" si="5"/>
        <v>39.937950764471644</v>
      </c>
      <c r="U47">
        <f t="shared" si="6"/>
        <v>8.2157900522109348E-2</v>
      </c>
      <c r="V47">
        <f t="shared" si="7"/>
        <v>2.2537128330741307</v>
      </c>
      <c r="W47">
        <f t="shared" si="8"/>
        <v>8.0529577021962423E-2</v>
      </c>
      <c r="X47">
        <f t="shared" si="9"/>
        <v>5.0474596060684482E-2</v>
      </c>
      <c r="Y47">
        <f t="shared" si="10"/>
        <v>0</v>
      </c>
      <c r="Z47">
        <f t="shared" si="11"/>
        <v>31.244114823143889</v>
      </c>
      <c r="AA47">
        <f t="shared" si="12"/>
        <v>31.026564516129</v>
      </c>
      <c r="AB47">
        <f t="shared" si="13"/>
        <v>4.5182159509704505</v>
      </c>
      <c r="AC47">
        <f t="shared" si="14"/>
        <v>70.949688149512696</v>
      </c>
      <c r="AD47">
        <f t="shared" si="15"/>
        <v>3.3081401296583288</v>
      </c>
      <c r="AE47">
        <f t="shared" si="16"/>
        <v>4.6626563356939155</v>
      </c>
      <c r="AF47">
        <f t="shared" si="17"/>
        <v>1.2100758213121217</v>
      </c>
      <c r="AG47">
        <f t="shared" si="18"/>
        <v>-44.859931501666665</v>
      </c>
      <c r="AH47">
        <f t="shared" si="19"/>
        <v>67.20676758129278</v>
      </c>
      <c r="AI47">
        <f t="shared" si="20"/>
        <v>6.7165346223250086</v>
      </c>
      <c r="AJ47">
        <f t="shared" si="21"/>
        <v>29.063370701951122</v>
      </c>
      <c r="AK47">
        <v>-4.1283776823656901E-2</v>
      </c>
      <c r="AL47">
        <v>4.6344656142041502E-2</v>
      </c>
      <c r="AM47">
        <v>3.46186086187353</v>
      </c>
      <c r="AN47">
        <v>0</v>
      </c>
      <c r="AO47">
        <v>0</v>
      </c>
      <c r="AP47">
        <f t="shared" si="22"/>
        <v>1</v>
      </c>
      <c r="AQ47">
        <f t="shared" si="23"/>
        <v>0</v>
      </c>
      <c r="AR47">
        <f t="shared" si="24"/>
        <v>51850.780657979631</v>
      </c>
      <c r="AS47" t="s">
        <v>240</v>
      </c>
      <c r="AT47">
        <v>0</v>
      </c>
      <c r="AU47">
        <v>0</v>
      </c>
      <c r="AV47">
        <f t="shared" si="25"/>
        <v>0</v>
      </c>
      <c r="AW47" t="e">
        <f t="shared" si="26"/>
        <v>#DIV/0!</v>
      </c>
      <c r="AX47">
        <v>0</v>
      </c>
      <c r="AY47" t="s">
        <v>240</v>
      </c>
      <c r="AZ47">
        <v>0</v>
      </c>
      <c r="BA47">
        <v>0</v>
      </c>
      <c r="BB47" t="e">
        <f t="shared" si="27"/>
        <v>#DIV/0!</v>
      </c>
      <c r="BC47">
        <v>0.5</v>
      </c>
      <c r="BD47">
        <f t="shared" si="28"/>
        <v>0</v>
      </c>
      <c r="BE47">
        <f t="shared" si="29"/>
        <v>-0.73792176522979658</v>
      </c>
      <c r="BF47" t="e">
        <f t="shared" si="30"/>
        <v>#DIV/0!</v>
      </c>
      <c r="BG47" t="e">
        <f t="shared" si="31"/>
        <v>#DIV/0!</v>
      </c>
      <c r="BH47" t="e">
        <f t="shared" si="32"/>
        <v>#DIV/0!</v>
      </c>
      <c r="BI47" t="e">
        <f t="shared" si="33"/>
        <v>#DIV/0!</v>
      </c>
      <c r="BJ47" t="s">
        <v>240</v>
      </c>
      <c r="BK47">
        <v>0</v>
      </c>
      <c r="BL47">
        <f t="shared" si="34"/>
        <v>0</v>
      </c>
      <c r="BM47" t="e">
        <f t="shared" si="35"/>
        <v>#DIV/0!</v>
      </c>
      <c r="BN47" t="e">
        <f t="shared" si="36"/>
        <v>#DIV/0!</v>
      </c>
      <c r="BO47" t="e">
        <f t="shared" si="37"/>
        <v>#DIV/0!</v>
      </c>
      <c r="BP47" t="e">
        <f t="shared" si="38"/>
        <v>#DIV/0!</v>
      </c>
      <c r="BQ47">
        <f t="shared" si="39"/>
        <v>0</v>
      </c>
      <c r="BR47">
        <f t="shared" si="40"/>
        <v>0</v>
      </c>
      <c r="BS47">
        <f t="shared" si="41"/>
        <v>0</v>
      </c>
      <c r="BT47">
        <f t="shared" si="42"/>
        <v>0</v>
      </c>
      <c r="BU47">
        <v>6</v>
      </c>
      <c r="BV47">
        <v>0.5</v>
      </c>
      <c r="BW47" t="s">
        <v>241</v>
      </c>
      <c r="BX47">
        <v>1581522685.4709699</v>
      </c>
      <c r="BY47">
        <v>400.543838709677</v>
      </c>
      <c r="BZ47">
        <v>399.97732258064502</v>
      </c>
      <c r="CA47">
        <v>33.1778451612903</v>
      </c>
      <c r="CB47">
        <v>31.491916129032301</v>
      </c>
      <c r="CC47">
        <v>350.00848387096801</v>
      </c>
      <c r="CD47">
        <v>99.509322580645204</v>
      </c>
      <c r="CE47">
        <v>0.19998987096774201</v>
      </c>
      <c r="CF47">
        <v>31.579696774193501</v>
      </c>
      <c r="CG47">
        <v>31.026564516129</v>
      </c>
      <c r="CH47">
        <v>999.9</v>
      </c>
      <c r="CI47">
        <v>0</v>
      </c>
      <c r="CJ47">
        <v>0</v>
      </c>
      <c r="CK47">
        <v>10004.8751612903</v>
      </c>
      <c r="CL47">
        <v>0</v>
      </c>
      <c r="CM47">
        <v>5.0567019354838703</v>
      </c>
      <c r="CN47">
        <v>0</v>
      </c>
      <c r="CO47">
        <v>0</v>
      </c>
      <c r="CP47">
        <v>0</v>
      </c>
      <c r="CQ47">
        <v>0</v>
      </c>
      <c r="CR47">
        <v>3.9677419354838701</v>
      </c>
      <c r="CS47">
        <v>0</v>
      </c>
      <c r="CT47">
        <v>464.51612903225799</v>
      </c>
      <c r="CU47">
        <v>-1.28387096774194</v>
      </c>
      <c r="CV47">
        <v>39.686999999999998</v>
      </c>
      <c r="CW47">
        <v>44.401000000000003</v>
      </c>
      <c r="CX47">
        <v>42.375</v>
      </c>
      <c r="CY47">
        <v>42.936999999999998</v>
      </c>
      <c r="CZ47">
        <v>40.691064516129003</v>
      </c>
      <c r="DA47">
        <v>0</v>
      </c>
      <c r="DB47">
        <v>0</v>
      </c>
      <c r="DC47">
        <v>0</v>
      </c>
      <c r="DD47">
        <v>1581522694.3</v>
      </c>
      <c r="DE47">
        <v>4.0192307692307701</v>
      </c>
      <c r="DF47">
        <v>-9.4256408688129394</v>
      </c>
      <c r="DG47">
        <v>443.111111383234</v>
      </c>
      <c r="DH47">
        <v>465.60769230769199</v>
      </c>
      <c r="DI47">
        <v>15</v>
      </c>
      <c r="DJ47">
        <v>100</v>
      </c>
      <c r="DK47">
        <v>100</v>
      </c>
      <c r="DL47">
        <v>3.024</v>
      </c>
      <c r="DM47">
        <v>0.44500000000000001</v>
      </c>
      <c r="DN47">
        <v>2</v>
      </c>
      <c r="DO47">
        <v>353.01499999999999</v>
      </c>
      <c r="DP47">
        <v>670.87</v>
      </c>
      <c r="DQ47">
        <v>30.843599999999999</v>
      </c>
      <c r="DR47">
        <v>31.653600000000001</v>
      </c>
      <c r="DS47">
        <v>30.000499999999999</v>
      </c>
      <c r="DT47">
        <v>31.5534</v>
      </c>
      <c r="DU47">
        <v>31.553799999999999</v>
      </c>
      <c r="DV47">
        <v>20.970199999999998</v>
      </c>
      <c r="DW47">
        <v>26.244800000000001</v>
      </c>
      <c r="DX47">
        <v>99.248900000000006</v>
      </c>
      <c r="DY47">
        <v>30.836099999999998</v>
      </c>
      <c r="DZ47">
        <v>400</v>
      </c>
      <c r="EA47">
        <v>31.542999999999999</v>
      </c>
      <c r="EB47">
        <v>99.976699999999994</v>
      </c>
      <c r="EC47">
        <v>100.51900000000001</v>
      </c>
    </row>
    <row r="48" spans="1:133" x14ac:dyDescent="0.35">
      <c r="A48">
        <v>32</v>
      </c>
      <c r="B48">
        <v>1581522699.0999999</v>
      </c>
      <c r="C48">
        <v>178.5</v>
      </c>
      <c r="D48" t="s">
        <v>302</v>
      </c>
      <c r="E48" t="s">
        <v>303</v>
      </c>
      <c r="F48" t="s">
        <v>232</v>
      </c>
      <c r="G48" t="s">
        <v>233</v>
      </c>
      <c r="H48" t="s">
        <v>234</v>
      </c>
      <c r="I48" t="s">
        <v>235</v>
      </c>
      <c r="J48" t="s">
        <v>236</v>
      </c>
      <c r="K48" t="s">
        <v>237</v>
      </c>
      <c r="L48" t="s">
        <v>238</v>
      </c>
      <c r="M48" t="s">
        <v>239</v>
      </c>
      <c r="N48">
        <v>1581522690.4709699</v>
      </c>
      <c r="O48">
        <f t="shared" si="0"/>
        <v>1.0126264781671174E-3</v>
      </c>
      <c r="P48">
        <f t="shared" si="1"/>
        <v>-0.73401779319502503</v>
      </c>
      <c r="Q48">
        <f t="shared" si="2"/>
        <v>400.56696774193603</v>
      </c>
      <c r="R48">
        <f t="shared" si="3"/>
        <v>407.03301481918345</v>
      </c>
      <c r="S48">
        <f t="shared" si="4"/>
        <v>40.585244904144844</v>
      </c>
      <c r="T48">
        <f t="shared" si="5"/>
        <v>39.94051562018641</v>
      </c>
      <c r="U48">
        <f t="shared" si="6"/>
        <v>8.1837402281398616E-2</v>
      </c>
      <c r="V48">
        <f t="shared" si="7"/>
        <v>2.2536022951373784</v>
      </c>
      <c r="W48">
        <f t="shared" si="8"/>
        <v>8.0221545991398802E-2</v>
      </c>
      <c r="X48">
        <f t="shared" si="9"/>
        <v>5.0280987171389555E-2</v>
      </c>
      <c r="Y48">
        <f t="shared" si="10"/>
        <v>0</v>
      </c>
      <c r="Z48">
        <f t="shared" si="11"/>
        <v>31.238175114919734</v>
      </c>
      <c r="AA48">
        <f t="shared" si="12"/>
        <v>31.022045161290301</v>
      </c>
      <c r="AB48">
        <f t="shared" si="13"/>
        <v>4.517052043333118</v>
      </c>
      <c r="AC48">
        <f t="shared" si="14"/>
        <v>70.972630878449678</v>
      </c>
      <c r="AD48">
        <f t="shared" si="15"/>
        <v>3.3078119269106878</v>
      </c>
      <c r="AE48">
        <f t="shared" si="16"/>
        <v>4.6606866421166879</v>
      </c>
      <c r="AF48">
        <f t="shared" si="17"/>
        <v>1.2092401164224302</v>
      </c>
      <c r="AG48">
        <f t="shared" si="18"/>
        <v>-44.65682768716988</v>
      </c>
      <c r="AH48">
        <f t="shared" si="19"/>
        <v>66.84838882563254</v>
      </c>
      <c r="AI48">
        <f t="shared" si="20"/>
        <v>6.680652550551553</v>
      </c>
      <c r="AJ48">
        <f t="shared" si="21"/>
        <v>28.872213689014217</v>
      </c>
      <c r="AK48">
        <v>-4.1280796599314502E-2</v>
      </c>
      <c r="AL48">
        <v>4.6341310579135098E-2</v>
      </c>
      <c r="AM48">
        <v>3.46166310923789</v>
      </c>
      <c r="AN48">
        <v>0</v>
      </c>
      <c r="AO48">
        <v>0</v>
      </c>
      <c r="AP48">
        <f t="shared" si="22"/>
        <v>1</v>
      </c>
      <c r="AQ48">
        <f t="shared" si="23"/>
        <v>0</v>
      </c>
      <c r="AR48">
        <f t="shared" si="24"/>
        <v>51848.471476895873</v>
      </c>
      <c r="AS48" t="s">
        <v>240</v>
      </c>
      <c r="AT48">
        <v>0</v>
      </c>
      <c r="AU48">
        <v>0</v>
      </c>
      <c r="AV48">
        <f t="shared" si="25"/>
        <v>0</v>
      </c>
      <c r="AW48" t="e">
        <f t="shared" si="26"/>
        <v>#DIV/0!</v>
      </c>
      <c r="AX48">
        <v>0</v>
      </c>
      <c r="AY48" t="s">
        <v>240</v>
      </c>
      <c r="AZ48">
        <v>0</v>
      </c>
      <c r="BA48">
        <v>0</v>
      </c>
      <c r="BB48" t="e">
        <f t="shared" si="27"/>
        <v>#DIV/0!</v>
      </c>
      <c r="BC48">
        <v>0.5</v>
      </c>
      <c r="BD48">
        <f t="shared" si="28"/>
        <v>0</v>
      </c>
      <c r="BE48">
        <f t="shared" si="29"/>
        <v>-0.73401779319502503</v>
      </c>
      <c r="BF48" t="e">
        <f t="shared" si="30"/>
        <v>#DIV/0!</v>
      </c>
      <c r="BG48" t="e">
        <f t="shared" si="31"/>
        <v>#DIV/0!</v>
      </c>
      <c r="BH48" t="e">
        <f t="shared" si="32"/>
        <v>#DIV/0!</v>
      </c>
      <c r="BI48" t="e">
        <f t="shared" si="33"/>
        <v>#DIV/0!</v>
      </c>
      <c r="BJ48" t="s">
        <v>240</v>
      </c>
      <c r="BK48">
        <v>0</v>
      </c>
      <c r="BL48">
        <f t="shared" si="34"/>
        <v>0</v>
      </c>
      <c r="BM48" t="e">
        <f t="shared" si="35"/>
        <v>#DIV/0!</v>
      </c>
      <c r="BN48" t="e">
        <f t="shared" si="36"/>
        <v>#DIV/0!</v>
      </c>
      <c r="BO48" t="e">
        <f t="shared" si="37"/>
        <v>#DIV/0!</v>
      </c>
      <c r="BP48" t="e">
        <f t="shared" si="38"/>
        <v>#DIV/0!</v>
      </c>
      <c r="BQ48">
        <f t="shared" si="39"/>
        <v>0</v>
      </c>
      <c r="BR48">
        <f t="shared" si="40"/>
        <v>0</v>
      </c>
      <c r="BS48">
        <f t="shared" si="41"/>
        <v>0</v>
      </c>
      <c r="BT48">
        <f t="shared" si="42"/>
        <v>0</v>
      </c>
      <c r="BU48">
        <v>6</v>
      </c>
      <c r="BV48">
        <v>0.5</v>
      </c>
      <c r="BW48" t="s">
        <v>241</v>
      </c>
      <c r="BX48">
        <v>1581522690.4709699</v>
      </c>
      <c r="BY48">
        <v>400.56696774193603</v>
      </c>
      <c r="BZ48">
        <v>400.004032258064</v>
      </c>
      <c r="CA48">
        <v>33.1743387096774</v>
      </c>
      <c r="CB48">
        <v>31.496067741935502</v>
      </c>
      <c r="CC48">
        <v>350.014967741936</v>
      </c>
      <c r="CD48">
        <v>99.509961290322593</v>
      </c>
      <c r="CE48">
        <v>0.19999693548387101</v>
      </c>
      <c r="CF48">
        <v>31.5722548387097</v>
      </c>
      <c r="CG48">
        <v>31.022045161290301</v>
      </c>
      <c r="CH48">
        <v>999.9</v>
      </c>
      <c r="CI48">
        <v>0</v>
      </c>
      <c r="CJ48">
        <v>0</v>
      </c>
      <c r="CK48">
        <v>10004.0887096774</v>
      </c>
      <c r="CL48">
        <v>0</v>
      </c>
      <c r="CM48">
        <v>5.0261493548387097</v>
      </c>
      <c r="CN48">
        <v>0</v>
      </c>
      <c r="CO48">
        <v>0</v>
      </c>
      <c r="CP48">
        <v>0</v>
      </c>
      <c r="CQ48">
        <v>0</v>
      </c>
      <c r="CR48">
        <v>3.73870967741935</v>
      </c>
      <c r="CS48">
        <v>0</v>
      </c>
      <c r="CT48">
        <v>479.76774193548403</v>
      </c>
      <c r="CU48">
        <v>-1.1387096774193499</v>
      </c>
      <c r="CV48">
        <v>39.686999999999998</v>
      </c>
      <c r="CW48">
        <v>44.387</v>
      </c>
      <c r="CX48">
        <v>42.370935483871001</v>
      </c>
      <c r="CY48">
        <v>42.936999999999998</v>
      </c>
      <c r="CZ48">
        <v>40.686999999999998</v>
      </c>
      <c r="DA48">
        <v>0</v>
      </c>
      <c r="DB48">
        <v>0</v>
      </c>
      <c r="DC48">
        <v>0</v>
      </c>
      <c r="DD48">
        <v>1581522699.0999999</v>
      </c>
      <c r="DE48">
        <v>3.5384615384615401</v>
      </c>
      <c r="DF48">
        <v>-9.3264956185118297</v>
      </c>
      <c r="DG48">
        <v>174.09572663332401</v>
      </c>
      <c r="DH48">
        <v>488.05769230769198</v>
      </c>
      <c r="DI48">
        <v>15</v>
      </c>
      <c r="DJ48">
        <v>100</v>
      </c>
      <c r="DK48">
        <v>100</v>
      </c>
      <c r="DL48">
        <v>3.024</v>
      </c>
      <c r="DM48">
        <v>0.44500000000000001</v>
      </c>
      <c r="DN48">
        <v>2</v>
      </c>
      <c r="DO48">
        <v>352.98500000000001</v>
      </c>
      <c r="DP48">
        <v>670.85699999999997</v>
      </c>
      <c r="DQ48">
        <v>30.817299999999999</v>
      </c>
      <c r="DR48">
        <v>31.6585</v>
      </c>
      <c r="DS48">
        <v>30.000499999999999</v>
      </c>
      <c r="DT48">
        <v>31.556899999999999</v>
      </c>
      <c r="DU48">
        <v>31.5566</v>
      </c>
      <c r="DV48">
        <v>20.968499999999999</v>
      </c>
      <c r="DW48">
        <v>26.244800000000001</v>
      </c>
      <c r="DX48">
        <v>99.248900000000006</v>
      </c>
      <c r="DY48">
        <v>30.810300000000002</v>
      </c>
      <c r="DZ48">
        <v>400</v>
      </c>
      <c r="EA48">
        <v>31.5519</v>
      </c>
      <c r="EB48">
        <v>99.976399999999998</v>
      </c>
      <c r="EC48">
        <v>100.517</v>
      </c>
    </row>
    <row r="49" spans="1:133" x14ac:dyDescent="0.35">
      <c r="A49">
        <v>33</v>
      </c>
      <c r="B49">
        <v>1581522704.0999999</v>
      </c>
      <c r="C49">
        <v>183.5</v>
      </c>
      <c r="D49" t="s">
        <v>304</v>
      </c>
      <c r="E49" t="s">
        <v>305</v>
      </c>
      <c r="F49" t="s">
        <v>232</v>
      </c>
      <c r="G49" t="s">
        <v>233</v>
      </c>
      <c r="H49" t="s">
        <v>234</v>
      </c>
      <c r="I49" t="s">
        <v>235</v>
      </c>
      <c r="J49" t="s">
        <v>236</v>
      </c>
      <c r="K49" t="s">
        <v>237</v>
      </c>
      <c r="L49" t="s">
        <v>238</v>
      </c>
      <c r="M49" t="s">
        <v>239</v>
      </c>
      <c r="N49">
        <v>1581522695.4709699</v>
      </c>
      <c r="O49">
        <f t="shared" si="0"/>
        <v>1.0080080519933679E-3</v>
      </c>
      <c r="P49">
        <f t="shared" si="1"/>
        <v>-0.72900828960751796</v>
      </c>
      <c r="Q49">
        <f t="shared" si="2"/>
        <v>400.58125806451602</v>
      </c>
      <c r="R49">
        <f t="shared" si="3"/>
        <v>407.00872417970908</v>
      </c>
      <c r="S49">
        <f t="shared" si="4"/>
        <v>40.583073891716573</v>
      </c>
      <c r="T49">
        <f t="shared" si="5"/>
        <v>39.942187549992333</v>
      </c>
      <c r="U49">
        <f t="shared" si="6"/>
        <v>8.1528782391389165E-2</v>
      </c>
      <c r="V49">
        <f t="shared" si="7"/>
        <v>2.252994792706025</v>
      </c>
      <c r="W49">
        <f t="shared" si="8"/>
        <v>7.9924538356121053E-2</v>
      </c>
      <c r="X49">
        <f t="shared" si="9"/>
        <v>5.0094342223096368E-2</v>
      </c>
      <c r="Y49">
        <f t="shared" si="10"/>
        <v>0</v>
      </c>
      <c r="Z49">
        <f t="shared" si="11"/>
        <v>31.231940812719863</v>
      </c>
      <c r="AA49">
        <f t="shared" si="12"/>
        <v>31.016767741935499</v>
      </c>
      <c r="AB49">
        <f t="shared" si="13"/>
        <v>4.5156932354787322</v>
      </c>
      <c r="AC49">
        <f t="shared" si="14"/>
        <v>70.996366285839969</v>
      </c>
      <c r="AD49">
        <f t="shared" si="15"/>
        <v>3.3074766442468024</v>
      </c>
      <c r="AE49">
        <f t="shared" si="16"/>
        <v>4.6586562345043134</v>
      </c>
      <c r="AF49">
        <f t="shared" si="17"/>
        <v>1.2082165912319298</v>
      </c>
      <c r="AG49">
        <f t="shared" si="18"/>
        <v>-44.453155092907522</v>
      </c>
      <c r="AH49">
        <f t="shared" si="19"/>
        <v>66.539248064210142</v>
      </c>
      <c r="AI49">
        <f t="shared" si="20"/>
        <v>6.6511261925255516</v>
      </c>
      <c r="AJ49">
        <f t="shared" si="21"/>
        <v>28.737219163828172</v>
      </c>
      <c r="AK49">
        <v>-4.1264420035095797E-2</v>
      </c>
      <c r="AL49">
        <v>4.6322926451133901E-2</v>
      </c>
      <c r="AM49">
        <v>3.46057635526267</v>
      </c>
      <c r="AN49">
        <v>0</v>
      </c>
      <c r="AO49">
        <v>0</v>
      </c>
      <c r="AP49">
        <f t="shared" si="22"/>
        <v>1</v>
      </c>
      <c r="AQ49">
        <f t="shared" si="23"/>
        <v>0</v>
      </c>
      <c r="AR49">
        <f t="shared" si="24"/>
        <v>51830.062899369841</v>
      </c>
      <c r="AS49" t="s">
        <v>240</v>
      </c>
      <c r="AT49">
        <v>0</v>
      </c>
      <c r="AU49">
        <v>0</v>
      </c>
      <c r="AV49">
        <f t="shared" si="25"/>
        <v>0</v>
      </c>
      <c r="AW49" t="e">
        <f t="shared" si="26"/>
        <v>#DIV/0!</v>
      </c>
      <c r="AX49">
        <v>0</v>
      </c>
      <c r="AY49" t="s">
        <v>240</v>
      </c>
      <c r="AZ49">
        <v>0</v>
      </c>
      <c r="BA49">
        <v>0</v>
      </c>
      <c r="BB49" t="e">
        <f t="shared" si="27"/>
        <v>#DIV/0!</v>
      </c>
      <c r="BC49">
        <v>0.5</v>
      </c>
      <c r="BD49">
        <f t="shared" si="28"/>
        <v>0</v>
      </c>
      <c r="BE49">
        <f t="shared" si="29"/>
        <v>-0.72900828960751796</v>
      </c>
      <c r="BF49" t="e">
        <f t="shared" si="30"/>
        <v>#DIV/0!</v>
      </c>
      <c r="BG49" t="e">
        <f t="shared" si="31"/>
        <v>#DIV/0!</v>
      </c>
      <c r="BH49" t="e">
        <f t="shared" si="32"/>
        <v>#DIV/0!</v>
      </c>
      <c r="BI49" t="e">
        <f t="shared" si="33"/>
        <v>#DIV/0!</v>
      </c>
      <c r="BJ49" t="s">
        <v>240</v>
      </c>
      <c r="BK49">
        <v>0</v>
      </c>
      <c r="BL49">
        <f t="shared" si="34"/>
        <v>0</v>
      </c>
      <c r="BM49" t="e">
        <f t="shared" si="35"/>
        <v>#DIV/0!</v>
      </c>
      <c r="BN49" t="e">
        <f t="shared" si="36"/>
        <v>#DIV/0!</v>
      </c>
      <c r="BO49" t="e">
        <f t="shared" si="37"/>
        <v>#DIV/0!</v>
      </c>
      <c r="BP49" t="e">
        <f t="shared" si="38"/>
        <v>#DIV/0!</v>
      </c>
      <c r="BQ49">
        <f t="shared" si="39"/>
        <v>0</v>
      </c>
      <c r="BR49">
        <f t="shared" si="40"/>
        <v>0</v>
      </c>
      <c r="BS49">
        <f t="shared" si="41"/>
        <v>0</v>
      </c>
      <c r="BT49">
        <f t="shared" si="42"/>
        <v>0</v>
      </c>
      <c r="BU49">
        <v>6</v>
      </c>
      <c r="BV49">
        <v>0.5</v>
      </c>
      <c r="BW49" t="s">
        <v>241</v>
      </c>
      <c r="BX49">
        <v>1581522695.4709699</v>
      </c>
      <c r="BY49">
        <v>400.58125806451602</v>
      </c>
      <c r="BZ49">
        <v>400.02377419354798</v>
      </c>
      <c r="CA49">
        <v>33.170770967741902</v>
      </c>
      <c r="CB49">
        <v>31.500180645161301</v>
      </c>
      <c r="CC49">
        <v>350.02177419354803</v>
      </c>
      <c r="CD49">
        <v>99.510561290322599</v>
      </c>
      <c r="CE49">
        <v>0.20001364516129</v>
      </c>
      <c r="CF49">
        <v>31.5645806451613</v>
      </c>
      <c r="CG49">
        <v>31.016767741935499</v>
      </c>
      <c r="CH49">
        <v>999.9</v>
      </c>
      <c r="CI49">
        <v>0</v>
      </c>
      <c r="CJ49">
        <v>0</v>
      </c>
      <c r="CK49">
        <v>10000.0596774194</v>
      </c>
      <c r="CL49">
        <v>0</v>
      </c>
      <c r="CM49">
        <v>5.0373716129032298</v>
      </c>
      <c r="CN49">
        <v>0</v>
      </c>
      <c r="CO49">
        <v>0</v>
      </c>
      <c r="CP49">
        <v>0</v>
      </c>
      <c r="CQ49">
        <v>0</v>
      </c>
      <c r="CR49">
        <v>2.9838709677419399</v>
      </c>
      <c r="CS49">
        <v>0</v>
      </c>
      <c r="CT49">
        <v>497.09354838709697</v>
      </c>
      <c r="CU49">
        <v>-0.52580645161290296</v>
      </c>
      <c r="CV49">
        <v>39.679000000000002</v>
      </c>
      <c r="CW49">
        <v>44.377000000000002</v>
      </c>
      <c r="CX49">
        <v>42.366870967741903</v>
      </c>
      <c r="CY49">
        <v>42.936999999999998</v>
      </c>
      <c r="CZ49">
        <v>40.686999999999998</v>
      </c>
      <c r="DA49">
        <v>0</v>
      </c>
      <c r="DB49">
        <v>0</v>
      </c>
      <c r="DC49">
        <v>0</v>
      </c>
      <c r="DD49">
        <v>1581522704.5</v>
      </c>
      <c r="DE49">
        <v>1.83076923076923</v>
      </c>
      <c r="DF49">
        <v>-24.389743594640699</v>
      </c>
      <c r="DG49">
        <v>-11.005128349695701</v>
      </c>
      <c r="DH49">
        <v>499.70384615384597</v>
      </c>
      <c r="DI49">
        <v>15</v>
      </c>
      <c r="DJ49">
        <v>100</v>
      </c>
      <c r="DK49">
        <v>100</v>
      </c>
      <c r="DL49">
        <v>3.024</v>
      </c>
      <c r="DM49">
        <v>0.44500000000000001</v>
      </c>
      <c r="DN49">
        <v>2</v>
      </c>
      <c r="DO49">
        <v>353.089</v>
      </c>
      <c r="DP49">
        <v>671.03499999999997</v>
      </c>
      <c r="DQ49">
        <v>30.799700000000001</v>
      </c>
      <c r="DR49">
        <v>31.661999999999999</v>
      </c>
      <c r="DS49">
        <v>30.000299999999999</v>
      </c>
      <c r="DT49">
        <v>31.560300000000002</v>
      </c>
      <c r="DU49">
        <v>31.56</v>
      </c>
      <c r="DV49">
        <v>20.970300000000002</v>
      </c>
      <c r="DW49">
        <v>26.244800000000001</v>
      </c>
      <c r="DX49">
        <v>99.248900000000006</v>
      </c>
      <c r="DY49">
        <v>30.8034</v>
      </c>
      <c r="DZ49">
        <v>400</v>
      </c>
      <c r="EA49">
        <v>31.567299999999999</v>
      </c>
      <c r="EB49">
        <v>99.974599999999995</v>
      </c>
      <c r="EC49">
        <v>100.514</v>
      </c>
    </row>
    <row r="50" spans="1:133" x14ac:dyDescent="0.35">
      <c r="A50">
        <v>34</v>
      </c>
      <c r="B50">
        <v>1581522709.0999999</v>
      </c>
      <c r="C50">
        <v>188.5</v>
      </c>
      <c r="D50" t="s">
        <v>306</v>
      </c>
      <c r="E50" t="s">
        <v>307</v>
      </c>
      <c r="F50" t="s">
        <v>232</v>
      </c>
      <c r="G50" t="s">
        <v>233</v>
      </c>
      <c r="H50" t="s">
        <v>234</v>
      </c>
      <c r="I50" t="s">
        <v>235</v>
      </c>
      <c r="J50" t="s">
        <v>236</v>
      </c>
      <c r="K50" t="s">
        <v>237</v>
      </c>
      <c r="L50" t="s">
        <v>238</v>
      </c>
      <c r="M50" t="s">
        <v>239</v>
      </c>
      <c r="N50">
        <v>1581522700.4709699</v>
      </c>
      <c r="O50">
        <f t="shared" si="0"/>
        <v>1.003290078124094E-3</v>
      </c>
      <c r="P50">
        <f t="shared" si="1"/>
        <v>-0.75126356586804688</v>
      </c>
      <c r="Q50">
        <f t="shared" si="2"/>
        <v>400.60467741935503</v>
      </c>
      <c r="R50">
        <f t="shared" si="3"/>
        <v>407.53489539981246</v>
      </c>
      <c r="S50">
        <f t="shared" si="4"/>
        <v>40.635694470649071</v>
      </c>
      <c r="T50">
        <f t="shared" si="5"/>
        <v>39.944675802928387</v>
      </c>
      <c r="U50">
        <f t="shared" si="6"/>
        <v>8.1218838004894156E-2</v>
      </c>
      <c r="V50">
        <f t="shared" si="7"/>
        <v>2.251932381288813</v>
      </c>
      <c r="W50">
        <f t="shared" si="8"/>
        <v>7.9625904702694067E-2</v>
      </c>
      <c r="X50">
        <f t="shared" si="9"/>
        <v>4.9906707013963367E-2</v>
      </c>
      <c r="Y50">
        <f t="shared" si="10"/>
        <v>0</v>
      </c>
      <c r="Z50">
        <f t="shared" si="11"/>
        <v>31.225334029364952</v>
      </c>
      <c r="AA50">
        <f t="shared" si="12"/>
        <v>31.011077419354802</v>
      </c>
      <c r="AB50">
        <f t="shared" si="13"/>
        <v>4.5142285139474119</v>
      </c>
      <c r="AC50">
        <f t="shared" si="14"/>
        <v>71.021487454263109</v>
      </c>
      <c r="AD50">
        <f t="shared" si="15"/>
        <v>3.3071406541298516</v>
      </c>
      <c r="AE50">
        <f t="shared" si="16"/>
        <v>4.6565353284942193</v>
      </c>
      <c r="AF50">
        <f t="shared" si="17"/>
        <v>1.2070878598175603</v>
      </c>
      <c r="AG50">
        <f t="shared" si="18"/>
        <v>-44.245092445272547</v>
      </c>
      <c r="AH50">
        <f t="shared" si="19"/>
        <v>66.225112229429811</v>
      </c>
      <c r="AI50">
        <f t="shared" si="20"/>
        <v>6.62240124095793</v>
      </c>
      <c r="AJ50">
        <f t="shared" si="21"/>
        <v>28.602421025115191</v>
      </c>
      <c r="AK50">
        <v>-4.1235790028603503E-2</v>
      </c>
      <c r="AL50">
        <v>4.6290786760719897E-2</v>
      </c>
      <c r="AM50">
        <v>3.4586761017542198</v>
      </c>
      <c r="AN50">
        <v>0</v>
      </c>
      <c r="AO50">
        <v>0</v>
      </c>
      <c r="AP50">
        <f t="shared" si="22"/>
        <v>1</v>
      </c>
      <c r="AQ50">
        <f t="shared" si="23"/>
        <v>0</v>
      </c>
      <c r="AR50">
        <f t="shared" si="24"/>
        <v>51796.940669080519</v>
      </c>
      <c r="AS50" t="s">
        <v>240</v>
      </c>
      <c r="AT50">
        <v>0</v>
      </c>
      <c r="AU50">
        <v>0</v>
      </c>
      <c r="AV50">
        <f t="shared" si="25"/>
        <v>0</v>
      </c>
      <c r="AW50" t="e">
        <f t="shared" si="26"/>
        <v>#DIV/0!</v>
      </c>
      <c r="AX50">
        <v>0</v>
      </c>
      <c r="AY50" t="s">
        <v>240</v>
      </c>
      <c r="AZ50">
        <v>0</v>
      </c>
      <c r="BA50">
        <v>0</v>
      </c>
      <c r="BB50" t="e">
        <f t="shared" si="27"/>
        <v>#DIV/0!</v>
      </c>
      <c r="BC50">
        <v>0.5</v>
      </c>
      <c r="BD50">
        <f t="shared" si="28"/>
        <v>0</v>
      </c>
      <c r="BE50">
        <f t="shared" si="29"/>
        <v>-0.75126356586804688</v>
      </c>
      <c r="BF50" t="e">
        <f t="shared" si="30"/>
        <v>#DIV/0!</v>
      </c>
      <c r="BG50" t="e">
        <f t="shared" si="31"/>
        <v>#DIV/0!</v>
      </c>
      <c r="BH50" t="e">
        <f t="shared" si="32"/>
        <v>#DIV/0!</v>
      </c>
      <c r="BI50" t="e">
        <f t="shared" si="33"/>
        <v>#DIV/0!</v>
      </c>
      <c r="BJ50" t="s">
        <v>240</v>
      </c>
      <c r="BK50">
        <v>0</v>
      </c>
      <c r="BL50">
        <f t="shared" si="34"/>
        <v>0</v>
      </c>
      <c r="BM50" t="e">
        <f t="shared" si="35"/>
        <v>#DIV/0!</v>
      </c>
      <c r="BN50" t="e">
        <f t="shared" si="36"/>
        <v>#DIV/0!</v>
      </c>
      <c r="BO50" t="e">
        <f t="shared" si="37"/>
        <v>#DIV/0!</v>
      </c>
      <c r="BP50" t="e">
        <f t="shared" si="38"/>
        <v>#DIV/0!</v>
      </c>
      <c r="BQ50">
        <f t="shared" si="39"/>
        <v>0</v>
      </c>
      <c r="BR50">
        <f t="shared" si="40"/>
        <v>0</v>
      </c>
      <c r="BS50">
        <f t="shared" si="41"/>
        <v>0</v>
      </c>
      <c r="BT50">
        <f t="shared" si="42"/>
        <v>0</v>
      </c>
      <c r="BU50">
        <v>6</v>
      </c>
      <c r="BV50">
        <v>0.5</v>
      </c>
      <c r="BW50" t="s">
        <v>241</v>
      </c>
      <c r="BX50">
        <v>1581522700.4709699</v>
      </c>
      <c r="BY50">
        <v>400.60467741935503</v>
      </c>
      <c r="BZ50">
        <v>400.00583870967699</v>
      </c>
      <c r="CA50">
        <v>33.167274193548401</v>
      </c>
      <c r="CB50">
        <v>31.504480645161301</v>
      </c>
      <c r="CC50">
        <v>350.01832258064502</v>
      </c>
      <c r="CD50">
        <v>99.510948387096803</v>
      </c>
      <c r="CE50">
        <v>0.20000870967741899</v>
      </c>
      <c r="CF50">
        <v>31.556561290322598</v>
      </c>
      <c r="CG50">
        <v>31.011077419354802</v>
      </c>
      <c r="CH50">
        <v>999.9</v>
      </c>
      <c r="CI50">
        <v>0</v>
      </c>
      <c r="CJ50">
        <v>0</v>
      </c>
      <c r="CK50">
        <v>9993.0825806451594</v>
      </c>
      <c r="CL50">
        <v>0</v>
      </c>
      <c r="CM50">
        <v>4.9845441935483903</v>
      </c>
      <c r="CN50">
        <v>0</v>
      </c>
      <c r="CO50">
        <v>0</v>
      </c>
      <c r="CP50">
        <v>0</v>
      </c>
      <c r="CQ50">
        <v>0</v>
      </c>
      <c r="CR50">
        <v>3.8258064516129</v>
      </c>
      <c r="CS50">
        <v>0</v>
      </c>
      <c r="CT50">
        <v>496.42903225806498</v>
      </c>
      <c r="CU50">
        <v>-0.55161290322580603</v>
      </c>
      <c r="CV50">
        <v>39.661000000000001</v>
      </c>
      <c r="CW50">
        <v>44.375</v>
      </c>
      <c r="CX50">
        <v>42.358741935483899</v>
      </c>
      <c r="CY50">
        <v>42.936999999999998</v>
      </c>
      <c r="CZ50">
        <v>40.686999999999998</v>
      </c>
      <c r="DA50">
        <v>0</v>
      </c>
      <c r="DB50">
        <v>0</v>
      </c>
      <c r="DC50">
        <v>0</v>
      </c>
      <c r="DD50">
        <v>1581522709.3</v>
      </c>
      <c r="DE50">
        <v>2.8384615384615399</v>
      </c>
      <c r="DF50">
        <v>29.565811800775901</v>
      </c>
      <c r="DG50">
        <v>-23.117949068449501</v>
      </c>
      <c r="DH50">
        <v>497.07692307692298</v>
      </c>
      <c r="DI50">
        <v>15</v>
      </c>
      <c r="DJ50">
        <v>100</v>
      </c>
      <c r="DK50">
        <v>100</v>
      </c>
      <c r="DL50">
        <v>3.024</v>
      </c>
      <c r="DM50">
        <v>0.44500000000000001</v>
      </c>
      <c r="DN50">
        <v>2</v>
      </c>
      <c r="DO50">
        <v>353.03399999999999</v>
      </c>
      <c r="DP50">
        <v>670.84100000000001</v>
      </c>
      <c r="DQ50">
        <v>30.793500000000002</v>
      </c>
      <c r="DR50">
        <v>31.666799999999999</v>
      </c>
      <c r="DS50">
        <v>30.000299999999999</v>
      </c>
      <c r="DT50">
        <v>31.563800000000001</v>
      </c>
      <c r="DU50">
        <v>31.562999999999999</v>
      </c>
      <c r="DV50">
        <v>20.9697</v>
      </c>
      <c r="DW50">
        <v>26.244800000000001</v>
      </c>
      <c r="DX50">
        <v>99.248900000000006</v>
      </c>
      <c r="DY50">
        <v>30.795300000000001</v>
      </c>
      <c r="DZ50">
        <v>400</v>
      </c>
      <c r="EA50">
        <v>31.574100000000001</v>
      </c>
      <c r="EB50">
        <v>99.974299999999999</v>
      </c>
      <c r="EC50">
        <v>100.514</v>
      </c>
    </row>
    <row r="51" spans="1:133" x14ac:dyDescent="0.35">
      <c r="A51">
        <v>35</v>
      </c>
      <c r="B51">
        <v>1581522714.0999999</v>
      </c>
      <c r="C51">
        <v>193.5</v>
      </c>
      <c r="D51" t="s">
        <v>308</v>
      </c>
      <c r="E51" t="s">
        <v>309</v>
      </c>
      <c r="F51" t="s">
        <v>232</v>
      </c>
      <c r="G51" t="s">
        <v>233</v>
      </c>
      <c r="H51" t="s">
        <v>234</v>
      </c>
      <c r="I51" t="s">
        <v>235</v>
      </c>
      <c r="J51" t="s">
        <v>236</v>
      </c>
      <c r="K51" t="s">
        <v>237</v>
      </c>
      <c r="L51" t="s">
        <v>238</v>
      </c>
      <c r="M51" t="s">
        <v>239</v>
      </c>
      <c r="N51">
        <v>1581522705.4709699</v>
      </c>
      <c r="O51">
        <f t="shared" si="0"/>
        <v>9.995274574422122E-4</v>
      </c>
      <c r="P51">
        <f t="shared" si="1"/>
        <v>-0.74734546475670238</v>
      </c>
      <c r="Q51">
        <f t="shared" si="2"/>
        <v>400.61196774193502</v>
      </c>
      <c r="R51">
        <f t="shared" si="3"/>
        <v>407.51185029105073</v>
      </c>
      <c r="S51">
        <f t="shared" si="4"/>
        <v>40.633427157895703</v>
      </c>
      <c r="T51">
        <f t="shared" si="5"/>
        <v>39.945432748022007</v>
      </c>
      <c r="U51">
        <f t="shared" si="6"/>
        <v>8.1008944519372406E-2</v>
      </c>
      <c r="V51">
        <f t="shared" si="7"/>
        <v>2.2515598894656508</v>
      </c>
      <c r="W51">
        <f t="shared" si="8"/>
        <v>7.9423890573102826E-2</v>
      </c>
      <c r="X51">
        <f t="shared" si="9"/>
        <v>4.9779759255789022E-2</v>
      </c>
      <c r="Y51">
        <f t="shared" si="10"/>
        <v>0</v>
      </c>
      <c r="Z51">
        <f t="shared" si="11"/>
        <v>31.217523942182371</v>
      </c>
      <c r="AA51">
        <f t="shared" si="12"/>
        <v>31.0044677419355</v>
      </c>
      <c r="AB51">
        <f t="shared" si="13"/>
        <v>4.5125276647576129</v>
      </c>
      <c r="AC51">
        <f t="shared" si="14"/>
        <v>71.052512586379564</v>
      </c>
      <c r="AD51">
        <f t="shared" si="15"/>
        <v>3.3068948269009755</v>
      </c>
      <c r="AE51">
        <f t="shared" si="16"/>
        <v>4.6541560692603738</v>
      </c>
      <c r="AF51">
        <f t="shared" si="17"/>
        <v>1.2056328378566374</v>
      </c>
      <c r="AG51">
        <f t="shared" si="18"/>
        <v>-44.079160873201559</v>
      </c>
      <c r="AH51">
        <f t="shared" si="19"/>
        <v>65.924006014722153</v>
      </c>
      <c r="AI51">
        <f t="shared" si="20"/>
        <v>6.5928743388225657</v>
      </c>
      <c r="AJ51">
        <f t="shared" si="21"/>
        <v>28.437719480343162</v>
      </c>
      <c r="AK51">
        <v>-4.1225754967420002E-2</v>
      </c>
      <c r="AL51">
        <v>4.62795215254218E-2</v>
      </c>
      <c r="AM51">
        <v>3.4580099391402399</v>
      </c>
      <c r="AN51">
        <v>0</v>
      </c>
      <c r="AO51">
        <v>0</v>
      </c>
      <c r="AP51">
        <f t="shared" si="22"/>
        <v>1</v>
      </c>
      <c r="AQ51">
        <f t="shared" si="23"/>
        <v>0</v>
      </c>
      <c r="AR51">
        <f t="shared" si="24"/>
        <v>51786.380540885475</v>
      </c>
      <c r="AS51" t="s">
        <v>240</v>
      </c>
      <c r="AT51">
        <v>0</v>
      </c>
      <c r="AU51">
        <v>0</v>
      </c>
      <c r="AV51">
        <f t="shared" si="25"/>
        <v>0</v>
      </c>
      <c r="AW51" t="e">
        <f t="shared" si="26"/>
        <v>#DIV/0!</v>
      </c>
      <c r="AX51">
        <v>0</v>
      </c>
      <c r="AY51" t="s">
        <v>240</v>
      </c>
      <c r="AZ51">
        <v>0</v>
      </c>
      <c r="BA51">
        <v>0</v>
      </c>
      <c r="BB51" t="e">
        <f t="shared" si="27"/>
        <v>#DIV/0!</v>
      </c>
      <c r="BC51">
        <v>0.5</v>
      </c>
      <c r="BD51">
        <f t="shared" si="28"/>
        <v>0</v>
      </c>
      <c r="BE51">
        <f t="shared" si="29"/>
        <v>-0.74734546475670238</v>
      </c>
      <c r="BF51" t="e">
        <f t="shared" si="30"/>
        <v>#DIV/0!</v>
      </c>
      <c r="BG51" t="e">
        <f t="shared" si="31"/>
        <v>#DIV/0!</v>
      </c>
      <c r="BH51" t="e">
        <f t="shared" si="32"/>
        <v>#DIV/0!</v>
      </c>
      <c r="BI51" t="e">
        <f t="shared" si="33"/>
        <v>#DIV/0!</v>
      </c>
      <c r="BJ51" t="s">
        <v>240</v>
      </c>
      <c r="BK51">
        <v>0</v>
      </c>
      <c r="BL51">
        <f t="shared" si="34"/>
        <v>0</v>
      </c>
      <c r="BM51" t="e">
        <f t="shared" si="35"/>
        <v>#DIV/0!</v>
      </c>
      <c r="BN51" t="e">
        <f t="shared" si="36"/>
        <v>#DIV/0!</v>
      </c>
      <c r="BO51" t="e">
        <f t="shared" si="37"/>
        <v>#DIV/0!</v>
      </c>
      <c r="BP51" t="e">
        <f t="shared" si="38"/>
        <v>#DIV/0!</v>
      </c>
      <c r="BQ51">
        <f t="shared" si="39"/>
        <v>0</v>
      </c>
      <c r="BR51">
        <f t="shared" si="40"/>
        <v>0</v>
      </c>
      <c r="BS51">
        <f t="shared" si="41"/>
        <v>0</v>
      </c>
      <c r="BT51">
        <f t="shared" si="42"/>
        <v>0</v>
      </c>
      <c r="BU51">
        <v>6</v>
      </c>
      <c r="BV51">
        <v>0.5</v>
      </c>
      <c r="BW51" t="s">
        <v>241</v>
      </c>
      <c r="BX51">
        <v>1581522705.4709699</v>
      </c>
      <c r="BY51">
        <v>400.61196774193502</v>
      </c>
      <c r="BZ51">
        <v>400.017258064516</v>
      </c>
      <c r="CA51">
        <v>33.164783870967703</v>
      </c>
      <c r="CB51">
        <v>31.508177419354801</v>
      </c>
      <c r="CC51">
        <v>350.00890322580602</v>
      </c>
      <c r="CD51">
        <v>99.511045161290298</v>
      </c>
      <c r="CE51">
        <v>0.19998687096774201</v>
      </c>
      <c r="CF51">
        <v>31.547561290322601</v>
      </c>
      <c r="CG51">
        <v>31.0044677419355</v>
      </c>
      <c r="CH51">
        <v>999.9</v>
      </c>
      <c r="CI51">
        <v>0</v>
      </c>
      <c r="CJ51">
        <v>0</v>
      </c>
      <c r="CK51">
        <v>9990.6409677419397</v>
      </c>
      <c r="CL51">
        <v>0</v>
      </c>
      <c r="CM51">
        <v>4.8901545161290301</v>
      </c>
      <c r="CN51">
        <v>0</v>
      </c>
      <c r="CO51">
        <v>0</v>
      </c>
      <c r="CP51">
        <v>0</v>
      </c>
      <c r="CQ51">
        <v>0</v>
      </c>
      <c r="CR51">
        <v>3.2161290322580598</v>
      </c>
      <c r="CS51">
        <v>0</v>
      </c>
      <c r="CT51">
        <v>496.22903225806499</v>
      </c>
      <c r="CU51">
        <v>-0.57419354838709702</v>
      </c>
      <c r="CV51">
        <v>39.643000000000001</v>
      </c>
      <c r="CW51">
        <v>44.375</v>
      </c>
      <c r="CX51">
        <v>42.342483870967698</v>
      </c>
      <c r="CY51">
        <v>42.936999999999998</v>
      </c>
      <c r="CZ51">
        <v>40.683</v>
      </c>
      <c r="DA51">
        <v>0</v>
      </c>
      <c r="DB51">
        <v>0</v>
      </c>
      <c r="DC51">
        <v>0</v>
      </c>
      <c r="DD51">
        <v>1581522714.0999999</v>
      </c>
      <c r="DE51">
        <v>2.76538461538461</v>
      </c>
      <c r="DF51">
        <v>18.772649358718301</v>
      </c>
      <c r="DG51">
        <v>-27.114529690150601</v>
      </c>
      <c r="DH51">
        <v>496.79615384615403</v>
      </c>
      <c r="DI51">
        <v>15</v>
      </c>
      <c r="DJ51">
        <v>100</v>
      </c>
      <c r="DK51">
        <v>100</v>
      </c>
      <c r="DL51">
        <v>3.024</v>
      </c>
      <c r="DM51">
        <v>0.44500000000000001</v>
      </c>
      <c r="DN51">
        <v>2</v>
      </c>
      <c r="DO51">
        <v>352.971</v>
      </c>
      <c r="DP51">
        <v>671.01599999999996</v>
      </c>
      <c r="DQ51">
        <v>30.7881</v>
      </c>
      <c r="DR51">
        <v>31.671700000000001</v>
      </c>
      <c r="DS51">
        <v>30.000399999999999</v>
      </c>
      <c r="DT51">
        <v>31.568000000000001</v>
      </c>
      <c r="DU51">
        <v>31.566299999999998</v>
      </c>
      <c r="DV51">
        <v>20.9649</v>
      </c>
      <c r="DW51">
        <v>26.244800000000001</v>
      </c>
      <c r="DX51">
        <v>99.248900000000006</v>
      </c>
      <c r="DY51">
        <v>30.788799999999998</v>
      </c>
      <c r="DZ51">
        <v>400</v>
      </c>
      <c r="EA51">
        <v>31.582699999999999</v>
      </c>
      <c r="EB51">
        <v>99.973799999999997</v>
      </c>
      <c r="EC51">
        <v>100.512</v>
      </c>
    </row>
    <row r="52" spans="1:133" x14ac:dyDescent="0.35">
      <c r="A52">
        <v>36</v>
      </c>
      <c r="B52">
        <v>1581522719.0999999</v>
      </c>
      <c r="C52">
        <v>198.5</v>
      </c>
      <c r="D52" t="s">
        <v>310</v>
      </c>
      <c r="E52" t="s">
        <v>311</v>
      </c>
      <c r="F52" t="s">
        <v>232</v>
      </c>
      <c r="G52" t="s">
        <v>233</v>
      </c>
      <c r="H52" t="s">
        <v>234</v>
      </c>
      <c r="I52" t="s">
        <v>235</v>
      </c>
      <c r="J52" t="s">
        <v>236</v>
      </c>
      <c r="K52" t="s">
        <v>237</v>
      </c>
      <c r="L52" t="s">
        <v>238</v>
      </c>
      <c r="M52" t="s">
        <v>239</v>
      </c>
      <c r="N52">
        <v>1581522710.4709699</v>
      </c>
      <c r="O52">
        <f t="shared" si="0"/>
        <v>9.9666099500832629E-4</v>
      </c>
      <c r="P52">
        <f t="shared" si="1"/>
        <v>-0.74969844982656886</v>
      </c>
      <c r="Q52">
        <f t="shared" si="2"/>
        <v>400.61735483871001</v>
      </c>
      <c r="R52">
        <f t="shared" si="3"/>
        <v>407.6059567562296</v>
      </c>
      <c r="S52">
        <f t="shared" si="4"/>
        <v>40.642984053568483</v>
      </c>
      <c r="T52">
        <f t="shared" si="5"/>
        <v>39.946140370147155</v>
      </c>
      <c r="U52">
        <f t="shared" si="6"/>
        <v>8.0782444382489368E-2</v>
      </c>
      <c r="V52">
        <f t="shared" si="7"/>
        <v>2.2521897561842672</v>
      </c>
      <c r="W52">
        <f t="shared" si="8"/>
        <v>7.9206580264703411E-2</v>
      </c>
      <c r="X52">
        <f t="shared" si="9"/>
        <v>4.9643137348440572E-2</v>
      </c>
      <c r="Y52">
        <f t="shared" si="10"/>
        <v>0</v>
      </c>
      <c r="Z52">
        <f t="shared" si="11"/>
        <v>31.210445234398602</v>
      </c>
      <c r="AA52">
        <f t="shared" si="12"/>
        <v>31.0034064516129</v>
      </c>
      <c r="AB52">
        <f t="shared" si="13"/>
        <v>4.512254618000588</v>
      </c>
      <c r="AC52">
        <f t="shared" si="14"/>
        <v>71.08261599969606</v>
      </c>
      <c r="AD52">
        <f t="shared" si="15"/>
        <v>3.3067732028092247</v>
      </c>
      <c r="AE52">
        <f t="shared" si="16"/>
        <v>4.652013936604928</v>
      </c>
      <c r="AF52">
        <f t="shared" si="17"/>
        <v>1.2054814151913633</v>
      </c>
      <c r="AG52">
        <f t="shared" si="18"/>
        <v>-43.952749879867191</v>
      </c>
      <c r="AH52">
        <f t="shared" si="19"/>
        <v>65.087024180490431</v>
      </c>
      <c r="AI52">
        <f t="shared" si="20"/>
        <v>6.5070555047150433</v>
      </c>
      <c r="AJ52">
        <f t="shared" si="21"/>
        <v>27.64132980533828</v>
      </c>
      <c r="AK52">
        <v>-4.1242724678059103E-2</v>
      </c>
      <c r="AL52">
        <v>4.6298571512242502E-2</v>
      </c>
      <c r="AM52">
        <v>3.4591364155209399</v>
      </c>
      <c r="AN52">
        <v>0</v>
      </c>
      <c r="AO52">
        <v>0</v>
      </c>
      <c r="AP52">
        <f t="shared" si="22"/>
        <v>1</v>
      </c>
      <c r="AQ52">
        <f t="shared" si="23"/>
        <v>0</v>
      </c>
      <c r="AR52">
        <f t="shared" si="24"/>
        <v>51808.217268208362</v>
      </c>
      <c r="AS52" t="s">
        <v>240</v>
      </c>
      <c r="AT52">
        <v>0</v>
      </c>
      <c r="AU52">
        <v>0</v>
      </c>
      <c r="AV52">
        <f t="shared" si="25"/>
        <v>0</v>
      </c>
      <c r="AW52" t="e">
        <f t="shared" si="26"/>
        <v>#DIV/0!</v>
      </c>
      <c r="AX52">
        <v>0</v>
      </c>
      <c r="AY52" t="s">
        <v>240</v>
      </c>
      <c r="AZ52">
        <v>0</v>
      </c>
      <c r="BA52">
        <v>0</v>
      </c>
      <c r="BB52" t="e">
        <f t="shared" si="27"/>
        <v>#DIV/0!</v>
      </c>
      <c r="BC52">
        <v>0.5</v>
      </c>
      <c r="BD52">
        <f t="shared" si="28"/>
        <v>0</v>
      </c>
      <c r="BE52">
        <f t="shared" si="29"/>
        <v>-0.74969844982656886</v>
      </c>
      <c r="BF52" t="e">
        <f t="shared" si="30"/>
        <v>#DIV/0!</v>
      </c>
      <c r="BG52" t="e">
        <f t="shared" si="31"/>
        <v>#DIV/0!</v>
      </c>
      <c r="BH52" t="e">
        <f t="shared" si="32"/>
        <v>#DIV/0!</v>
      </c>
      <c r="BI52" t="e">
        <f t="shared" si="33"/>
        <v>#DIV/0!</v>
      </c>
      <c r="BJ52" t="s">
        <v>240</v>
      </c>
      <c r="BK52">
        <v>0</v>
      </c>
      <c r="BL52">
        <f t="shared" si="34"/>
        <v>0</v>
      </c>
      <c r="BM52" t="e">
        <f t="shared" si="35"/>
        <v>#DIV/0!</v>
      </c>
      <c r="BN52" t="e">
        <f t="shared" si="36"/>
        <v>#DIV/0!</v>
      </c>
      <c r="BO52" t="e">
        <f t="shared" si="37"/>
        <v>#DIV/0!</v>
      </c>
      <c r="BP52" t="e">
        <f t="shared" si="38"/>
        <v>#DIV/0!</v>
      </c>
      <c r="BQ52">
        <f t="shared" si="39"/>
        <v>0</v>
      </c>
      <c r="BR52">
        <f t="shared" si="40"/>
        <v>0</v>
      </c>
      <c r="BS52">
        <f t="shared" si="41"/>
        <v>0</v>
      </c>
      <c r="BT52">
        <f t="shared" si="42"/>
        <v>0</v>
      </c>
      <c r="BU52">
        <v>6</v>
      </c>
      <c r="BV52">
        <v>0.5</v>
      </c>
      <c r="BW52" t="s">
        <v>241</v>
      </c>
      <c r="BX52">
        <v>1581522710.4709699</v>
      </c>
      <c r="BY52">
        <v>400.61735483871001</v>
      </c>
      <c r="BZ52">
        <v>400.01664516129</v>
      </c>
      <c r="CA52">
        <v>33.163422580645197</v>
      </c>
      <c r="CB52">
        <v>31.5115451612903</v>
      </c>
      <c r="CC52">
        <v>350.00477419354797</v>
      </c>
      <c r="CD52">
        <v>99.511451612903201</v>
      </c>
      <c r="CE52">
        <v>0.20000593548387099</v>
      </c>
      <c r="CF52">
        <v>31.539454838709698</v>
      </c>
      <c r="CG52">
        <v>31.0034064516129</v>
      </c>
      <c r="CH52">
        <v>999.9</v>
      </c>
      <c r="CI52">
        <v>0</v>
      </c>
      <c r="CJ52">
        <v>0</v>
      </c>
      <c r="CK52">
        <v>9994.7125806451604</v>
      </c>
      <c r="CL52">
        <v>0</v>
      </c>
      <c r="CM52">
        <v>4.8249096774193596</v>
      </c>
      <c r="CN52">
        <v>0</v>
      </c>
      <c r="CO52">
        <v>0</v>
      </c>
      <c r="CP52">
        <v>0</v>
      </c>
      <c r="CQ52">
        <v>0</v>
      </c>
      <c r="CR52">
        <v>3.54838709677419</v>
      </c>
      <c r="CS52">
        <v>0</v>
      </c>
      <c r="CT52">
        <v>494.48064516129</v>
      </c>
      <c r="CU52">
        <v>-0.62258064516128997</v>
      </c>
      <c r="CV52">
        <v>39.628999999999998</v>
      </c>
      <c r="CW52">
        <v>44.375</v>
      </c>
      <c r="CX52">
        <v>42.332322580645098</v>
      </c>
      <c r="CY52">
        <v>42.936999999999998</v>
      </c>
      <c r="CZ52">
        <v>40.674999999999997</v>
      </c>
      <c r="DA52">
        <v>0</v>
      </c>
      <c r="DB52">
        <v>0</v>
      </c>
      <c r="DC52">
        <v>0</v>
      </c>
      <c r="DD52">
        <v>1581522719.5</v>
      </c>
      <c r="DE52">
        <v>3.4153846153846201</v>
      </c>
      <c r="DF52">
        <v>-28.731624150245601</v>
      </c>
      <c r="DG52">
        <v>-26.307692010690999</v>
      </c>
      <c r="DH52">
        <v>493.94230769230802</v>
      </c>
      <c r="DI52">
        <v>15</v>
      </c>
      <c r="DJ52">
        <v>100</v>
      </c>
      <c r="DK52">
        <v>100</v>
      </c>
      <c r="DL52">
        <v>3.024</v>
      </c>
      <c r="DM52">
        <v>0.44500000000000001</v>
      </c>
      <c r="DN52">
        <v>2</v>
      </c>
      <c r="DO52">
        <v>353.14499999999998</v>
      </c>
      <c r="DP52">
        <v>670.75099999999998</v>
      </c>
      <c r="DQ52">
        <v>30.883700000000001</v>
      </c>
      <c r="DR52">
        <v>31.675899999999999</v>
      </c>
      <c r="DS52">
        <v>30</v>
      </c>
      <c r="DT52">
        <v>31.570799999999998</v>
      </c>
      <c r="DU52">
        <v>31.569099999999999</v>
      </c>
      <c r="DV52">
        <v>20.967500000000001</v>
      </c>
      <c r="DW52">
        <v>26.244800000000001</v>
      </c>
      <c r="DX52">
        <v>99.248900000000006</v>
      </c>
      <c r="DY52">
        <v>31.023499999999999</v>
      </c>
      <c r="DZ52">
        <v>400</v>
      </c>
      <c r="EA52">
        <v>31.590499999999999</v>
      </c>
      <c r="EB52">
        <v>99.972700000000003</v>
      </c>
      <c r="EC52">
        <v>100.511</v>
      </c>
    </row>
    <row r="53" spans="1:133" x14ac:dyDescent="0.35">
      <c r="A53">
        <v>37</v>
      </c>
      <c r="B53">
        <v>1581522724.0999999</v>
      </c>
      <c r="C53">
        <v>203.5</v>
      </c>
      <c r="D53" t="s">
        <v>312</v>
      </c>
      <c r="E53" t="s">
        <v>313</v>
      </c>
      <c r="F53" t="s">
        <v>232</v>
      </c>
      <c r="G53" t="s">
        <v>233</v>
      </c>
      <c r="H53" t="s">
        <v>234</v>
      </c>
      <c r="I53" t="s">
        <v>235</v>
      </c>
      <c r="J53" t="s">
        <v>236</v>
      </c>
      <c r="K53" t="s">
        <v>237</v>
      </c>
      <c r="L53" t="s">
        <v>238</v>
      </c>
      <c r="M53" t="s">
        <v>239</v>
      </c>
      <c r="N53">
        <v>1581522715.4709699</v>
      </c>
      <c r="O53">
        <f t="shared" si="0"/>
        <v>9.9539322109786074E-4</v>
      </c>
      <c r="P53">
        <f t="shared" si="1"/>
        <v>-0.75626695615752448</v>
      </c>
      <c r="Q53">
        <f t="shared" si="2"/>
        <v>400.62196774193501</v>
      </c>
      <c r="R53">
        <f t="shared" si="3"/>
        <v>407.75616816090775</v>
      </c>
      <c r="S53">
        <f t="shared" si="4"/>
        <v>40.657916261899047</v>
      </c>
      <c r="T53">
        <f t="shared" si="5"/>
        <v>39.946555537330589</v>
      </c>
      <c r="U53">
        <f t="shared" si="6"/>
        <v>8.0730116790411532E-2</v>
      </c>
      <c r="V53">
        <f t="shared" si="7"/>
        <v>2.2527164563462998</v>
      </c>
      <c r="W53">
        <f t="shared" si="8"/>
        <v>7.9156632385125394E-2</v>
      </c>
      <c r="X53">
        <f t="shared" si="9"/>
        <v>4.9611712187892273E-2</v>
      </c>
      <c r="Y53">
        <f t="shared" si="10"/>
        <v>0</v>
      </c>
      <c r="Z53">
        <f t="shared" si="11"/>
        <v>31.204031536490184</v>
      </c>
      <c r="AA53">
        <f t="shared" si="12"/>
        <v>31.0009129032258</v>
      </c>
      <c r="AB53">
        <f t="shared" si="13"/>
        <v>4.5116131392373715</v>
      </c>
      <c r="AC53">
        <f t="shared" si="14"/>
        <v>71.113281575735186</v>
      </c>
      <c r="AD53">
        <f t="shared" si="15"/>
        <v>3.306903622767118</v>
      </c>
      <c r="AE53">
        <f t="shared" si="16"/>
        <v>4.6501912856395</v>
      </c>
      <c r="AF53">
        <f t="shared" si="17"/>
        <v>1.2047095164702535</v>
      </c>
      <c r="AG53">
        <f t="shared" si="18"/>
        <v>-43.896841050415659</v>
      </c>
      <c r="AH53">
        <f t="shared" si="19"/>
        <v>64.567088803961099</v>
      </c>
      <c r="AI53">
        <f t="shared" si="20"/>
        <v>6.4532669518974259</v>
      </c>
      <c r="AJ53">
        <f t="shared" si="21"/>
        <v>27.123514705442865</v>
      </c>
      <c r="AK53">
        <v>-4.1256918205082697E-2</v>
      </c>
      <c r="AL53">
        <v>4.6314504989747797E-2</v>
      </c>
      <c r="AM53">
        <v>3.4600784817907901</v>
      </c>
      <c r="AN53">
        <v>0</v>
      </c>
      <c r="AO53">
        <v>0</v>
      </c>
      <c r="AP53">
        <f t="shared" si="22"/>
        <v>1</v>
      </c>
      <c r="AQ53">
        <f t="shared" si="23"/>
        <v>0</v>
      </c>
      <c r="AR53">
        <f t="shared" si="24"/>
        <v>51826.492200722081</v>
      </c>
      <c r="AS53" t="s">
        <v>240</v>
      </c>
      <c r="AT53">
        <v>0</v>
      </c>
      <c r="AU53">
        <v>0</v>
      </c>
      <c r="AV53">
        <f t="shared" si="25"/>
        <v>0</v>
      </c>
      <c r="AW53" t="e">
        <f t="shared" si="26"/>
        <v>#DIV/0!</v>
      </c>
      <c r="AX53">
        <v>0</v>
      </c>
      <c r="AY53" t="s">
        <v>240</v>
      </c>
      <c r="AZ53">
        <v>0</v>
      </c>
      <c r="BA53">
        <v>0</v>
      </c>
      <c r="BB53" t="e">
        <f t="shared" si="27"/>
        <v>#DIV/0!</v>
      </c>
      <c r="BC53">
        <v>0.5</v>
      </c>
      <c r="BD53">
        <f t="shared" si="28"/>
        <v>0</v>
      </c>
      <c r="BE53">
        <f t="shared" si="29"/>
        <v>-0.75626695615752448</v>
      </c>
      <c r="BF53" t="e">
        <f t="shared" si="30"/>
        <v>#DIV/0!</v>
      </c>
      <c r="BG53" t="e">
        <f t="shared" si="31"/>
        <v>#DIV/0!</v>
      </c>
      <c r="BH53" t="e">
        <f t="shared" si="32"/>
        <v>#DIV/0!</v>
      </c>
      <c r="BI53" t="e">
        <f t="shared" si="33"/>
        <v>#DIV/0!</v>
      </c>
      <c r="BJ53" t="s">
        <v>240</v>
      </c>
      <c r="BK53">
        <v>0</v>
      </c>
      <c r="BL53">
        <f t="shared" si="34"/>
        <v>0</v>
      </c>
      <c r="BM53" t="e">
        <f t="shared" si="35"/>
        <v>#DIV/0!</v>
      </c>
      <c r="BN53" t="e">
        <f t="shared" si="36"/>
        <v>#DIV/0!</v>
      </c>
      <c r="BO53" t="e">
        <f t="shared" si="37"/>
        <v>#DIV/0!</v>
      </c>
      <c r="BP53" t="e">
        <f t="shared" si="38"/>
        <v>#DIV/0!</v>
      </c>
      <c r="BQ53">
        <f t="shared" si="39"/>
        <v>0</v>
      </c>
      <c r="BR53">
        <f t="shared" si="40"/>
        <v>0</v>
      </c>
      <c r="BS53">
        <f t="shared" si="41"/>
        <v>0</v>
      </c>
      <c r="BT53">
        <f t="shared" si="42"/>
        <v>0</v>
      </c>
      <c r="BU53">
        <v>6</v>
      </c>
      <c r="BV53">
        <v>0.5</v>
      </c>
      <c r="BW53" t="s">
        <v>241</v>
      </c>
      <c r="BX53">
        <v>1581522715.4709699</v>
      </c>
      <c r="BY53">
        <v>400.62196774193501</v>
      </c>
      <c r="BZ53">
        <v>400.00912903225799</v>
      </c>
      <c r="CA53">
        <v>33.164767741935499</v>
      </c>
      <c r="CB53">
        <v>31.5149774193548</v>
      </c>
      <c r="CC53">
        <v>350.00129032258099</v>
      </c>
      <c r="CD53">
        <v>99.511377419354801</v>
      </c>
      <c r="CE53">
        <v>0.19996832258064501</v>
      </c>
      <c r="CF53">
        <v>31.5325548387097</v>
      </c>
      <c r="CG53">
        <v>31.0009129032258</v>
      </c>
      <c r="CH53">
        <v>999.9</v>
      </c>
      <c r="CI53">
        <v>0</v>
      </c>
      <c r="CJ53">
        <v>0</v>
      </c>
      <c r="CK53">
        <v>9998.1596774193495</v>
      </c>
      <c r="CL53">
        <v>0</v>
      </c>
      <c r="CM53">
        <v>4.7389690322580602</v>
      </c>
      <c r="CN53">
        <v>0</v>
      </c>
      <c r="CO53">
        <v>0</v>
      </c>
      <c r="CP53">
        <v>0</v>
      </c>
      <c r="CQ53">
        <v>0</v>
      </c>
      <c r="CR53">
        <v>4.2096774193548399</v>
      </c>
      <c r="CS53">
        <v>0</v>
      </c>
      <c r="CT53">
        <v>488.703225806452</v>
      </c>
      <c r="CU53">
        <v>-0.53548387096774197</v>
      </c>
      <c r="CV53">
        <v>39.625</v>
      </c>
      <c r="CW53">
        <v>44.377000000000002</v>
      </c>
      <c r="CX53">
        <v>42.318096774193499</v>
      </c>
      <c r="CY53">
        <v>42.936999999999998</v>
      </c>
      <c r="CZ53">
        <v>40.662999999999997</v>
      </c>
      <c r="DA53">
        <v>0</v>
      </c>
      <c r="DB53">
        <v>0</v>
      </c>
      <c r="DC53">
        <v>0</v>
      </c>
      <c r="DD53">
        <v>1581522724.3</v>
      </c>
      <c r="DE53">
        <v>2.4500000000000002</v>
      </c>
      <c r="DF53">
        <v>2.1025639138763199</v>
      </c>
      <c r="DG53">
        <v>-160.89230744302699</v>
      </c>
      <c r="DH53">
        <v>486.28076923076901</v>
      </c>
      <c r="DI53">
        <v>15</v>
      </c>
      <c r="DJ53">
        <v>100</v>
      </c>
      <c r="DK53">
        <v>100</v>
      </c>
      <c r="DL53">
        <v>3.024</v>
      </c>
      <c r="DM53">
        <v>0.44500000000000001</v>
      </c>
      <c r="DN53">
        <v>2</v>
      </c>
      <c r="DO53">
        <v>353.11399999999998</v>
      </c>
      <c r="DP53">
        <v>670.92100000000005</v>
      </c>
      <c r="DQ53">
        <v>31.011399999999998</v>
      </c>
      <c r="DR53">
        <v>31.680700000000002</v>
      </c>
      <c r="DS53">
        <v>30</v>
      </c>
      <c r="DT53">
        <v>31.574300000000001</v>
      </c>
      <c r="DU53">
        <v>31.5718</v>
      </c>
      <c r="DV53">
        <v>20.9693</v>
      </c>
      <c r="DW53">
        <v>26.244800000000001</v>
      </c>
      <c r="DX53">
        <v>99.248900000000006</v>
      </c>
      <c r="DY53">
        <v>30.979700000000001</v>
      </c>
      <c r="DZ53">
        <v>400</v>
      </c>
      <c r="EA53">
        <v>31.585899999999999</v>
      </c>
      <c r="EB53">
        <v>99.969800000000006</v>
      </c>
      <c r="EC53">
        <v>100.509</v>
      </c>
    </row>
    <row r="54" spans="1:133" x14ac:dyDescent="0.35">
      <c r="A54">
        <v>38</v>
      </c>
      <c r="B54">
        <v>1581522729.0999999</v>
      </c>
      <c r="C54">
        <v>208.5</v>
      </c>
      <c r="D54" t="s">
        <v>314</v>
      </c>
      <c r="E54" t="s">
        <v>315</v>
      </c>
      <c r="F54" t="s">
        <v>232</v>
      </c>
      <c r="G54" t="s">
        <v>233</v>
      </c>
      <c r="H54" t="s">
        <v>234</v>
      </c>
      <c r="I54" t="s">
        <v>235</v>
      </c>
      <c r="J54" t="s">
        <v>236</v>
      </c>
      <c r="K54" t="s">
        <v>237</v>
      </c>
      <c r="L54" t="s">
        <v>238</v>
      </c>
      <c r="M54" t="s">
        <v>239</v>
      </c>
      <c r="N54">
        <v>1581522720.4709699</v>
      </c>
      <c r="O54">
        <f t="shared" si="0"/>
        <v>9.9643974738214641E-4</v>
      </c>
      <c r="P54">
        <f t="shared" si="1"/>
        <v>-0.76784327188864943</v>
      </c>
      <c r="Q54">
        <f t="shared" si="2"/>
        <v>400.60867741935499</v>
      </c>
      <c r="R54">
        <f t="shared" si="3"/>
        <v>407.95950417784513</v>
      </c>
      <c r="S54">
        <f t="shared" si="4"/>
        <v>40.678215449956205</v>
      </c>
      <c r="T54">
        <f t="shared" si="5"/>
        <v>39.94525418405857</v>
      </c>
      <c r="U54">
        <f t="shared" si="6"/>
        <v>8.080005014798515E-2</v>
      </c>
      <c r="V54">
        <f t="shared" si="7"/>
        <v>2.2530132765405759</v>
      </c>
      <c r="W54">
        <f t="shared" si="8"/>
        <v>7.9224070433866825E-2</v>
      </c>
      <c r="X54">
        <f t="shared" si="9"/>
        <v>4.9654079272253626E-2</v>
      </c>
      <c r="Y54">
        <f t="shared" si="10"/>
        <v>0</v>
      </c>
      <c r="Z54">
        <f t="shared" si="11"/>
        <v>31.201034401393347</v>
      </c>
      <c r="AA54">
        <f t="shared" si="12"/>
        <v>31.003674193548399</v>
      </c>
      <c r="AB54">
        <f t="shared" si="13"/>
        <v>4.5123235007795239</v>
      </c>
      <c r="AC54">
        <f t="shared" si="14"/>
        <v>71.134408679827871</v>
      </c>
      <c r="AD54">
        <f t="shared" si="15"/>
        <v>3.3073806732043147</v>
      </c>
      <c r="AE54">
        <f t="shared" si="16"/>
        <v>4.6494807992158282</v>
      </c>
      <c r="AF54">
        <f t="shared" si="17"/>
        <v>1.2049428275752092</v>
      </c>
      <c r="AG54">
        <f t="shared" si="18"/>
        <v>-43.942992859552653</v>
      </c>
      <c r="AH54">
        <f t="shared" si="19"/>
        <v>63.913419056225081</v>
      </c>
      <c r="AI54">
        <f t="shared" si="20"/>
        <v>6.3870953880949957</v>
      </c>
      <c r="AJ54">
        <f t="shared" si="21"/>
        <v>26.357521584767426</v>
      </c>
      <c r="AK54">
        <v>-4.1264918248388599E-2</v>
      </c>
      <c r="AL54">
        <v>4.6323485739200899E-2</v>
      </c>
      <c r="AM54">
        <v>3.4606094190473602</v>
      </c>
      <c r="AN54">
        <v>0</v>
      </c>
      <c r="AO54">
        <v>0</v>
      </c>
      <c r="AP54">
        <f t="shared" si="22"/>
        <v>1</v>
      </c>
      <c r="AQ54">
        <f t="shared" si="23"/>
        <v>0</v>
      </c>
      <c r="AR54">
        <f t="shared" si="24"/>
        <v>51836.589675482632</v>
      </c>
      <c r="AS54" t="s">
        <v>240</v>
      </c>
      <c r="AT54">
        <v>0</v>
      </c>
      <c r="AU54">
        <v>0</v>
      </c>
      <c r="AV54">
        <f t="shared" si="25"/>
        <v>0</v>
      </c>
      <c r="AW54" t="e">
        <f t="shared" si="26"/>
        <v>#DIV/0!</v>
      </c>
      <c r="AX54">
        <v>0</v>
      </c>
      <c r="AY54" t="s">
        <v>240</v>
      </c>
      <c r="AZ54">
        <v>0</v>
      </c>
      <c r="BA54">
        <v>0</v>
      </c>
      <c r="BB54" t="e">
        <f t="shared" si="27"/>
        <v>#DIV/0!</v>
      </c>
      <c r="BC54">
        <v>0.5</v>
      </c>
      <c r="BD54">
        <f t="shared" si="28"/>
        <v>0</v>
      </c>
      <c r="BE54">
        <f t="shared" si="29"/>
        <v>-0.76784327188864943</v>
      </c>
      <c r="BF54" t="e">
        <f t="shared" si="30"/>
        <v>#DIV/0!</v>
      </c>
      <c r="BG54" t="e">
        <f t="shared" si="31"/>
        <v>#DIV/0!</v>
      </c>
      <c r="BH54" t="e">
        <f t="shared" si="32"/>
        <v>#DIV/0!</v>
      </c>
      <c r="BI54" t="e">
        <f t="shared" si="33"/>
        <v>#DIV/0!</v>
      </c>
      <c r="BJ54" t="s">
        <v>240</v>
      </c>
      <c r="BK54">
        <v>0</v>
      </c>
      <c r="BL54">
        <f t="shared" si="34"/>
        <v>0</v>
      </c>
      <c r="BM54" t="e">
        <f t="shared" si="35"/>
        <v>#DIV/0!</v>
      </c>
      <c r="BN54" t="e">
        <f t="shared" si="36"/>
        <v>#DIV/0!</v>
      </c>
      <c r="BO54" t="e">
        <f t="shared" si="37"/>
        <v>#DIV/0!</v>
      </c>
      <c r="BP54" t="e">
        <f t="shared" si="38"/>
        <v>#DIV/0!</v>
      </c>
      <c r="BQ54">
        <f t="shared" si="39"/>
        <v>0</v>
      </c>
      <c r="BR54">
        <f t="shared" si="40"/>
        <v>0</v>
      </c>
      <c r="BS54">
        <f t="shared" si="41"/>
        <v>0</v>
      </c>
      <c r="BT54">
        <f t="shared" si="42"/>
        <v>0</v>
      </c>
      <c r="BU54">
        <v>6</v>
      </c>
      <c r="BV54">
        <v>0.5</v>
      </c>
      <c r="BW54" t="s">
        <v>241</v>
      </c>
      <c r="BX54">
        <v>1581522720.4709699</v>
      </c>
      <c r="BY54">
        <v>400.60867741935499</v>
      </c>
      <c r="BZ54">
        <v>399.97670967741902</v>
      </c>
      <c r="CA54">
        <v>33.1695322580645</v>
      </c>
      <c r="CB54">
        <v>31.5180677419355</v>
      </c>
      <c r="CC54">
        <v>350.01235483871</v>
      </c>
      <c r="CD54">
        <v>99.511403225806504</v>
      </c>
      <c r="CE54">
        <v>0.20000203225806501</v>
      </c>
      <c r="CF54">
        <v>31.529864516128999</v>
      </c>
      <c r="CG54">
        <v>31.003674193548399</v>
      </c>
      <c r="CH54">
        <v>999.9</v>
      </c>
      <c r="CI54">
        <v>0</v>
      </c>
      <c r="CJ54">
        <v>0</v>
      </c>
      <c r="CK54">
        <v>10000.0958064516</v>
      </c>
      <c r="CL54">
        <v>0</v>
      </c>
      <c r="CM54">
        <v>4.5554393548387102</v>
      </c>
      <c r="CN54">
        <v>0</v>
      </c>
      <c r="CO54">
        <v>0</v>
      </c>
      <c r="CP54">
        <v>0</v>
      </c>
      <c r="CQ54">
        <v>0</v>
      </c>
      <c r="CR54">
        <v>2.7161290322580598</v>
      </c>
      <c r="CS54">
        <v>0</v>
      </c>
      <c r="CT54">
        <v>448.38064516128998</v>
      </c>
      <c r="CU54">
        <v>-0.76774193548387104</v>
      </c>
      <c r="CV54">
        <v>39.620935483871001</v>
      </c>
      <c r="CW54">
        <v>44.372935483870997</v>
      </c>
      <c r="CX54">
        <v>42.303935483870902</v>
      </c>
      <c r="CY54">
        <v>42.941064516129003</v>
      </c>
      <c r="CZ54">
        <v>40.649000000000001</v>
      </c>
      <c r="DA54">
        <v>0</v>
      </c>
      <c r="DB54">
        <v>0</v>
      </c>
      <c r="DC54">
        <v>0</v>
      </c>
      <c r="DD54">
        <v>1581522729.0999999</v>
      </c>
      <c r="DE54">
        <v>2.2884615384615401</v>
      </c>
      <c r="DF54">
        <v>-5.74017089411418</v>
      </c>
      <c r="DG54">
        <v>-810.68375973074899</v>
      </c>
      <c r="DH54">
        <v>439.77307692307699</v>
      </c>
      <c r="DI54">
        <v>15</v>
      </c>
      <c r="DJ54">
        <v>100</v>
      </c>
      <c r="DK54">
        <v>100</v>
      </c>
      <c r="DL54">
        <v>3.024</v>
      </c>
      <c r="DM54">
        <v>0.44500000000000001</v>
      </c>
      <c r="DN54">
        <v>2</v>
      </c>
      <c r="DO54">
        <v>353.06799999999998</v>
      </c>
      <c r="DP54">
        <v>670.92499999999995</v>
      </c>
      <c r="DQ54">
        <v>31.000399999999999</v>
      </c>
      <c r="DR54">
        <v>31.685500000000001</v>
      </c>
      <c r="DS54">
        <v>30.0002</v>
      </c>
      <c r="DT54">
        <v>31.577100000000002</v>
      </c>
      <c r="DU54">
        <v>31.574100000000001</v>
      </c>
      <c r="DV54">
        <v>20.970800000000001</v>
      </c>
      <c r="DW54">
        <v>26.244800000000001</v>
      </c>
      <c r="DX54">
        <v>99.248900000000006</v>
      </c>
      <c r="DY54">
        <v>30.9772</v>
      </c>
      <c r="DZ54">
        <v>400</v>
      </c>
      <c r="EA54">
        <v>31.593299999999999</v>
      </c>
      <c r="EB54">
        <v>99.972200000000001</v>
      </c>
      <c r="EC54">
        <v>100.508</v>
      </c>
    </row>
    <row r="55" spans="1:133" x14ac:dyDescent="0.35">
      <c r="A55">
        <v>39</v>
      </c>
      <c r="B55">
        <v>1581522734.0999999</v>
      </c>
      <c r="C55">
        <v>213.5</v>
      </c>
      <c r="D55" t="s">
        <v>316</v>
      </c>
      <c r="E55" t="s">
        <v>317</v>
      </c>
      <c r="F55" t="s">
        <v>232</v>
      </c>
      <c r="G55" t="s">
        <v>233</v>
      </c>
      <c r="H55" t="s">
        <v>234</v>
      </c>
      <c r="I55" t="s">
        <v>235</v>
      </c>
      <c r="J55" t="s">
        <v>236</v>
      </c>
      <c r="K55" t="s">
        <v>237</v>
      </c>
      <c r="L55" t="s">
        <v>238</v>
      </c>
      <c r="M55" t="s">
        <v>239</v>
      </c>
      <c r="N55">
        <v>1581522725.4709699</v>
      </c>
      <c r="O55">
        <f t="shared" si="0"/>
        <v>9.9776089285734718E-4</v>
      </c>
      <c r="P55">
        <f t="shared" si="1"/>
        <v>-0.76559952555941968</v>
      </c>
      <c r="Q55">
        <f t="shared" si="2"/>
        <v>400.60167741935498</v>
      </c>
      <c r="R55">
        <f t="shared" si="3"/>
        <v>407.89606288942008</v>
      </c>
      <c r="S55">
        <f t="shared" si="4"/>
        <v>40.671993419747054</v>
      </c>
      <c r="T55">
        <f t="shared" si="5"/>
        <v>39.944658137964701</v>
      </c>
      <c r="U55">
        <f t="shared" si="6"/>
        <v>8.0814409361235615E-2</v>
      </c>
      <c r="V55">
        <f t="shared" si="7"/>
        <v>2.2517233307357114</v>
      </c>
      <c r="W55">
        <f t="shared" si="8"/>
        <v>7.9236991192421766E-2</v>
      </c>
      <c r="X55">
        <f t="shared" si="9"/>
        <v>4.966227976629984E-2</v>
      </c>
      <c r="Y55">
        <f t="shared" si="10"/>
        <v>0</v>
      </c>
      <c r="Z55">
        <f t="shared" si="11"/>
        <v>31.200346307835442</v>
      </c>
      <c r="AA55">
        <f t="shared" si="12"/>
        <v>31.0109322580645</v>
      </c>
      <c r="AB55">
        <f t="shared" si="13"/>
        <v>4.5141911540158794</v>
      </c>
      <c r="AC55">
        <f t="shared" si="14"/>
        <v>71.145023253303876</v>
      </c>
      <c r="AD55">
        <f t="shared" si="15"/>
        <v>3.3078590446479921</v>
      </c>
      <c r="AE55">
        <f t="shared" si="16"/>
        <v>4.6494595031204513</v>
      </c>
      <c r="AF55">
        <f t="shared" si="17"/>
        <v>1.2063321093678874</v>
      </c>
      <c r="AG55">
        <f t="shared" si="18"/>
        <v>-44.001255375009009</v>
      </c>
      <c r="AH55">
        <f t="shared" si="19"/>
        <v>62.985943921242807</v>
      </c>
      <c r="AI55">
        <f t="shared" si="20"/>
        <v>6.2982380990740552</v>
      </c>
      <c r="AJ55">
        <f t="shared" si="21"/>
        <v>25.282926645307853</v>
      </c>
      <c r="AK55">
        <v>-4.1230157947706798E-2</v>
      </c>
      <c r="AL55">
        <v>4.6284464256516E-2</v>
      </c>
      <c r="AM55">
        <v>3.4583022313140601</v>
      </c>
      <c r="AN55">
        <v>0</v>
      </c>
      <c r="AO55">
        <v>0</v>
      </c>
      <c r="AP55">
        <f t="shared" si="22"/>
        <v>1</v>
      </c>
      <c r="AQ55">
        <f t="shared" si="23"/>
        <v>0</v>
      </c>
      <c r="AR55">
        <f t="shared" si="24"/>
        <v>51794.722573442545</v>
      </c>
      <c r="AS55" t="s">
        <v>240</v>
      </c>
      <c r="AT55">
        <v>0</v>
      </c>
      <c r="AU55">
        <v>0</v>
      </c>
      <c r="AV55">
        <f t="shared" si="25"/>
        <v>0</v>
      </c>
      <c r="AW55" t="e">
        <f t="shared" si="26"/>
        <v>#DIV/0!</v>
      </c>
      <c r="AX55">
        <v>0</v>
      </c>
      <c r="AY55" t="s">
        <v>240</v>
      </c>
      <c r="AZ55">
        <v>0</v>
      </c>
      <c r="BA55">
        <v>0</v>
      </c>
      <c r="BB55" t="e">
        <f t="shared" si="27"/>
        <v>#DIV/0!</v>
      </c>
      <c r="BC55">
        <v>0.5</v>
      </c>
      <c r="BD55">
        <f t="shared" si="28"/>
        <v>0</v>
      </c>
      <c r="BE55">
        <f t="shared" si="29"/>
        <v>-0.76559952555941968</v>
      </c>
      <c r="BF55" t="e">
        <f t="shared" si="30"/>
        <v>#DIV/0!</v>
      </c>
      <c r="BG55" t="e">
        <f t="shared" si="31"/>
        <v>#DIV/0!</v>
      </c>
      <c r="BH55" t="e">
        <f t="shared" si="32"/>
        <v>#DIV/0!</v>
      </c>
      <c r="BI55" t="e">
        <f t="shared" si="33"/>
        <v>#DIV/0!</v>
      </c>
      <c r="BJ55" t="s">
        <v>240</v>
      </c>
      <c r="BK55">
        <v>0</v>
      </c>
      <c r="BL55">
        <f t="shared" si="34"/>
        <v>0</v>
      </c>
      <c r="BM55" t="e">
        <f t="shared" si="35"/>
        <v>#DIV/0!</v>
      </c>
      <c r="BN55" t="e">
        <f t="shared" si="36"/>
        <v>#DIV/0!</v>
      </c>
      <c r="BO55" t="e">
        <f t="shared" si="37"/>
        <v>#DIV/0!</v>
      </c>
      <c r="BP55" t="e">
        <f t="shared" si="38"/>
        <v>#DIV/0!</v>
      </c>
      <c r="BQ55">
        <f t="shared" si="39"/>
        <v>0</v>
      </c>
      <c r="BR55">
        <f t="shared" si="40"/>
        <v>0</v>
      </c>
      <c r="BS55">
        <f t="shared" si="41"/>
        <v>0</v>
      </c>
      <c r="BT55">
        <f t="shared" si="42"/>
        <v>0</v>
      </c>
      <c r="BU55">
        <v>6</v>
      </c>
      <c r="BV55">
        <v>0.5</v>
      </c>
      <c r="BW55" t="s">
        <v>241</v>
      </c>
      <c r="BX55">
        <v>1581522725.4709699</v>
      </c>
      <c r="BY55">
        <v>400.60167741935498</v>
      </c>
      <c r="BZ55">
        <v>399.97445161290301</v>
      </c>
      <c r="CA55">
        <v>33.174245161290301</v>
      </c>
      <c r="CB55">
        <v>31.520600000000002</v>
      </c>
      <c r="CC55">
        <v>350.01254838709701</v>
      </c>
      <c r="CD55">
        <v>99.511641935483894</v>
      </c>
      <c r="CE55">
        <v>0.20001777419354799</v>
      </c>
      <c r="CF55">
        <v>31.529783870967702</v>
      </c>
      <c r="CG55">
        <v>31.0109322580645</v>
      </c>
      <c r="CH55">
        <v>999.9</v>
      </c>
      <c r="CI55">
        <v>0</v>
      </c>
      <c r="CJ55">
        <v>0</v>
      </c>
      <c r="CK55">
        <v>9991.64806451613</v>
      </c>
      <c r="CL55">
        <v>0</v>
      </c>
      <c r="CM55">
        <v>4.0899361290322602</v>
      </c>
      <c r="CN55">
        <v>0</v>
      </c>
      <c r="CO55">
        <v>0</v>
      </c>
      <c r="CP55">
        <v>0</v>
      </c>
      <c r="CQ55">
        <v>0</v>
      </c>
      <c r="CR55">
        <v>5.0999999999999996</v>
      </c>
      <c r="CS55">
        <v>0</v>
      </c>
      <c r="CT55">
        <v>367.93548387096803</v>
      </c>
      <c r="CU55">
        <v>-1.0387096774193501</v>
      </c>
      <c r="CV55">
        <v>39.5986451612903</v>
      </c>
      <c r="CW55">
        <v>44.3648064516129</v>
      </c>
      <c r="CX55">
        <v>42.253645161290301</v>
      </c>
      <c r="CY55">
        <v>42.941064516129003</v>
      </c>
      <c r="CZ55">
        <v>40.632903225806402</v>
      </c>
      <c r="DA55">
        <v>0</v>
      </c>
      <c r="DB55">
        <v>0</v>
      </c>
      <c r="DC55">
        <v>0</v>
      </c>
      <c r="DD55">
        <v>1581522734.5</v>
      </c>
      <c r="DE55">
        <v>4.5769230769230802</v>
      </c>
      <c r="DF55">
        <v>21.011965993421001</v>
      </c>
      <c r="DG55">
        <v>-1459.6854675551299</v>
      </c>
      <c r="DH55">
        <v>345.3</v>
      </c>
      <c r="DI55">
        <v>15</v>
      </c>
      <c r="DJ55">
        <v>100</v>
      </c>
      <c r="DK55">
        <v>100</v>
      </c>
      <c r="DL55">
        <v>3.024</v>
      </c>
      <c r="DM55">
        <v>0.44500000000000001</v>
      </c>
      <c r="DN55">
        <v>2</v>
      </c>
      <c r="DO55">
        <v>352.911</v>
      </c>
      <c r="DP55">
        <v>670.95799999999997</v>
      </c>
      <c r="DQ55">
        <v>30.984200000000001</v>
      </c>
      <c r="DR55">
        <v>31.6891</v>
      </c>
      <c r="DS55">
        <v>30.000399999999999</v>
      </c>
      <c r="DT55">
        <v>31.579799999999999</v>
      </c>
      <c r="DU55">
        <v>31.576899999999998</v>
      </c>
      <c r="DV55">
        <v>20.9682</v>
      </c>
      <c r="DW55">
        <v>25.9726</v>
      </c>
      <c r="DX55">
        <v>99.248900000000006</v>
      </c>
      <c r="DY55">
        <v>30.962399999999999</v>
      </c>
      <c r="DZ55">
        <v>400</v>
      </c>
      <c r="EA55">
        <v>31.601900000000001</v>
      </c>
      <c r="EB55">
        <v>99.969200000000001</v>
      </c>
      <c r="EC55">
        <v>100.51</v>
      </c>
    </row>
    <row r="56" spans="1:133" x14ac:dyDescent="0.35">
      <c r="A56">
        <v>40</v>
      </c>
      <c r="B56">
        <v>1581522739.0999999</v>
      </c>
      <c r="C56">
        <v>218.5</v>
      </c>
      <c r="D56" t="s">
        <v>318</v>
      </c>
      <c r="E56" t="s">
        <v>319</v>
      </c>
      <c r="F56" t="s">
        <v>232</v>
      </c>
      <c r="G56" t="s">
        <v>233</v>
      </c>
      <c r="H56" t="s">
        <v>234</v>
      </c>
      <c r="I56" t="s">
        <v>235</v>
      </c>
      <c r="J56" t="s">
        <v>236</v>
      </c>
      <c r="K56" t="s">
        <v>237</v>
      </c>
      <c r="L56" t="s">
        <v>238</v>
      </c>
      <c r="M56" t="s">
        <v>239</v>
      </c>
      <c r="N56">
        <v>1581522730.4709699</v>
      </c>
      <c r="O56">
        <f t="shared" si="0"/>
        <v>9.9870690916375668E-4</v>
      </c>
      <c r="P56">
        <f t="shared" si="1"/>
        <v>-0.74944112756571113</v>
      </c>
      <c r="Q56">
        <f t="shared" si="2"/>
        <v>400.60196774193503</v>
      </c>
      <c r="R56">
        <f t="shared" si="3"/>
        <v>407.56933355102609</v>
      </c>
      <c r="S56">
        <f t="shared" si="4"/>
        <v>40.639237021205297</v>
      </c>
      <c r="T56">
        <f t="shared" si="5"/>
        <v>39.944512449898355</v>
      </c>
      <c r="U56">
        <f t="shared" si="6"/>
        <v>8.0781217836694619E-2</v>
      </c>
      <c r="V56">
        <f t="shared" si="7"/>
        <v>2.252681132703831</v>
      </c>
      <c r="W56">
        <f t="shared" si="8"/>
        <v>7.92057375764849E-2</v>
      </c>
      <c r="X56">
        <f t="shared" si="9"/>
        <v>4.9642577388405863E-2</v>
      </c>
      <c r="Y56">
        <f t="shared" si="10"/>
        <v>0</v>
      </c>
      <c r="Z56">
        <f t="shared" si="11"/>
        <v>31.201535989327613</v>
      </c>
      <c r="AA56">
        <f t="shared" si="12"/>
        <v>31.018745161290301</v>
      </c>
      <c r="AB56">
        <f t="shared" si="13"/>
        <v>4.5162023314258946</v>
      </c>
      <c r="AC56">
        <f t="shared" si="14"/>
        <v>71.148325315586774</v>
      </c>
      <c r="AD56">
        <f t="shared" si="15"/>
        <v>3.308270767886734</v>
      </c>
      <c r="AE56">
        <f t="shared" si="16"/>
        <v>4.6498224001935524</v>
      </c>
      <c r="AF56">
        <f t="shared" si="17"/>
        <v>1.2079315635391605</v>
      </c>
      <c r="AG56">
        <f t="shared" si="18"/>
        <v>-44.042974694121668</v>
      </c>
      <c r="AH56">
        <f t="shared" si="19"/>
        <v>62.230776826166341</v>
      </c>
      <c r="AI56">
        <f t="shared" si="20"/>
        <v>6.220361468402877</v>
      </c>
      <c r="AJ56">
        <f t="shared" si="21"/>
        <v>24.408163600447551</v>
      </c>
      <c r="AK56">
        <v>-4.1255966208645002E-2</v>
      </c>
      <c r="AL56">
        <v>4.6313436290346899E-2</v>
      </c>
      <c r="AM56">
        <v>3.4600152984729702</v>
      </c>
      <c r="AN56">
        <v>0</v>
      </c>
      <c r="AO56">
        <v>0</v>
      </c>
      <c r="AP56">
        <f t="shared" si="22"/>
        <v>1</v>
      </c>
      <c r="AQ56">
        <f t="shared" si="23"/>
        <v>0</v>
      </c>
      <c r="AR56">
        <f t="shared" si="24"/>
        <v>51825.580096250582</v>
      </c>
      <c r="AS56" t="s">
        <v>240</v>
      </c>
      <c r="AT56">
        <v>0</v>
      </c>
      <c r="AU56">
        <v>0</v>
      </c>
      <c r="AV56">
        <f t="shared" si="25"/>
        <v>0</v>
      </c>
      <c r="AW56" t="e">
        <f t="shared" si="26"/>
        <v>#DIV/0!</v>
      </c>
      <c r="AX56">
        <v>0</v>
      </c>
      <c r="AY56" t="s">
        <v>240</v>
      </c>
      <c r="AZ56">
        <v>0</v>
      </c>
      <c r="BA56">
        <v>0</v>
      </c>
      <c r="BB56" t="e">
        <f t="shared" si="27"/>
        <v>#DIV/0!</v>
      </c>
      <c r="BC56">
        <v>0.5</v>
      </c>
      <c r="BD56">
        <f t="shared" si="28"/>
        <v>0</v>
      </c>
      <c r="BE56">
        <f t="shared" si="29"/>
        <v>-0.74944112756571113</v>
      </c>
      <c r="BF56" t="e">
        <f t="shared" si="30"/>
        <v>#DIV/0!</v>
      </c>
      <c r="BG56" t="e">
        <f t="shared" si="31"/>
        <v>#DIV/0!</v>
      </c>
      <c r="BH56" t="e">
        <f t="shared" si="32"/>
        <v>#DIV/0!</v>
      </c>
      <c r="BI56" t="e">
        <f t="shared" si="33"/>
        <v>#DIV/0!</v>
      </c>
      <c r="BJ56" t="s">
        <v>240</v>
      </c>
      <c r="BK56">
        <v>0</v>
      </c>
      <c r="BL56">
        <f t="shared" si="34"/>
        <v>0</v>
      </c>
      <c r="BM56" t="e">
        <f t="shared" si="35"/>
        <v>#DIV/0!</v>
      </c>
      <c r="BN56" t="e">
        <f t="shared" si="36"/>
        <v>#DIV/0!</v>
      </c>
      <c r="BO56" t="e">
        <f t="shared" si="37"/>
        <v>#DIV/0!</v>
      </c>
      <c r="BP56" t="e">
        <f t="shared" si="38"/>
        <v>#DIV/0!</v>
      </c>
      <c r="BQ56">
        <f t="shared" si="39"/>
        <v>0</v>
      </c>
      <c r="BR56">
        <f t="shared" si="40"/>
        <v>0</v>
      </c>
      <c r="BS56">
        <f t="shared" si="41"/>
        <v>0</v>
      </c>
      <c r="BT56">
        <f t="shared" si="42"/>
        <v>0</v>
      </c>
      <c r="BU56">
        <v>6</v>
      </c>
      <c r="BV56">
        <v>0.5</v>
      </c>
      <c r="BW56" t="s">
        <v>241</v>
      </c>
      <c r="BX56">
        <v>1581522730.4709699</v>
      </c>
      <c r="BY56">
        <v>400.60196774193503</v>
      </c>
      <c r="BZ56">
        <v>400.00309677419398</v>
      </c>
      <c r="CA56">
        <v>33.178519354838699</v>
      </c>
      <c r="CB56">
        <v>31.523329032258101</v>
      </c>
      <c r="CC56">
        <v>350.015806451613</v>
      </c>
      <c r="CD56">
        <v>99.511248387096799</v>
      </c>
      <c r="CE56">
        <v>0.19997538709677401</v>
      </c>
      <c r="CF56">
        <v>31.531158064516099</v>
      </c>
      <c r="CG56">
        <v>31.018745161290301</v>
      </c>
      <c r="CH56">
        <v>999.9</v>
      </c>
      <c r="CI56">
        <v>0</v>
      </c>
      <c r="CJ56">
        <v>0</v>
      </c>
      <c r="CK56">
        <v>9997.9419354838701</v>
      </c>
      <c r="CL56">
        <v>0</v>
      </c>
      <c r="CM56">
        <v>3.5557745161290302</v>
      </c>
      <c r="CN56">
        <v>0</v>
      </c>
      <c r="CO56">
        <v>0</v>
      </c>
      <c r="CP56">
        <v>0</v>
      </c>
      <c r="CQ56">
        <v>0</v>
      </c>
      <c r="CR56">
        <v>6.40967741935484</v>
      </c>
      <c r="CS56">
        <v>0</v>
      </c>
      <c r="CT56">
        <v>283.58709677419398</v>
      </c>
      <c r="CU56">
        <v>-1.2741935483871001</v>
      </c>
      <c r="CV56">
        <v>39.576354838709698</v>
      </c>
      <c r="CW56">
        <v>44.360774193548401</v>
      </c>
      <c r="CX56">
        <v>42.199290322580602</v>
      </c>
      <c r="CY56">
        <v>42.941064516129003</v>
      </c>
      <c r="CZ56">
        <v>40.612741935483903</v>
      </c>
      <c r="DA56">
        <v>0</v>
      </c>
      <c r="DB56">
        <v>0</v>
      </c>
      <c r="DC56">
        <v>0</v>
      </c>
      <c r="DD56">
        <v>1581522739.3</v>
      </c>
      <c r="DE56">
        <v>4.9461538461538499</v>
      </c>
      <c r="DF56">
        <v>16.191453270179899</v>
      </c>
      <c r="DG56">
        <v>-963.94529972979103</v>
      </c>
      <c r="DH56">
        <v>258.038461538462</v>
      </c>
      <c r="DI56">
        <v>15</v>
      </c>
      <c r="DJ56">
        <v>100</v>
      </c>
      <c r="DK56">
        <v>100</v>
      </c>
      <c r="DL56">
        <v>3.024</v>
      </c>
      <c r="DM56">
        <v>0.44500000000000001</v>
      </c>
      <c r="DN56">
        <v>2</v>
      </c>
      <c r="DO56">
        <v>352.99900000000002</v>
      </c>
      <c r="DP56">
        <v>670.77200000000005</v>
      </c>
      <c r="DQ56">
        <v>30.957799999999999</v>
      </c>
      <c r="DR56">
        <v>31.693899999999999</v>
      </c>
      <c r="DS56">
        <v>30.000599999999999</v>
      </c>
      <c r="DT56">
        <v>31.582599999999999</v>
      </c>
      <c r="DU56">
        <v>31.578800000000001</v>
      </c>
      <c r="DV56">
        <v>20.966899999999999</v>
      </c>
      <c r="DW56">
        <v>25.9726</v>
      </c>
      <c r="DX56">
        <v>99.248900000000006</v>
      </c>
      <c r="DY56">
        <v>30.936</v>
      </c>
      <c r="DZ56">
        <v>400</v>
      </c>
      <c r="EA56">
        <v>31.607600000000001</v>
      </c>
      <c r="EB56">
        <v>99.967600000000004</v>
      </c>
      <c r="EC56">
        <v>100.514</v>
      </c>
    </row>
    <row r="57" spans="1:133" x14ac:dyDescent="0.35">
      <c r="A57">
        <v>41</v>
      </c>
      <c r="B57">
        <v>1581522744.0999999</v>
      </c>
      <c r="C57">
        <v>223.5</v>
      </c>
      <c r="D57" t="s">
        <v>320</v>
      </c>
      <c r="E57" t="s">
        <v>321</v>
      </c>
      <c r="F57" t="s">
        <v>232</v>
      </c>
      <c r="G57" t="s">
        <v>233</v>
      </c>
      <c r="H57" t="s">
        <v>234</v>
      </c>
      <c r="I57" t="s">
        <v>235</v>
      </c>
      <c r="J57" t="s">
        <v>236</v>
      </c>
      <c r="K57" t="s">
        <v>237</v>
      </c>
      <c r="L57" t="s">
        <v>238</v>
      </c>
      <c r="M57" t="s">
        <v>239</v>
      </c>
      <c r="N57">
        <v>1581522735.4709699</v>
      </c>
      <c r="O57">
        <f t="shared" si="0"/>
        <v>9.969604078890477E-4</v>
      </c>
      <c r="P57">
        <f t="shared" si="1"/>
        <v>-0.7430310900328051</v>
      </c>
      <c r="Q57">
        <f t="shared" si="2"/>
        <v>400.60470967741901</v>
      </c>
      <c r="R57">
        <f t="shared" si="3"/>
        <v>407.4827451794568</v>
      </c>
      <c r="S57">
        <f t="shared" si="4"/>
        <v>40.630575295860353</v>
      </c>
      <c r="T57">
        <f t="shared" si="5"/>
        <v>39.944758429602444</v>
      </c>
      <c r="U57">
        <f t="shared" si="6"/>
        <v>8.0485640050163884E-2</v>
      </c>
      <c r="V57">
        <f t="shared" si="7"/>
        <v>2.2529178941234731</v>
      </c>
      <c r="W57">
        <f t="shared" si="8"/>
        <v>7.8921708669517213E-2</v>
      </c>
      <c r="X57">
        <f t="shared" si="9"/>
        <v>4.9464049819158411E-2</v>
      </c>
      <c r="Y57">
        <f t="shared" si="10"/>
        <v>0</v>
      </c>
      <c r="Z57">
        <f t="shared" si="11"/>
        <v>31.20278597550951</v>
      </c>
      <c r="AA57">
        <f t="shared" si="12"/>
        <v>31.0269032258064</v>
      </c>
      <c r="AB57">
        <f t="shared" si="13"/>
        <v>4.5183031922570009</v>
      </c>
      <c r="AC57">
        <f t="shared" si="14"/>
        <v>71.143303013085244</v>
      </c>
      <c r="AD57">
        <f t="shared" si="15"/>
        <v>3.3081578495460549</v>
      </c>
      <c r="AE57">
        <f t="shared" si="16"/>
        <v>4.6499919309869435</v>
      </c>
      <c r="AF57">
        <f t="shared" si="17"/>
        <v>1.2101453427109461</v>
      </c>
      <c r="AG57">
        <f t="shared" si="18"/>
        <v>-43.965953987907007</v>
      </c>
      <c r="AH57">
        <f t="shared" si="19"/>
        <v>61.32441356636356</v>
      </c>
      <c r="AI57">
        <f t="shared" si="20"/>
        <v>6.1293862892390569</v>
      </c>
      <c r="AJ57">
        <f t="shared" si="21"/>
        <v>23.487845867695611</v>
      </c>
      <c r="AK57">
        <v>-4.1262347350452998E-2</v>
      </c>
      <c r="AL57">
        <v>4.6320599681045203E-2</v>
      </c>
      <c r="AM57">
        <v>3.4604388006535101</v>
      </c>
      <c r="AN57">
        <v>0</v>
      </c>
      <c r="AO57">
        <v>0</v>
      </c>
      <c r="AP57">
        <f t="shared" si="22"/>
        <v>1</v>
      </c>
      <c r="AQ57">
        <f t="shared" si="23"/>
        <v>0</v>
      </c>
      <c r="AR57">
        <f t="shared" si="24"/>
        <v>51833.157192044062</v>
      </c>
      <c r="AS57" t="s">
        <v>240</v>
      </c>
      <c r="AT57">
        <v>0</v>
      </c>
      <c r="AU57">
        <v>0</v>
      </c>
      <c r="AV57">
        <f t="shared" si="25"/>
        <v>0</v>
      </c>
      <c r="AW57" t="e">
        <f t="shared" si="26"/>
        <v>#DIV/0!</v>
      </c>
      <c r="AX57">
        <v>0</v>
      </c>
      <c r="AY57" t="s">
        <v>240</v>
      </c>
      <c r="AZ57">
        <v>0</v>
      </c>
      <c r="BA57">
        <v>0</v>
      </c>
      <c r="BB57" t="e">
        <f t="shared" si="27"/>
        <v>#DIV/0!</v>
      </c>
      <c r="BC57">
        <v>0.5</v>
      </c>
      <c r="BD57">
        <f t="shared" si="28"/>
        <v>0</v>
      </c>
      <c r="BE57">
        <f t="shared" si="29"/>
        <v>-0.7430310900328051</v>
      </c>
      <c r="BF57" t="e">
        <f t="shared" si="30"/>
        <v>#DIV/0!</v>
      </c>
      <c r="BG57" t="e">
        <f t="shared" si="31"/>
        <v>#DIV/0!</v>
      </c>
      <c r="BH57" t="e">
        <f t="shared" si="32"/>
        <v>#DIV/0!</v>
      </c>
      <c r="BI57" t="e">
        <f t="shared" si="33"/>
        <v>#DIV/0!</v>
      </c>
      <c r="BJ57" t="s">
        <v>240</v>
      </c>
      <c r="BK57">
        <v>0</v>
      </c>
      <c r="BL57">
        <f t="shared" si="34"/>
        <v>0</v>
      </c>
      <c r="BM57" t="e">
        <f t="shared" si="35"/>
        <v>#DIV/0!</v>
      </c>
      <c r="BN57" t="e">
        <f t="shared" si="36"/>
        <v>#DIV/0!</v>
      </c>
      <c r="BO57" t="e">
        <f t="shared" si="37"/>
        <v>#DIV/0!</v>
      </c>
      <c r="BP57" t="e">
        <f t="shared" si="38"/>
        <v>#DIV/0!</v>
      </c>
      <c r="BQ57">
        <f t="shared" si="39"/>
        <v>0</v>
      </c>
      <c r="BR57">
        <f t="shared" si="40"/>
        <v>0</v>
      </c>
      <c r="BS57">
        <f t="shared" si="41"/>
        <v>0</v>
      </c>
      <c r="BT57">
        <f t="shared" si="42"/>
        <v>0</v>
      </c>
      <c r="BU57">
        <v>6</v>
      </c>
      <c r="BV57">
        <v>0.5</v>
      </c>
      <c r="BW57" t="s">
        <v>241</v>
      </c>
      <c r="BX57">
        <v>1581522735.4709699</v>
      </c>
      <c r="BY57">
        <v>400.60470967741901</v>
      </c>
      <c r="BZ57">
        <v>400.01564516129002</v>
      </c>
      <c r="CA57">
        <v>33.177409677419398</v>
      </c>
      <c r="CB57">
        <v>31.525148387096799</v>
      </c>
      <c r="CC57">
        <v>350.02351612903198</v>
      </c>
      <c r="CD57">
        <v>99.511145161290301</v>
      </c>
      <c r="CE57">
        <v>0.20001016129032301</v>
      </c>
      <c r="CF57">
        <v>31.5318</v>
      </c>
      <c r="CG57">
        <v>31.0269032258064</v>
      </c>
      <c r="CH57">
        <v>999.9</v>
      </c>
      <c r="CI57">
        <v>0</v>
      </c>
      <c r="CJ57">
        <v>0</v>
      </c>
      <c r="CK57">
        <v>9999.4987096774203</v>
      </c>
      <c r="CL57">
        <v>0</v>
      </c>
      <c r="CM57">
        <v>3.10456580645161</v>
      </c>
      <c r="CN57">
        <v>0</v>
      </c>
      <c r="CO57">
        <v>0</v>
      </c>
      <c r="CP57">
        <v>0</v>
      </c>
      <c r="CQ57">
        <v>0</v>
      </c>
      <c r="CR57">
        <v>5.90967741935484</v>
      </c>
      <c r="CS57">
        <v>0</v>
      </c>
      <c r="CT57">
        <v>213.78064516129001</v>
      </c>
      <c r="CU57">
        <v>-1.4870967741935499</v>
      </c>
      <c r="CV57">
        <v>39.558064516129001</v>
      </c>
      <c r="CW57">
        <v>44.362741935483903</v>
      </c>
      <c r="CX57">
        <v>42.140935483870898</v>
      </c>
      <c r="CY57">
        <v>42.945129032258002</v>
      </c>
      <c r="CZ57">
        <v>40.598580645161299</v>
      </c>
      <c r="DA57">
        <v>0</v>
      </c>
      <c r="DB57">
        <v>0</v>
      </c>
      <c r="DC57">
        <v>0</v>
      </c>
      <c r="DD57">
        <v>1581522744.0999999</v>
      </c>
      <c r="DE57">
        <v>4.5923076923076902</v>
      </c>
      <c r="DF57">
        <v>-8.8273505708942697</v>
      </c>
      <c r="DG57">
        <v>-220.83076925217301</v>
      </c>
      <c r="DH57">
        <v>202.73461538461501</v>
      </c>
      <c r="DI57">
        <v>15</v>
      </c>
      <c r="DJ57">
        <v>100</v>
      </c>
      <c r="DK57">
        <v>100</v>
      </c>
      <c r="DL57">
        <v>3.024</v>
      </c>
      <c r="DM57">
        <v>0.44500000000000001</v>
      </c>
      <c r="DN57">
        <v>2</v>
      </c>
      <c r="DO57">
        <v>353.03899999999999</v>
      </c>
      <c r="DP57">
        <v>670.80499999999995</v>
      </c>
      <c r="DQ57">
        <v>30.9239</v>
      </c>
      <c r="DR57">
        <v>31.697399999999998</v>
      </c>
      <c r="DS57">
        <v>30.000599999999999</v>
      </c>
      <c r="DT57">
        <v>31.5854</v>
      </c>
      <c r="DU57">
        <v>31.581600000000002</v>
      </c>
      <c r="DV57">
        <v>20.968399999999999</v>
      </c>
      <c r="DW57">
        <v>25.9726</v>
      </c>
      <c r="DX57">
        <v>99.248900000000006</v>
      </c>
      <c r="DY57">
        <v>30.906600000000001</v>
      </c>
      <c r="DZ57">
        <v>400</v>
      </c>
      <c r="EA57">
        <v>31.6219</v>
      </c>
      <c r="EB57">
        <v>99.967600000000004</v>
      </c>
      <c r="EC57">
        <v>100.514</v>
      </c>
    </row>
    <row r="58" spans="1:133" x14ac:dyDescent="0.35">
      <c r="A58">
        <v>42</v>
      </c>
      <c r="B58">
        <v>1581522749.0999999</v>
      </c>
      <c r="C58">
        <v>228.5</v>
      </c>
      <c r="D58" t="s">
        <v>322</v>
      </c>
      <c r="E58" t="s">
        <v>323</v>
      </c>
      <c r="F58" t="s">
        <v>232</v>
      </c>
      <c r="G58" t="s">
        <v>233</v>
      </c>
      <c r="H58" t="s">
        <v>234</v>
      </c>
      <c r="I58" t="s">
        <v>235</v>
      </c>
      <c r="J58" t="s">
        <v>236</v>
      </c>
      <c r="K58" t="s">
        <v>237</v>
      </c>
      <c r="L58" t="s">
        <v>238</v>
      </c>
      <c r="M58" t="s">
        <v>239</v>
      </c>
      <c r="N58">
        <v>1581522740.4709699</v>
      </c>
      <c r="O58">
        <f t="shared" si="0"/>
        <v>9.9286118310895903E-4</v>
      </c>
      <c r="P58">
        <f t="shared" si="1"/>
        <v>-0.74648491821370222</v>
      </c>
      <c r="Q58">
        <f t="shared" si="2"/>
        <v>400.622935483871</v>
      </c>
      <c r="R58">
        <f t="shared" si="3"/>
        <v>407.64175977911827</v>
      </c>
      <c r="S58">
        <f t="shared" si="4"/>
        <v>40.646319565404809</v>
      </c>
      <c r="T58">
        <f t="shared" si="5"/>
        <v>39.946466401605711</v>
      </c>
      <c r="U58">
        <f t="shared" si="6"/>
        <v>8.0027282559879065E-2</v>
      </c>
      <c r="V58">
        <f t="shared" si="7"/>
        <v>2.2539056011131597</v>
      </c>
      <c r="W58">
        <f t="shared" si="8"/>
        <v>7.848159242894763E-2</v>
      </c>
      <c r="X58">
        <f t="shared" si="9"/>
        <v>4.9187382799348763E-2</v>
      </c>
      <c r="Y58">
        <f t="shared" si="10"/>
        <v>0</v>
      </c>
      <c r="Z58">
        <f t="shared" si="11"/>
        <v>31.203314186693316</v>
      </c>
      <c r="AA58">
        <f t="shared" si="12"/>
        <v>31.031909677419399</v>
      </c>
      <c r="AB58">
        <f t="shared" si="13"/>
        <v>4.5195928726927086</v>
      </c>
      <c r="AC58">
        <f t="shared" si="14"/>
        <v>71.136742367959755</v>
      </c>
      <c r="AD58">
        <f t="shared" si="15"/>
        <v>3.3076733984983093</v>
      </c>
      <c r="AE58">
        <f t="shared" si="16"/>
        <v>4.6497397665318134</v>
      </c>
      <c r="AF58">
        <f t="shared" si="17"/>
        <v>1.2119194741943993</v>
      </c>
      <c r="AG58">
        <f t="shared" si="18"/>
        <v>-43.785178175105095</v>
      </c>
      <c r="AH58">
        <f t="shared" si="19"/>
        <v>60.626927304910659</v>
      </c>
      <c r="AI58">
        <f t="shared" si="20"/>
        <v>6.0571378202565906</v>
      </c>
      <c r="AJ58">
        <f t="shared" si="21"/>
        <v>22.898886950062156</v>
      </c>
      <c r="AK58">
        <v>-4.1288974379698799E-2</v>
      </c>
      <c r="AL58">
        <v>4.6350490854029397E-2</v>
      </c>
      <c r="AM58">
        <v>3.46220573365814</v>
      </c>
      <c r="AN58">
        <v>0</v>
      </c>
      <c r="AO58">
        <v>0</v>
      </c>
      <c r="AP58">
        <f t="shared" si="22"/>
        <v>1</v>
      </c>
      <c r="AQ58">
        <f t="shared" si="23"/>
        <v>0</v>
      </c>
      <c r="AR58">
        <f t="shared" si="24"/>
        <v>51865.393859778029</v>
      </c>
      <c r="AS58" t="s">
        <v>240</v>
      </c>
      <c r="AT58">
        <v>0</v>
      </c>
      <c r="AU58">
        <v>0</v>
      </c>
      <c r="AV58">
        <f t="shared" si="25"/>
        <v>0</v>
      </c>
      <c r="AW58" t="e">
        <f t="shared" si="26"/>
        <v>#DIV/0!</v>
      </c>
      <c r="AX58">
        <v>0</v>
      </c>
      <c r="AY58" t="s">
        <v>240</v>
      </c>
      <c r="AZ58">
        <v>0</v>
      </c>
      <c r="BA58">
        <v>0</v>
      </c>
      <c r="BB58" t="e">
        <f t="shared" si="27"/>
        <v>#DIV/0!</v>
      </c>
      <c r="BC58">
        <v>0.5</v>
      </c>
      <c r="BD58">
        <f t="shared" si="28"/>
        <v>0</v>
      </c>
      <c r="BE58">
        <f t="shared" si="29"/>
        <v>-0.74648491821370222</v>
      </c>
      <c r="BF58" t="e">
        <f t="shared" si="30"/>
        <v>#DIV/0!</v>
      </c>
      <c r="BG58" t="e">
        <f t="shared" si="31"/>
        <v>#DIV/0!</v>
      </c>
      <c r="BH58" t="e">
        <f t="shared" si="32"/>
        <v>#DIV/0!</v>
      </c>
      <c r="BI58" t="e">
        <f t="shared" si="33"/>
        <v>#DIV/0!</v>
      </c>
      <c r="BJ58" t="s">
        <v>240</v>
      </c>
      <c r="BK58">
        <v>0</v>
      </c>
      <c r="BL58">
        <f t="shared" si="34"/>
        <v>0</v>
      </c>
      <c r="BM58" t="e">
        <f t="shared" si="35"/>
        <v>#DIV/0!</v>
      </c>
      <c r="BN58" t="e">
        <f t="shared" si="36"/>
        <v>#DIV/0!</v>
      </c>
      <c r="BO58" t="e">
        <f t="shared" si="37"/>
        <v>#DIV/0!</v>
      </c>
      <c r="BP58" t="e">
        <f t="shared" si="38"/>
        <v>#DIV/0!</v>
      </c>
      <c r="BQ58">
        <f t="shared" si="39"/>
        <v>0</v>
      </c>
      <c r="BR58">
        <f t="shared" si="40"/>
        <v>0</v>
      </c>
      <c r="BS58">
        <f t="shared" si="41"/>
        <v>0</v>
      </c>
      <c r="BT58">
        <f t="shared" si="42"/>
        <v>0</v>
      </c>
      <c r="BU58">
        <v>6</v>
      </c>
      <c r="BV58">
        <v>0.5</v>
      </c>
      <c r="BW58" t="s">
        <v>241</v>
      </c>
      <c r="BX58">
        <v>1581522740.4709699</v>
      </c>
      <c r="BY58">
        <v>400.622935483871</v>
      </c>
      <c r="BZ58">
        <v>400.02516129032301</v>
      </c>
      <c r="CA58">
        <v>33.172641935483902</v>
      </c>
      <c r="CB58">
        <v>31.5271516129032</v>
      </c>
      <c r="CC58">
        <v>350.02041935483902</v>
      </c>
      <c r="CD58">
        <v>99.510925806451596</v>
      </c>
      <c r="CE58">
        <v>0.199956580645161</v>
      </c>
      <c r="CF58">
        <v>31.530845161290301</v>
      </c>
      <c r="CG58">
        <v>31.031909677419399</v>
      </c>
      <c r="CH58">
        <v>999.9</v>
      </c>
      <c r="CI58">
        <v>0</v>
      </c>
      <c r="CJ58">
        <v>0</v>
      </c>
      <c r="CK58">
        <v>10005.973548387101</v>
      </c>
      <c r="CL58">
        <v>0</v>
      </c>
      <c r="CM58">
        <v>2.9358851612903201</v>
      </c>
      <c r="CN58">
        <v>0</v>
      </c>
      <c r="CO58">
        <v>0</v>
      </c>
      <c r="CP58">
        <v>0</v>
      </c>
      <c r="CQ58">
        <v>0</v>
      </c>
      <c r="CR58">
        <v>5.2161290322580696</v>
      </c>
      <c r="CS58">
        <v>0</v>
      </c>
      <c r="CT58">
        <v>191.79354838709699</v>
      </c>
      <c r="CU58">
        <v>-1.7032258064516099</v>
      </c>
      <c r="CV58">
        <v>39.554000000000002</v>
      </c>
      <c r="CW58">
        <v>44.366806451612902</v>
      </c>
      <c r="CX58">
        <v>42.122741935483901</v>
      </c>
      <c r="CY58">
        <v>42.9491935483871</v>
      </c>
      <c r="CZ58">
        <v>40.594516129032201</v>
      </c>
      <c r="DA58">
        <v>0</v>
      </c>
      <c r="DB58">
        <v>0</v>
      </c>
      <c r="DC58">
        <v>0</v>
      </c>
      <c r="DD58">
        <v>1581522749.5</v>
      </c>
      <c r="DE58">
        <v>4.4807692307692299</v>
      </c>
      <c r="DF58">
        <v>21.1658118968931</v>
      </c>
      <c r="DG58">
        <v>-35.497435872721503</v>
      </c>
      <c r="DH58">
        <v>191.10384615384601</v>
      </c>
      <c r="DI58">
        <v>15</v>
      </c>
      <c r="DJ58">
        <v>100</v>
      </c>
      <c r="DK58">
        <v>100</v>
      </c>
      <c r="DL58">
        <v>3.024</v>
      </c>
      <c r="DM58">
        <v>0.44500000000000001</v>
      </c>
      <c r="DN58">
        <v>2</v>
      </c>
      <c r="DO58">
        <v>352.86700000000002</v>
      </c>
      <c r="DP58">
        <v>671.03599999999994</v>
      </c>
      <c r="DQ58">
        <v>30.886900000000001</v>
      </c>
      <c r="DR58">
        <v>31.700900000000001</v>
      </c>
      <c r="DS58">
        <v>30.000499999999999</v>
      </c>
      <c r="DT58">
        <v>31.587599999999998</v>
      </c>
      <c r="DU58">
        <v>31.5837</v>
      </c>
      <c r="DV58">
        <v>20.9678</v>
      </c>
      <c r="DW58">
        <v>25.682200000000002</v>
      </c>
      <c r="DX58">
        <v>99.248900000000006</v>
      </c>
      <c r="DY58">
        <v>30.869499999999999</v>
      </c>
      <c r="DZ58">
        <v>400</v>
      </c>
      <c r="EA58">
        <v>31.6328</v>
      </c>
      <c r="EB58">
        <v>99.965500000000006</v>
      </c>
      <c r="EC58">
        <v>100.509</v>
      </c>
    </row>
    <row r="59" spans="1:133" x14ac:dyDescent="0.35">
      <c r="A59">
        <v>43</v>
      </c>
      <c r="B59">
        <v>1581522754.0999999</v>
      </c>
      <c r="C59">
        <v>233.5</v>
      </c>
      <c r="D59" t="s">
        <v>324</v>
      </c>
      <c r="E59" t="s">
        <v>325</v>
      </c>
      <c r="F59" t="s">
        <v>232</v>
      </c>
      <c r="G59" t="s">
        <v>233</v>
      </c>
      <c r="H59" t="s">
        <v>234</v>
      </c>
      <c r="I59" t="s">
        <v>235</v>
      </c>
      <c r="J59" t="s">
        <v>236</v>
      </c>
      <c r="K59" t="s">
        <v>237</v>
      </c>
      <c r="L59" t="s">
        <v>238</v>
      </c>
      <c r="M59" t="s">
        <v>239</v>
      </c>
      <c r="N59">
        <v>1581522745.4709699</v>
      </c>
      <c r="O59">
        <f t="shared" si="0"/>
        <v>9.8546629430771551E-4</v>
      </c>
      <c r="P59">
        <f t="shared" si="1"/>
        <v>-0.75171072715036669</v>
      </c>
      <c r="Q59">
        <f t="shared" si="2"/>
        <v>400.62461290322602</v>
      </c>
      <c r="R59">
        <f t="shared" si="3"/>
        <v>407.86945558267121</v>
      </c>
      <c r="S59">
        <f t="shared" si="4"/>
        <v>40.668763081023187</v>
      </c>
      <c r="T59">
        <f t="shared" si="5"/>
        <v>39.946378047143341</v>
      </c>
      <c r="U59">
        <f t="shared" si="6"/>
        <v>7.9338108908208763E-2</v>
      </c>
      <c r="V59">
        <f t="shared" si="7"/>
        <v>2.2548673081846422</v>
      </c>
      <c r="W59">
        <f t="shared" si="8"/>
        <v>7.7819288577943138E-2</v>
      </c>
      <c r="X59">
        <f t="shared" si="9"/>
        <v>4.8771093585311939E-2</v>
      </c>
      <c r="Y59">
        <f t="shared" si="10"/>
        <v>0</v>
      </c>
      <c r="Z59">
        <f t="shared" si="11"/>
        <v>31.203824254303484</v>
      </c>
      <c r="AA59">
        <f t="shared" si="12"/>
        <v>31.034029032258101</v>
      </c>
      <c r="AB59">
        <f t="shared" si="13"/>
        <v>4.520138922919581</v>
      </c>
      <c r="AC59">
        <f t="shared" si="14"/>
        <v>71.130898406847749</v>
      </c>
      <c r="AD59">
        <f t="shared" si="15"/>
        <v>3.3070156959485408</v>
      </c>
      <c r="AE59">
        <f t="shared" si="16"/>
        <v>4.6491971421946436</v>
      </c>
      <c r="AF59">
        <f t="shared" si="17"/>
        <v>1.2131232269710401</v>
      </c>
      <c r="AG59">
        <f t="shared" si="18"/>
        <v>-43.459063578970252</v>
      </c>
      <c r="AH59">
        <f t="shared" si="19"/>
        <v>60.145362527615291</v>
      </c>
      <c r="AI59">
        <f t="shared" si="20"/>
        <v>6.0064644428897234</v>
      </c>
      <c r="AJ59">
        <f t="shared" si="21"/>
        <v>22.692763391534761</v>
      </c>
      <c r="AK59">
        <v>-4.1314910681170401E-2</v>
      </c>
      <c r="AL59">
        <v>4.6379606624576103E-2</v>
      </c>
      <c r="AM59">
        <v>3.4639264529593201</v>
      </c>
      <c r="AN59">
        <v>0</v>
      </c>
      <c r="AO59">
        <v>0</v>
      </c>
      <c r="AP59">
        <f t="shared" si="22"/>
        <v>1</v>
      </c>
      <c r="AQ59">
        <f t="shared" si="23"/>
        <v>0</v>
      </c>
      <c r="AR59">
        <f t="shared" si="24"/>
        <v>51896.970903643982</v>
      </c>
      <c r="AS59" t="s">
        <v>240</v>
      </c>
      <c r="AT59">
        <v>0</v>
      </c>
      <c r="AU59">
        <v>0</v>
      </c>
      <c r="AV59">
        <f t="shared" si="25"/>
        <v>0</v>
      </c>
      <c r="AW59" t="e">
        <f t="shared" si="26"/>
        <v>#DIV/0!</v>
      </c>
      <c r="AX59">
        <v>0</v>
      </c>
      <c r="AY59" t="s">
        <v>240</v>
      </c>
      <c r="AZ59">
        <v>0</v>
      </c>
      <c r="BA59">
        <v>0</v>
      </c>
      <c r="BB59" t="e">
        <f t="shared" si="27"/>
        <v>#DIV/0!</v>
      </c>
      <c r="BC59">
        <v>0.5</v>
      </c>
      <c r="BD59">
        <f t="shared" si="28"/>
        <v>0</v>
      </c>
      <c r="BE59">
        <f t="shared" si="29"/>
        <v>-0.75171072715036669</v>
      </c>
      <c r="BF59" t="e">
        <f t="shared" si="30"/>
        <v>#DIV/0!</v>
      </c>
      <c r="BG59" t="e">
        <f t="shared" si="31"/>
        <v>#DIV/0!</v>
      </c>
      <c r="BH59" t="e">
        <f t="shared" si="32"/>
        <v>#DIV/0!</v>
      </c>
      <c r="BI59" t="e">
        <f t="shared" si="33"/>
        <v>#DIV/0!</v>
      </c>
      <c r="BJ59" t="s">
        <v>240</v>
      </c>
      <c r="BK59">
        <v>0</v>
      </c>
      <c r="BL59">
        <f t="shared" si="34"/>
        <v>0</v>
      </c>
      <c r="BM59" t="e">
        <f t="shared" si="35"/>
        <v>#DIV/0!</v>
      </c>
      <c r="BN59" t="e">
        <f t="shared" si="36"/>
        <v>#DIV/0!</v>
      </c>
      <c r="BO59" t="e">
        <f t="shared" si="37"/>
        <v>#DIV/0!</v>
      </c>
      <c r="BP59" t="e">
        <f t="shared" si="38"/>
        <v>#DIV/0!</v>
      </c>
      <c r="BQ59">
        <f t="shared" si="39"/>
        <v>0</v>
      </c>
      <c r="BR59">
        <f t="shared" si="40"/>
        <v>0</v>
      </c>
      <c r="BS59">
        <f t="shared" si="41"/>
        <v>0</v>
      </c>
      <c r="BT59">
        <f t="shared" si="42"/>
        <v>0</v>
      </c>
      <c r="BU59">
        <v>6</v>
      </c>
      <c r="BV59">
        <v>0.5</v>
      </c>
      <c r="BW59" t="s">
        <v>241</v>
      </c>
      <c r="BX59">
        <v>1581522745.4709699</v>
      </c>
      <c r="BY59">
        <v>400.62461290322602</v>
      </c>
      <c r="BZ59">
        <v>400.01280645161302</v>
      </c>
      <c r="CA59">
        <v>33.1662580645161</v>
      </c>
      <c r="CB59">
        <v>31.533016129032301</v>
      </c>
      <c r="CC59">
        <v>350.02116129032299</v>
      </c>
      <c r="CD59">
        <v>99.510274193548398</v>
      </c>
      <c r="CE59">
        <v>0.199970161290323</v>
      </c>
      <c r="CF59">
        <v>31.528790322580701</v>
      </c>
      <c r="CG59">
        <v>31.034029032258101</v>
      </c>
      <c r="CH59">
        <v>999.9</v>
      </c>
      <c r="CI59">
        <v>0</v>
      </c>
      <c r="CJ59">
        <v>0</v>
      </c>
      <c r="CK59">
        <v>10012.324516129</v>
      </c>
      <c r="CL59">
        <v>0</v>
      </c>
      <c r="CM59">
        <v>3.02476935483871</v>
      </c>
      <c r="CN59">
        <v>0</v>
      </c>
      <c r="CO59">
        <v>0</v>
      </c>
      <c r="CP59">
        <v>0</v>
      </c>
      <c r="CQ59">
        <v>0</v>
      </c>
      <c r="CR59">
        <v>5.2580645161290303</v>
      </c>
      <c r="CS59">
        <v>0</v>
      </c>
      <c r="CT59">
        <v>189.693548387097</v>
      </c>
      <c r="CU59">
        <v>-1.2741935483871001</v>
      </c>
      <c r="CV59">
        <v>39.542000000000002</v>
      </c>
      <c r="CW59">
        <v>44.376967741935502</v>
      </c>
      <c r="CX59">
        <v>42.120645161290298</v>
      </c>
      <c r="CY59">
        <v>42.955290322580602</v>
      </c>
      <c r="CZ59">
        <v>40.590451612903202</v>
      </c>
      <c r="DA59">
        <v>0</v>
      </c>
      <c r="DB59">
        <v>0</v>
      </c>
      <c r="DC59">
        <v>0</v>
      </c>
      <c r="DD59">
        <v>1581522754.3</v>
      </c>
      <c r="DE59">
        <v>4.5692307692307699</v>
      </c>
      <c r="DF59">
        <v>15.3299146532864</v>
      </c>
      <c r="DG59">
        <v>10.721367290434699</v>
      </c>
      <c r="DH59">
        <v>189.52307692307701</v>
      </c>
      <c r="DI59">
        <v>15</v>
      </c>
      <c r="DJ59">
        <v>100</v>
      </c>
      <c r="DK59">
        <v>100</v>
      </c>
      <c r="DL59">
        <v>3.024</v>
      </c>
      <c r="DM59">
        <v>0.44500000000000001</v>
      </c>
      <c r="DN59">
        <v>2</v>
      </c>
      <c r="DO59">
        <v>352.95499999999998</v>
      </c>
      <c r="DP59">
        <v>670.99099999999999</v>
      </c>
      <c r="DQ59">
        <v>30.850200000000001</v>
      </c>
      <c r="DR59">
        <v>31.704999999999998</v>
      </c>
      <c r="DS59">
        <v>30.000499999999999</v>
      </c>
      <c r="DT59">
        <v>31.590399999999999</v>
      </c>
      <c r="DU59">
        <v>31.585699999999999</v>
      </c>
      <c r="DV59">
        <v>20.966100000000001</v>
      </c>
      <c r="DW59">
        <v>25.682200000000002</v>
      </c>
      <c r="DX59">
        <v>99.248900000000006</v>
      </c>
      <c r="DY59">
        <v>30.837800000000001</v>
      </c>
      <c r="DZ59">
        <v>400</v>
      </c>
      <c r="EA59">
        <v>31.647500000000001</v>
      </c>
      <c r="EB59">
        <v>99.9649</v>
      </c>
      <c r="EC59">
        <v>100.509</v>
      </c>
    </row>
    <row r="60" spans="1:133" x14ac:dyDescent="0.35">
      <c r="A60">
        <v>44</v>
      </c>
      <c r="B60">
        <v>1581522759.0999999</v>
      </c>
      <c r="C60">
        <v>238.5</v>
      </c>
      <c r="D60" t="s">
        <v>326</v>
      </c>
      <c r="E60" t="s">
        <v>327</v>
      </c>
      <c r="F60" t="s">
        <v>232</v>
      </c>
      <c r="G60" t="s">
        <v>233</v>
      </c>
      <c r="H60" t="s">
        <v>234</v>
      </c>
      <c r="I60" t="s">
        <v>235</v>
      </c>
      <c r="J60" t="s">
        <v>236</v>
      </c>
      <c r="K60" t="s">
        <v>237</v>
      </c>
      <c r="L60" t="s">
        <v>238</v>
      </c>
      <c r="M60" t="s">
        <v>239</v>
      </c>
      <c r="N60">
        <v>1581522750.4709699</v>
      </c>
      <c r="O60">
        <f t="shared" si="0"/>
        <v>9.7552900535376479E-4</v>
      </c>
      <c r="P60">
        <f t="shared" si="1"/>
        <v>-0.75285558613125991</v>
      </c>
      <c r="Q60">
        <f t="shared" si="2"/>
        <v>400.62996774193499</v>
      </c>
      <c r="R60">
        <f t="shared" si="3"/>
        <v>408.05751557750688</v>
      </c>
      <c r="S60">
        <f t="shared" si="4"/>
        <v>40.687094079210233</v>
      </c>
      <c r="T60">
        <f t="shared" si="5"/>
        <v>39.946499123775943</v>
      </c>
      <c r="U60">
        <f t="shared" si="6"/>
        <v>7.8482890999910321E-2</v>
      </c>
      <c r="V60">
        <f t="shared" si="7"/>
        <v>2.2542128378822204</v>
      </c>
      <c r="W60">
        <f t="shared" si="8"/>
        <v>7.6995884735192338E-2</v>
      </c>
      <c r="X60">
        <f t="shared" si="9"/>
        <v>4.8253682903590403E-2</v>
      </c>
      <c r="Y60">
        <f t="shared" si="10"/>
        <v>0</v>
      </c>
      <c r="Z60">
        <f t="shared" si="11"/>
        <v>31.203002205173004</v>
      </c>
      <c r="AA60">
        <f t="shared" si="12"/>
        <v>31.0336161290323</v>
      </c>
      <c r="AB60">
        <f t="shared" si="13"/>
        <v>4.5200325341980703</v>
      </c>
      <c r="AC60">
        <f t="shared" si="14"/>
        <v>71.13188023358525</v>
      </c>
      <c r="AD60">
        <f t="shared" si="15"/>
        <v>3.306307676284693</v>
      </c>
      <c r="AE60">
        <f t="shared" si="16"/>
        <v>4.6481376078170982</v>
      </c>
      <c r="AF60">
        <f t="shared" si="17"/>
        <v>1.2137248579133773</v>
      </c>
      <c r="AG60">
        <f t="shared" si="18"/>
        <v>-43.020829136101028</v>
      </c>
      <c r="AH60">
        <f t="shared" si="19"/>
        <v>59.690400626673522</v>
      </c>
      <c r="AI60">
        <f t="shared" si="20"/>
        <v>5.9626298393713091</v>
      </c>
      <c r="AJ60">
        <f t="shared" si="21"/>
        <v>22.632201329943804</v>
      </c>
      <c r="AK60">
        <v>-4.1297259162209998E-2</v>
      </c>
      <c r="AL60">
        <v>4.6359791248185102E-2</v>
      </c>
      <c r="AM60">
        <v>3.46275542023267</v>
      </c>
      <c r="AN60">
        <v>0</v>
      </c>
      <c r="AO60">
        <v>0</v>
      </c>
      <c r="AP60">
        <f t="shared" si="22"/>
        <v>1</v>
      </c>
      <c r="AQ60">
        <f t="shared" si="23"/>
        <v>0</v>
      </c>
      <c r="AR60">
        <f t="shared" si="24"/>
        <v>51876.370925284558</v>
      </c>
      <c r="AS60" t="s">
        <v>240</v>
      </c>
      <c r="AT60">
        <v>0</v>
      </c>
      <c r="AU60">
        <v>0</v>
      </c>
      <c r="AV60">
        <f t="shared" si="25"/>
        <v>0</v>
      </c>
      <c r="AW60" t="e">
        <f t="shared" si="26"/>
        <v>#DIV/0!</v>
      </c>
      <c r="AX60">
        <v>0</v>
      </c>
      <c r="AY60" t="s">
        <v>240</v>
      </c>
      <c r="AZ60">
        <v>0</v>
      </c>
      <c r="BA60">
        <v>0</v>
      </c>
      <c r="BB60" t="e">
        <f t="shared" si="27"/>
        <v>#DIV/0!</v>
      </c>
      <c r="BC60">
        <v>0.5</v>
      </c>
      <c r="BD60">
        <f t="shared" si="28"/>
        <v>0</v>
      </c>
      <c r="BE60">
        <f t="shared" si="29"/>
        <v>-0.75285558613125991</v>
      </c>
      <c r="BF60" t="e">
        <f t="shared" si="30"/>
        <v>#DIV/0!</v>
      </c>
      <c r="BG60" t="e">
        <f t="shared" si="31"/>
        <v>#DIV/0!</v>
      </c>
      <c r="BH60" t="e">
        <f t="shared" si="32"/>
        <v>#DIV/0!</v>
      </c>
      <c r="BI60" t="e">
        <f t="shared" si="33"/>
        <v>#DIV/0!</v>
      </c>
      <c r="BJ60" t="s">
        <v>240</v>
      </c>
      <c r="BK60">
        <v>0</v>
      </c>
      <c r="BL60">
        <f t="shared" si="34"/>
        <v>0</v>
      </c>
      <c r="BM60" t="e">
        <f t="shared" si="35"/>
        <v>#DIV/0!</v>
      </c>
      <c r="BN60" t="e">
        <f t="shared" si="36"/>
        <v>#DIV/0!</v>
      </c>
      <c r="BO60" t="e">
        <f t="shared" si="37"/>
        <v>#DIV/0!</v>
      </c>
      <c r="BP60" t="e">
        <f t="shared" si="38"/>
        <v>#DIV/0!</v>
      </c>
      <c r="BQ60">
        <f t="shared" si="39"/>
        <v>0</v>
      </c>
      <c r="BR60">
        <f t="shared" si="40"/>
        <v>0</v>
      </c>
      <c r="BS60">
        <f t="shared" si="41"/>
        <v>0</v>
      </c>
      <c r="BT60">
        <f t="shared" si="42"/>
        <v>0</v>
      </c>
      <c r="BU60">
        <v>6</v>
      </c>
      <c r="BV60">
        <v>0.5</v>
      </c>
      <c r="BW60" t="s">
        <v>241</v>
      </c>
      <c r="BX60">
        <v>1581522750.4709699</v>
      </c>
      <c r="BY60">
        <v>400.62996774193499</v>
      </c>
      <c r="BZ60">
        <v>400.00938709677399</v>
      </c>
      <c r="CA60">
        <v>33.159500000000001</v>
      </c>
      <c r="CB60">
        <v>31.5427258064516</v>
      </c>
      <c r="CC60">
        <v>350.02325806451603</v>
      </c>
      <c r="CD60">
        <v>99.509225806451596</v>
      </c>
      <c r="CE60">
        <v>0.199988032258065</v>
      </c>
      <c r="CF60">
        <v>31.524777419354798</v>
      </c>
      <c r="CG60">
        <v>31.0336161290323</v>
      </c>
      <c r="CH60">
        <v>999.9</v>
      </c>
      <c r="CI60">
        <v>0</v>
      </c>
      <c r="CJ60">
        <v>0</v>
      </c>
      <c r="CK60">
        <v>10008.1522580645</v>
      </c>
      <c r="CL60">
        <v>0</v>
      </c>
      <c r="CM60">
        <v>3.1403241935483899</v>
      </c>
      <c r="CN60">
        <v>0</v>
      </c>
      <c r="CO60">
        <v>0</v>
      </c>
      <c r="CP60">
        <v>0</v>
      </c>
      <c r="CQ60">
        <v>0</v>
      </c>
      <c r="CR60">
        <v>3.9645161290322601</v>
      </c>
      <c r="CS60">
        <v>0</v>
      </c>
      <c r="CT60">
        <v>193.361290322581</v>
      </c>
      <c r="CU60">
        <v>-1.1225806451612901</v>
      </c>
      <c r="CV60">
        <v>39.537999999999997</v>
      </c>
      <c r="CW60">
        <v>44.370935483871001</v>
      </c>
      <c r="CX60">
        <v>42.106483870967701</v>
      </c>
      <c r="CY60">
        <v>42.961387096774203</v>
      </c>
      <c r="CZ60">
        <v>40.580290322580602</v>
      </c>
      <c r="DA60">
        <v>0</v>
      </c>
      <c r="DB60">
        <v>0</v>
      </c>
      <c r="DC60">
        <v>0</v>
      </c>
      <c r="DD60">
        <v>1581522759.0999999</v>
      </c>
      <c r="DE60">
        <v>4.3384615384615399</v>
      </c>
      <c r="DF60">
        <v>-19.740170663158398</v>
      </c>
      <c r="DG60">
        <v>65.282051302958294</v>
      </c>
      <c r="DH60">
        <v>193.87307692307701</v>
      </c>
      <c r="DI60">
        <v>15</v>
      </c>
      <c r="DJ60">
        <v>100</v>
      </c>
      <c r="DK60">
        <v>100</v>
      </c>
      <c r="DL60">
        <v>3.024</v>
      </c>
      <c r="DM60">
        <v>0.44500000000000001</v>
      </c>
      <c r="DN60">
        <v>2</v>
      </c>
      <c r="DO60">
        <v>353.01900000000001</v>
      </c>
      <c r="DP60">
        <v>670.90899999999999</v>
      </c>
      <c r="DQ60">
        <v>30.814699999999998</v>
      </c>
      <c r="DR60">
        <v>31.708600000000001</v>
      </c>
      <c r="DS60">
        <v>30.000299999999999</v>
      </c>
      <c r="DT60">
        <v>31.5932</v>
      </c>
      <c r="DU60">
        <v>31.5885</v>
      </c>
      <c r="DV60">
        <v>20.9663</v>
      </c>
      <c r="DW60">
        <v>25.4099</v>
      </c>
      <c r="DX60">
        <v>99.248900000000006</v>
      </c>
      <c r="DY60">
        <v>30.802900000000001</v>
      </c>
      <c r="DZ60">
        <v>400</v>
      </c>
      <c r="EA60">
        <v>31.6647</v>
      </c>
      <c r="EB60">
        <v>99.965000000000003</v>
      </c>
      <c r="EC60">
        <v>100.51</v>
      </c>
    </row>
    <row r="61" spans="1:133" x14ac:dyDescent="0.35">
      <c r="A61">
        <v>45</v>
      </c>
      <c r="B61">
        <v>1581522764.0999999</v>
      </c>
      <c r="C61">
        <v>243.5</v>
      </c>
      <c r="D61" t="s">
        <v>328</v>
      </c>
      <c r="E61" t="s">
        <v>329</v>
      </c>
      <c r="F61" t="s">
        <v>232</v>
      </c>
      <c r="G61" t="s">
        <v>233</v>
      </c>
      <c r="H61" t="s">
        <v>234</v>
      </c>
      <c r="I61" t="s">
        <v>235</v>
      </c>
      <c r="J61" t="s">
        <v>236</v>
      </c>
      <c r="K61" t="s">
        <v>237</v>
      </c>
      <c r="L61" t="s">
        <v>238</v>
      </c>
      <c r="M61" t="s">
        <v>239</v>
      </c>
      <c r="N61">
        <v>1581522755.4709699</v>
      </c>
      <c r="O61">
        <f t="shared" si="0"/>
        <v>9.6441723036921206E-4</v>
      </c>
      <c r="P61">
        <f t="shared" si="1"/>
        <v>-0.74660219940334016</v>
      </c>
      <c r="Q61">
        <f t="shared" si="2"/>
        <v>400.62606451612902</v>
      </c>
      <c r="R61">
        <f t="shared" si="3"/>
        <v>408.09742928100849</v>
      </c>
      <c r="S61">
        <f t="shared" si="4"/>
        <v>40.690731594273387</v>
      </c>
      <c r="T61">
        <f t="shared" si="5"/>
        <v>39.945773953088931</v>
      </c>
      <c r="U61">
        <f t="shared" si="6"/>
        <v>7.7621741055035817E-2</v>
      </c>
      <c r="V61">
        <f t="shared" si="7"/>
        <v>2.254255012128235</v>
      </c>
      <c r="W61">
        <f t="shared" si="8"/>
        <v>7.6166888647949738E-2</v>
      </c>
      <c r="X61">
        <f t="shared" si="9"/>
        <v>4.7732746909716274E-2</v>
      </c>
      <c r="Y61">
        <f t="shared" si="10"/>
        <v>0</v>
      </c>
      <c r="Z61">
        <f t="shared" si="11"/>
        <v>31.201587478363361</v>
      </c>
      <c r="AA61">
        <f t="shared" si="12"/>
        <v>31.028316129032302</v>
      </c>
      <c r="AB61">
        <f t="shared" si="13"/>
        <v>4.5186671288784366</v>
      </c>
      <c r="AC61">
        <f t="shared" si="14"/>
        <v>71.139469441898285</v>
      </c>
      <c r="AD61">
        <f t="shared" si="15"/>
        <v>3.305705739973309</v>
      </c>
      <c r="AE61">
        <f t="shared" si="16"/>
        <v>4.6467956057406035</v>
      </c>
      <c r="AF61">
        <f t="shared" si="17"/>
        <v>1.2129613889051276</v>
      </c>
      <c r="AG61">
        <f t="shared" si="18"/>
        <v>-42.530799859282254</v>
      </c>
      <c r="AH61">
        <f t="shared" si="19"/>
        <v>59.717783842150723</v>
      </c>
      <c r="AI61">
        <f t="shared" si="20"/>
        <v>5.9649482680481309</v>
      </c>
      <c r="AJ61">
        <f t="shared" si="21"/>
        <v>23.151932250916602</v>
      </c>
      <c r="AK61">
        <v>-4.1298396490499698E-2</v>
      </c>
      <c r="AL61">
        <v>4.6361067998825702E-2</v>
      </c>
      <c r="AM61">
        <v>3.4628308777932699</v>
      </c>
      <c r="AN61">
        <v>0</v>
      </c>
      <c r="AO61">
        <v>0</v>
      </c>
      <c r="AP61">
        <f t="shared" si="22"/>
        <v>1</v>
      </c>
      <c r="AQ61">
        <f t="shared" si="23"/>
        <v>0</v>
      </c>
      <c r="AR61">
        <f t="shared" si="24"/>
        <v>51878.588355470201</v>
      </c>
      <c r="AS61" t="s">
        <v>240</v>
      </c>
      <c r="AT61">
        <v>0</v>
      </c>
      <c r="AU61">
        <v>0</v>
      </c>
      <c r="AV61">
        <f t="shared" si="25"/>
        <v>0</v>
      </c>
      <c r="AW61" t="e">
        <f t="shared" si="26"/>
        <v>#DIV/0!</v>
      </c>
      <c r="AX61">
        <v>0</v>
      </c>
      <c r="AY61" t="s">
        <v>240</v>
      </c>
      <c r="AZ61">
        <v>0</v>
      </c>
      <c r="BA61">
        <v>0</v>
      </c>
      <c r="BB61" t="e">
        <f t="shared" si="27"/>
        <v>#DIV/0!</v>
      </c>
      <c r="BC61">
        <v>0.5</v>
      </c>
      <c r="BD61">
        <f t="shared" si="28"/>
        <v>0</v>
      </c>
      <c r="BE61">
        <f t="shared" si="29"/>
        <v>-0.74660219940334016</v>
      </c>
      <c r="BF61" t="e">
        <f t="shared" si="30"/>
        <v>#DIV/0!</v>
      </c>
      <c r="BG61" t="e">
        <f t="shared" si="31"/>
        <v>#DIV/0!</v>
      </c>
      <c r="BH61" t="e">
        <f t="shared" si="32"/>
        <v>#DIV/0!</v>
      </c>
      <c r="BI61" t="e">
        <f t="shared" si="33"/>
        <v>#DIV/0!</v>
      </c>
      <c r="BJ61" t="s">
        <v>240</v>
      </c>
      <c r="BK61">
        <v>0</v>
      </c>
      <c r="BL61">
        <f t="shared" si="34"/>
        <v>0</v>
      </c>
      <c r="BM61" t="e">
        <f t="shared" si="35"/>
        <v>#DIV/0!</v>
      </c>
      <c r="BN61" t="e">
        <f t="shared" si="36"/>
        <v>#DIV/0!</v>
      </c>
      <c r="BO61" t="e">
        <f t="shared" si="37"/>
        <v>#DIV/0!</v>
      </c>
      <c r="BP61" t="e">
        <f t="shared" si="38"/>
        <v>#DIV/0!</v>
      </c>
      <c r="BQ61">
        <f t="shared" si="39"/>
        <v>0</v>
      </c>
      <c r="BR61">
        <f t="shared" si="40"/>
        <v>0</v>
      </c>
      <c r="BS61">
        <f t="shared" si="41"/>
        <v>0</v>
      </c>
      <c r="BT61">
        <f t="shared" si="42"/>
        <v>0</v>
      </c>
      <c r="BU61">
        <v>6</v>
      </c>
      <c r="BV61">
        <v>0.5</v>
      </c>
      <c r="BW61" t="s">
        <v>241</v>
      </c>
      <c r="BX61">
        <v>1581522755.4709699</v>
      </c>
      <c r="BY61">
        <v>400.62606451612902</v>
      </c>
      <c r="BZ61">
        <v>400.00854838709699</v>
      </c>
      <c r="CA61">
        <v>33.1537419354839</v>
      </c>
      <c r="CB61">
        <v>31.555329032258101</v>
      </c>
      <c r="CC61">
        <v>350.01338709677401</v>
      </c>
      <c r="CD61">
        <v>99.508354838709707</v>
      </c>
      <c r="CE61">
        <v>0.20002035483871</v>
      </c>
      <c r="CF61">
        <v>31.519693548387099</v>
      </c>
      <c r="CG61">
        <v>31.028316129032302</v>
      </c>
      <c r="CH61">
        <v>999.9</v>
      </c>
      <c r="CI61">
        <v>0</v>
      </c>
      <c r="CJ61">
        <v>0</v>
      </c>
      <c r="CK61">
        <v>10008.515483871</v>
      </c>
      <c r="CL61">
        <v>0</v>
      </c>
      <c r="CM61">
        <v>3.2615970967741901</v>
      </c>
      <c r="CN61">
        <v>0</v>
      </c>
      <c r="CO61">
        <v>0</v>
      </c>
      <c r="CP61">
        <v>0</v>
      </c>
      <c r="CQ61">
        <v>0</v>
      </c>
      <c r="CR61">
        <v>3.8483870967741902</v>
      </c>
      <c r="CS61">
        <v>0</v>
      </c>
      <c r="CT61">
        <v>197.564516129032</v>
      </c>
      <c r="CU61">
        <v>-1.1419354838709701</v>
      </c>
      <c r="CV61">
        <v>39.521999999999998</v>
      </c>
      <c r="CW61">
        <v>44.374935483870999</v>
      </c>
      <c r="CX61">
        <v>42.094387096774199</v>
      </c>
      <c r="CY61">
        <v>42.957322580645098</v>
      </c>
      <c r="CZ61">
        <v>40.578258064516099</v>
      </c>
      <c r="DA61">
        <v>0</v>
      </c>
      <c r="DB61">
        <v>0</v>
      </c>
      <c r="DC61">
        <v>0</v>
      </c>
      <c r="DD61">
        <v>1581522764.5</v>
      </c>
      <c r="DE61">
        <v>3.9230769230769198</v>
      </c>
      <c r="DF61">
        <v>2.34529932585954</v>
      </c>
      <c r="DG61">
        <v>70.379487224093296</v>
      </c>
      <c r="DH61">
        <v>198.546153846154</v>
      </c>
      <c r="DI61">
        <v>15</v>
      </c>
      <c r="DJ61">
        <v>100</v>
      </c>
      <c r="DK61">
        <v>100</v>
      </c>
      <c r="DL61">
        <v>3.024</v>
      </c>
      <c r="DM61">
        <v>0.44500000000000001</v>
      </c>
      <c r="DN61">
        <v>2</v>
      </c>
      <c r="DO61">
        <v>353.05799999999999</v>
      </c>
      <c r="DP61">
        <v>670.59699999999998</v>
      </c>
      <c r="DQ61">
        <v>30.7821</v>
      </c>
      <c r="DR61">
        <v>31.712</v>
      </c>
      <c r="DS61">
        <v>30.000299999999999</v>
      </c>
      <c r="DT61">
        <v>31.5959</v>
      </c>
      <c r="DU61">
        <v>31.5913</v>
      </c>
      <c r="DV61">
        <v>20.965800000000002</v>
      </c>
      <c r="DW61">
        <v>25.4099</v>
      </c>
      <c r="DX61">
        <v>99.248900000000006</v>
      </c>
      <c r="DY61">
        <v>30.773700000000002</v>
      </c>
      <c r="DZ61">
        <v>400</v>
      </c>
      <c r="EA61">
        <v>31.682200000000002</v>
      </c>
      <c r="EB61">
        <v>99.9649</v>
      </c>
      <c r="EC61">
        <v>100.51</v>
      </c>
    </row>
    <row r="62" spans="1:133" x14ac:dyDescent="0.35">
      <c r="A62">
        <v>46</v>
      </c>
      <c r="B62">
        <v>1581522769.0999999</v>
      </c>
      <c r="C62">
        <v>248.5</v>
      </c>
      <c r="D62" t="s">
        <v>330</v>
      </c>
      <c r="E62" t="s">
        <v>331</v>
      </c>
      <c r="F62" t="s">
        <v>232</v>
      </c>
      <c r="G62" t="s">
        <v>233</v>
      </c>
      <c r="H62" t="s">
        <v>234</v>
      </c>
      <c r="I62" t="s">
        <v>235</v>
      </c>
      <c r="J62" t="s">
        <v>236</v>
      </c>
      <c r="K62" t="s">
        <v>237</v>
      </c>
      <c r="L62" t="s">
        <v>238</v>
      </c>
      <c r="M62" t="s">
        <v>239</v>
      </c>
      <c r="N62">
        <v>1581522760.4709699</v>
      </c>
      <c r="O62">
        <f t="shared" si="0"/>
        <v>9.4842395640174252E-4</v>
      </c>
      <c r="P62">
        <f t="shared" si="1"/>
        <v>-0.75353295084396588</v>
      </c>
      <c r="Q62">
        <f t="shared" si="2"/>
        <v>400.62993548387101</v>
      </c>
      <c r="R62">
        <f t="shared" si="3"/>
        <v>408.50715060229624</v>
      </c>
      <c r="S62">
        <f t="shared" si="4"/>
        <v>40.731485422303621</v>
      </c>
      <c r="T62">
        <f t="shared" si="5"/>
        <v>39.946063007319133</v>
      </c>
      <c r="U62">
        <f t="shared" si="6"/>
        <v>7.6327686935197522E-2</v>
      </c>
      <c r="V62">
        <f t="shared" si="7"/>
        <v>2.2537333729179378</v>
      </c>
      <c r="W62">
        <f t="shared" si="8"/>
        <v>7.492014551330399E-2</v>
      </c>
      <c r="X62">
        <f t="shared" si="9"/>
        <v>4.6949391003719448E-2</v>
      </c>
      <c r="Y62">
        <f t="shared" si="10"/>
        <v>0</v>
      </c>
      <c r="Z62">
        <f t="shared" si="11"/>
        <v>31.200443534233521</v>
      </c>
      <c r="AA62">
        <f t="shared" si="12"/>
        <v>31.025435483871</v>
      </c>
      <c r="AB62">
        <f t="shared" si="13"/>
        <v>4.5179251572784169</v>
      </c>
      <c r="AC62">
        <f t="shared" si="14"/>
        <v>71.154767842081611</v>
      </c>
      <c r="AD62">
        <f t="shared" si="15"/>
        <v>3.3052239455234789</v>
      </c>
      <c r="AE62">
        <f t="shared" si="16"/>
        <v>4.6451194287626327</v>
      </c>
      <c r="AF62">
        <f t="shared" si="17"/>
        <v>1.2127012117549381</v>
      </c>
      <c r="AG62">
        <f t="shared" si="18"/>
        <v>-41.825496477316847</v>
      </c>
      <c r="AH62">
        <f t="shared" si="19"/>
        <v>59.28223108189426</v>
      </c>
      <c r="AI62">
        <f t="shared" si="20"/>
        <v>5.9225437442347513</v>
      </c>
      <c r="AJ62">
        <f t="shared" si="21"/>
        <v>23.379278348812164</v>
      </c>
      <c r="AK62">
        <v>-4.1284330615064098E-2</v>
      </c>
      <c r="AL62">
        <v>4.6345277821410902E-2</v>
      </c>
      <c r="AM62">
        <v>3.46189760813178</v>
      </c>
      <c r="AN62">
        <v>0</v>
      </c>
      <c r="AO62">
        <v>0</v>
      </c>
      <c r="AP62">
        <f t="shared" si="22"/>
        <v>1</v>
      </c>
      <c r="AQ62">
        <f t="shared" si="23"/>
        <v>0</v>
      </c>
      <c r="AR62">
        <f t="shared" si="24"/>
        <v>51862.721608970147</v>
      </c>
      <c r="AS62" t="s">
        <v>240</v>
      </c>
      <c r="AT62">
        <v>0</v>
      </c>
      <c r="AU62">
        <v>0</v>
      </c>
      <c r="AV62">
        <f t="shared" si="25"/>
        <v>0</v>
      </c>
      <c r="AW62" t="e">
        <f t="shared" si="26"/>
        <v>#DIV/0!</v>
      </c>
      <c r="AX62">
        <v>0</v>
      </c>
      <c r="AY62" t="s">
        <v>240</v>
      </c>
      <c r="AZ62">
        <v>0</v>
      </c>
      <c r="BA62">
        <v>0</v>
      </c>
      <c r="BB62" t="e">
        <f t="shared" si="27"/>
        <v>#DIV/0!</v>
      </c>
      <c r="BC62">
        <v>0.5</v>
      </c>
      <c r="BD62">
        <f t="shared" si="28"/>
        <v>0</v>
      </c>
      <c r="BE62">
        <f t="shared" si="29"/>
        <v>-0.75353295084396588</v>
      </c>
      <c r="BF62" t="e">
        <f t="shared" si="30"/>
        <v>#DIV/0!</v>
      </c>
      <c r="BG62" t="e">
        <f t="shared" si="31"/>
        <v>#DIV/0!</v>
      </c>
      <c r="BH62" t="e">
        <f t="shared" si="32"/>
        <v>#DIV/0!</v>
      </c>
      <c r="BI62" t="e">
        <f t="shared" si="33"/>
        <v>#DIV/0!</v>
      </c>
      <c r="BJ62" t="s">
        <v>240</v>
      </c>
      <c r="BK62">
        <v>0</v>
      </c>
      <c r="BL62">
        <f t="shared" si="34"/>
        <v>0</v>
      </c>
      <c r="BM62" t="e">
        <f t="shared" si="35"/>
        <v>#DIV/0!</v>
      </c>
      <c r="BN62" t="e">
        <f t="shared" si="36"/>
        <v>#DIV/0!</v>
      </c>
      <c r="BO62" t="e">
        <f t="shared" si="37"/>
        <v>#DIV/0!</v>
      </c>
      <c r="BP62" t="e">
        <f t="shared" si="38"/>
        <v>#DIV/0!</v>
      </c>
      <c r="BQ62">
        <f t="shared" si="39"/>
        <v>0</v>
      </c>
      <c r="BR62">
        <f t="shared" si="40"/>
        <v>0</v>
      </c>
      <c r="BS62">
        <f t="shared" si="41"/>
        <v>0</v>
      </c>
      <c r="BT62">
        <f t="shared" si="42"/>
        <v>0</v>
      </c>
      <c r="BU62">
        <v>6</v>
      </c>
      <c r="BV62">
        <v>0.5</v>
      </c>
      <c r="BW62" t="s">
        <v>241</v>
      </c>
      <c r="BX62">
        <v>1581522760.4709699</v>
      </c>
      <c r="BY62">
        <v>400.62993548387101</v>
      </c>
      <c r="BZ62">
        <v>399.98954838709699</v>
      </c>
      <c r="CA62">
        <v>33.148990322580602</v>
      </c>
      <c r="CB62">
        <v>31.5770451612903</v>
      </c>
      <c r="CC62">
        <v>350.00635483871002</v>
      </c>
      <c r="CD62">
        <v>99.508164516129</v>
      </c>
      <c r="CE62">
        <v>0.199968774193548</v>
      </c>
      <c r="CF62">
        <v>31.513341935483901</v>
      </c>
      <c r="CG62">
        <v>31.025435483871</v>
      </c>
      <c r="CH62">
        <v>999.9</v>
      </c>
      <c r="CI62">
        <v>0</v>
      </c>
      <c r="CJ62">
        <v>0</v>
      </c>
      <c r="CK62">
        <v>10005.125806451601</v>
      </c>
      <c r="CL62">
        <v>0</v>
      </c>
      <c r="CM62">
        <v>3.37971258064516</v>
      </c>
      <c r="CN62">
        <v>0</v>
      </c>
      <c r="CO62">
        <v>0</v>
      </c>
      <c r="CP62">
        <v>0</v>
      </c>
      <c r="CQ62">
        <v>0</v>
      </c>
      <c r="CR62">
        <v>3.9451612903225799</v>
      </c>
      <c r="CS62">
        <v>0</v>
      </c>
      <c r="CT62">
        <v>206.34516129032301</v>
      </c>
      <c r="CU62">
        <v>-1.1580645161290299</v>
      </c>
      <c r="CV62">
        <v>39.515999999999998</v>
      </c>
      <c r="CW62">
        <v>44.378935483870997</v>
      </c>
      <c r="CX62">
        <v>42.080419354838703</v>
      </c>
      <c r="CY62">
        <v>42.955290322580602</v>
      </c>
      <c r="CZ62">
        <v>40.5741935483871</v>
      </c>
      <c r="DA62">
        <v>0</v>
      </c>
      <c r="DB62">
        <v>0</v>
      </c>
      <c r="DC62">
        <v>0</v>
      </c>
      <c r="DD62">
        <v>1581522769.3</v>
      </c>
      <c r="DE62">
        <v>4.0269230769230804</v>
      </c>
      <c r="DF62">
        <v>10.567521266275</v>
      </c>
      <c r="DG62">
        <v>166.87521406386901</v>
      </c>
      <c r="DH62">
        <v>209.90384615384599</v>
      </c>
      <c r="DI62">
        <v>15</v>
      </c>
      <c r="DJ62">
        <v>100</v>
      </c>
      <c r="DK62">
        <v>100</v>
      </c>
      <c r="DL62">
        <v>3.024</v>
      </c>
      <c r="DM62">
        <v>0.44500000000000001</v>
      </c>
      <c r="DN62">
        <v>2</v>
      </c>
      <c r="DO62">
        <v>352.96300000000002</v>
      </c>
      <c r="DP62">
        <v>670.80799999999999</v>
      </c>
      <c r="DQ62">
        <v>30.7576</v>
      </c>
      <c r="DR62">
        <v>31.7149</v>
      </c>
      <c r="DS62">
        <v>30.0001</v>
      </c>
      <c r="DT62">
        <v>31.598700000000001</v>
      </c>
      <c r="DU62">
        <v>31.593599999999999</v>
      </c>
      <c r="DV62">
        <v>20.9695</v>
      </c>
      <c r="DW62">
        <v>25.4099</v>
      </c>
      <c r="DX62">
        <v>99.248900000000006</v>
      </c>
      <c r="DY62">
        <v>30.755800000000001</v>
      </c>
      <c r="DZ62">
        <v>400</v>
      </c>
      <c r="EA62">
        <v>31.6922</v>
      </c>
      <c r="EB62">
        <v>99.965199999999996</v>
      </c>
      <c r="EC62">
        <v>100.509</v>
      </c>
    </row>
    <row r="63" spans="1:133" x14ac:dyDescent="0.35">
      <c r="A63">
        <v>47</v>
      </c>
      <c r="B63">
        <v>1581522774.0999999</v>
      </c>
      <c r="C63">
        <v>253.5</v>
      </c>
      <c r="D63" t="s">
        <v>332</v>
      </c>
      <c r="E63" t="s">
        <v>333</v>
      </c>
      <c r="F63" t="s">
        <v>232</v>
      </c>
      <c r="G63" t="s">
        <v>233</v>
      </c>
      <c r="H63" t="s">
        <v>234</v>
      </c>
      <c r="I63" t="s">
        <v>235</v>
      </c>
      <c r="J63" t="s">
        <v>236</v>
      </c>
      <c r="K63" t="s">
        <v>237</v>
      </c>
      <c r="L63" t="s">
        <v>238</v>
      </c>
      <c r="M63" t="s">
        <v>239</v>
      </c>
      <c r="N63">
        <v>1581522765.4709699</v>
      </c>
      <c r="O63">
        <f t="shared" si="0"/>
        <v>9.3706722424338599E-4</v>
      </c>
      <c r="P63">
        <f t="shared" si="1"/>
        <v>-0.75898234583100854</v>
      </c>
      <c r="Q63">
        <f t="shared" si="2"/>
        <v>400.63248387096797</v>
      </c>
      <c r="R63">
        <f t="shared" si="3"/>
        <v>408.81059826183093</v>
      </c>
      <c r="S63">
        <f t="shared" si="4"/>
        <v>40.761975883647409</v>
      </c>
      <c r="T63">
        <f t="shared" si="5"/>
        <v>39.946546677576386</v>
      </c>
      <c r="U63">
        <f t="shared" si="6"/>
        <v>7.5474846345962188E-2</v>
      </c>
      <c r="V63">
        <f t="shared" si="7"/>
        <v>2.2524346773863679</v>
      </c>
      <c r="W63">
        <f t="shared" si="8"/>
        <v>7.4097499465891226E-2</v>
      </c>
      <c r="X63">
        <f t="shared" si="9"/>
        <v>4.6432592722922682E-2</v>
      </c>
      <c r="Y63">
        <f t="shared" si="10"/>
        <v>0</v>
      </c>
      <c r="Z63">
        <f t="shared" si="11"/>
        <v>31.196474556579545</v>
      </c>
      <c r="AA63">
        <f t="shared" si="12"/>
        <v>31.020012903225801</v>
      </c>
      <c r="AB63">
        <f t="shared" si="13"/>
        <v>4.5165287438699613</v>
      </c>
      <c r="AC63">
        <f t="shared" si="14"/>
        <v>71.181099827806733</v>
      </c>
      <c r="AD63">
        <f t="shared" si="15"/>
        <v>3.3050290497071488</v>
      </c>
      <c r="AE63">
        <f t="shared" si="16"/>
        <v>4.6431272594864383</v>
      </c>
      <c r="AF63">
        <f t="shared" si="17"/>
        <v>1.2114996941628124</v>
      </c>
      <c r="AG63">
        <f t="shared" si="18"/>
        <v>-41.32466458913332</v>
      </c>
      <c r="AH63">
        <f t="shared" si="19"/>
        <v>58.989534854058206</v>
      </c>
      <c r="AI63">
        <f t="shared" si="20"/>
        <v>5.896322905842946</v>
      </c>
      <c r="AJ63">
        <f t="shared" si="21"/>
        <v>23.561193170767829</v>
      </c>
      <c r="AK63">
        <v>-4.1249324445328799E-2</v>
      </c>
      <c r="AL63">
        <v>4.6305980329174101E-2</v>
      </c>
      <c r="AM63">
        <v>3.4595744754431599</v>
      </c>
      <c r="AN63">
        <v>0</v>
      </c>
      <c r="AO63">
        <v>0</v>
      </c>
      <c r="AP63">
        <f t="shared" si="22"/>
        <v>1</v>
      </c>
      <c r="AQ63">
        <f t="shared" si="23"/>
        <v>0</v>
      </c>
      <c r="AR63">
        <f t="shared" si="24"/>
        <v>51821.839426823302</v>
      </c>
      <c r="AS63" t="s">
        <v>240</v>
      </c>
      <c r="AT63">
        <v>0</v>
      </c>
      <c r="AU63">
        <v>0</v>
      </c>
      <c r="AV63">
        <f t="shared" si="25"/>
        <v>0</v>
      </c>
      <c r="AW63" t="e">
        <f t="shared" si="26"/>
        <v>#DIV/0!</v>
      </c>
      <c r="AX63">
        <v>0</v>
      </c>
      <c r="AY63" t="s">
        <v>240</v>
      </c>
      <c r="AZ63">
        <v>0</v>
      </c>
      <c r="BA63">
        <v>0</v>
      </c>
      <c r="BB63" t="e">
        <f t="shared" si="27"/>
        <v>#DIV/0!</v>
      </c>
      <c r="BC63">
        <v>0.5</v>
      </c>
      <c r="BD63">
        <f t="shared" si="28"/>
        <v>0</v>
      </c>
      <c r="BE63">
        <f t="shared" si="29"/>
        <v>-0.75898234583100854</v>
      </c>
      <c r="BF63" t="e">
        <f t="shared" si="30"/>
        <v>#DIV/0!</v>
      </c>
      <c r="BG63" t="e">
        <f t="shared" si="31"/>
        <v>#DIV/0!</v>
      </c>
      <c r="BH63" t="e">
        <f t="shared" si="32"/>
        <v>#DIV/0!</v>
      </c>
      <c r="BI63" t="e">
        <f t="shared" si="33"/>
        <v>#DIV/0!</v>
      </c>
      <c r="BJ63" t="s">
        <v>240</v>
      </c>
      <c r="BK63">
        <v>0</v>
      </c>
      <c r="BL63">
        <f t="shared" si="34"/>
        <v>0</v>
      </c>
      <c r="BM63" t="e">
        <f t="shared" si="35"/>
        <v>#DIV/0!</v>
      </c>
      <c r="BN63" t="e">
        <f t="shared" si="36"/>
        <v>#DIV/0!</v>
      </c>
      <c r="BO63" t="e">
        <f t="shared" si="37"/>
        <v>#DIV/0!</v>
      </c>
      <c r="BP63" t="e">
        <f t="shared" si="38"/>
        <v>#DIV/0!</v>
      </c>
      <c r="BQ63">
        <f t="shared" si="39"/>
        <v>0</v>
      </c>
      <c r="BR63">
        <f t="shared" si="40"/>
        <v>0</v>
      </c>
      <c r="BS63">
        <f t="shared" si="41"/>
        <v>0</v>
      </c>
      <c r="BT63">
        <f t="shared" si="42"/>
        <v>0</v>
      </c>
      <c r="BU63">
        <v>6</v>
      </c>
      <c r="BV63">
        <v>0.5</v>
      </c>
      <c r="BW63" t="s">
        <v>241</v>
      </c>
      <c r="BX63">
        <v>1581522765.4709699</v>
      </c>
      <c r="BY63">
        <v>400.63248387096797</v>
      </c>
      <c r="BZ63">
        <v>399.97496774193502</v>
      </c>
      <c r="CA63">
        <v>33.146845161290301</v>
      </c>
      <c r="CB63">
        <v>31.5937387096774</v>
      </c>
      <c r="CC63">
        <v>350.01067741935498</v>
      </c>
      <c r="CD63">
        <v>99.508680645161306</v>
      </c>
      <c r="CE63">
        <v>0.20002567741935501</v>
      </c>
      <c r="CF63">
        <v>31.505790322580602</v>
      </c>
      <c r="CG63">
        <v>31.020012903225801</v>
      </c>
      <c r="CH63">
        <v>999.9</v>
      </c>
      <c r="CI63">
        <v>0</v>
      </c>
      <c r="CJ63">
        <v>0</v>
      </c>
      <c r="CK63">
        <v>9996.5903225806505</v>
      </c>
      <c r="CL63">
        <v>0</v>
      </c>
      <c r="CM63">
        <v>3.6050612903225798</v>
      </c>
      <c r="CN63">
        <v>0</v>
      </c>
      <c r="CO63">
        <v>0</v>
      </c>
      <c r="CP63">
        <v>0</v>
      </c>
      <c r="CQ63">
        <v>0</v>
      </c>
      <c r="CR63">
        <v>3.2419354838709702</v>
      </c>
      <c r="CS63">
        <v>0</v>
      </c>
      <c r="CT63">
        <v>229.88064516129</v>
      </c>
      <c r="CU63">
        <v>-1.17741935483871</v>
      </c>
      <c r="CV63">
        <v>39.506</v>
      </c>
      <c r="CW63">
        <v>44.374870967741899</v>
      </c>
      <c r="CX63">
        <v>42.0723548387097</v>
      </c>
      <c r="CY63">
        <v>42.9491935483871</v>
      </c>
      <c r="CZ63">
        <v>40.576225806451603</v>
      </c>
      <c r="DA63">
        <v>0</v>
      </c>
      <c r="DB63">
        <v>0</v>
      </c>
      <c r="DC63">
        <v>0</v>
      </c>
      <c r="DD63">
        <v>1581522774.0999999</v>
      </c>
      <c r="DE63">
        <v>3.9153846153846201</v>
      </c>
      <c r="DF63">
        <v>-20.608546858935799</v>
      </c>
      <c r="DG63">
        <v>380.87521394647302</v>
      </c>
      <c r="DH63">
        <v>232.96923076923099</v>
      </c>
      <c r="DI63">
        <v>15</v>
      </c>
      <c r="DJ63">
        <v>100</v>
      </c>
      <c r="DK63">
        <v>100</v>
      </c>
      <c r="DL63">
        <v>3.024</v>
      </c>
      <c r="DM63">
        <v>0.44500000000000001</v>
      </c>
      <c r="DN63">
        <v>2</v>
      </c>
      <c r="DO63">
        <v>353.01400000000001</v>
      </c>
      <c r="DP63">
        <v>670.79499999999996</v>
      </c>
      <c r="DQ63">
        <v>30.7394</v>
      </c>
      <c r="DR63">
        <v>31.718299999999999</v>
      </c>
      <c r="DS63">
        <v>30.0002</v>
      </c>
      <c r="DT63">
        <v>31.601500000000001</v>
      </c>
      <c r="DU63">
        <v>31.596399999999999</v>
      </c>
      <c r="DV63">
        <v>20.971699999999998</v>
      </c>
      <c r="DW63">
        <v>25.4099</v>
      </c>
      <c r="DX63">
        <v>99.248900000000006</v>
      </c>
      <c r="DY63">
        <v>30.7361</v>
      </c>
      <c r="DZ63">
        <v>400</v>
      </c>
      <c r="EA63">
        <v>31.706199999999999</v>
      </c>
      <c r="EB63">
        <v>99.962999999999994</v>
      </c>
      <c r="EC63">
        <v>100.51</v>
      </c>
    </row>
    <row r="64" spans="1:133" x14ac:dyDescent="0.35">
      <c r="A64">
        <v>48</v>
      </c>
      <c r="B64">
        <v>1581522779.0999999</v>
      </c>
      <c r="C64">
        <v>258.5</v>
      </c>
      <c r="D64" t="s">
        <v>334</v>
      </c>
      <c r="E64" t="s">
        <v>335</v>
      </c>
      <c r="F64" t="s">
        <v>232</v>
      </c>
      <c r="G64" t="s">
        <v>233</v>
      </c>
      <c r="H64" t="s">
        <v>234</v>
      </c>
      <c r="I64" t="s">
        <v>235</v>
      </c>
      <c r="J64" t="s">
        <v>236</v>
      </c>
      <c r="K64" t="s">
        <v>237</v>
      </c>
      <c r="L64" t="s">
        <v>238</v>
      </c>
      <c r="M64" t="s">
        <v>239</v>
      </c>
      <c r="N64">
        <v>1581522770.4709699</v>
      </c>
      <c r="O64">
        <f t="shared" si="0"/>
        <v>9.2732933310499754E-4</v>
      </c>
      <c r="P64">
        <f t="shared" si="1"/>
        <v>-0.76383920595869725</v>
      </c>
      <c r="Q64">
        <f t="shared" si="2"/>
        <v>400.63570967741902</v>
      </c>
      <c r="R64">
        <f t="shared" si="3"/>
        <v>409.08096102113529</v>
      </c>
      <c r="S64">
        <f t="shared" si="4"/>
        <v>40.789122861885033</v>
      </c>
      <c r="T64">
        <f t="shared" si="5"/>
        <v>39.947053864592974</v>
      </c>
      <c r="U64">
        <f t="shared" si="6"/>
        <v>7.4745476251813298E-2</v>
      </c>
      <c r="V64">
        <f t="shared" si="7"/>
        <v>2.2516977792576438</v>
      </c>
      <c r="W64">
        <f t="shared" si="8"/>
        <v>7.3393931028255643E-2</v>
      </c>
      <c r="X64">
        <f t="shared" si="9"/>
        <v>4.599060229583881E-2</v>
      </c>
      <c r="Y64">
        <f t="shared" si="10"/>
        <v>0</v>
      </c>
      <c r="Z64">
        <f t="shared" si="11"/>
        <v>31.191434346155152</v>
      </c>
      <c r="AA64">
        <f t="shared" si="12"/>
        <v>31.015645161290301</v>
      </c>
      <c r="AB64">
        <f t="shared" si="13"/>
        <v>4.5154042440367519</v>
      </c>
      <c r="AC64">
        <f t="shared" si="14"/>
        <v>71.213226742028624</v>
      </c>
      <c r="AD64">
        <f t="shared" si="15"/>
        <v>3.3049881135391055</v>
      </c>
      <c r="AE64">
        <f t="shared" si="16"/>
        <v>4.6409750895174193</v>
      </c>
      <c r="AF64">
        <f t="shared" si="17"/>
        <v>1.2104161304976464</v>
      </c>
      <c r="AG64">
        <f t="shared" si="18"/>
        <v>-40.895223589930389</v>
      </c>
      <c r="AH64">
        <f t="shared" si="19"/>
        <v>58.509723825347685</v>
      </c>
      <c r="AI64">
        <f t="shared" si="20"/>
        <v>5.8499157473217522</v>
      </c>
      <c r="AJ64">
        <f t="shared" si="21"/>
        <v>23.464415982739048</v>
      </c>
      <c r="AK64">
        <v>-4.1229469591727901E-2</v>
      </c>
      <c r="AL64">
        <v>4.6283691516626299E-2</v>
      </c>
      <c r="AM64">
        <v>3.45825653546009</v>
      </c>
      <c r="AN64">
        <v>0</v>
      </c>
      <c r="AO64">
        <v>0</v>
      </c>
      <c r="AP64">
        <f t="shared" si="22"/>
        <v>1</v>
      </c>
      <c r="AQ64">
        <f t="shared" si="23"/>
        <v>0</v>
      </c>
      <c r="AR64">
        <f t="shared" si="24"/>
        <v>51799.310041266617</v>
      </c>
      <c r="AS64" t="s">
        <v>240</v>
      </c>
      <c r="AT64">
        <v>0</v>
      </c>
      <c r="AU64">
        <v>0</v>
      </c>
      <c r="AV64">
        <f t="shared" si="25"/>
        <v>0</v>
      </c>
      <c r="AW64" t="e">
        <f t="shared" si="26"/>
        <v>#DIV/0!</v>
      </c>
      <c r="AX64">
        <v>0</v>
      </c>
      <c r="AY64" t="s">
        <v>240</v>
      </c>
      <c r="AZ64">
        <v>0</v>
      </c>
      <c r="BA64">
        <v>0</v>
      </c>
      <c r="BB64" t="e">
        <f t="shared" si="27"/>
        <v>#DIV/0!</v>
      </c>
      <c r="BC64">
        <v>0.5</v>
      </c>
      <c r="BD64">
        <f t="shared" si="28"/>
        <v>0</v>
      </c>
      <c r="BE64">
        <f t="shared" si="29"/>
        <v>-0.76383920595869725</v>
      </c>
      <c r="BF64" t="e">
        <f t="shared" si="30"/>
        <v>#DIV/0!</v>
      </c>
      <c r="BG64" t="e">
        <f t="shared" si="31"/>
        <v>#DIV/0!</v>
      </c>
      <c r="BH64" t="e">
        <f t="shared" si="32"/>
        <v>#DIV/0!</v>
      </c>
      <c r="BI64" t="e">
        <f t="shared" si="33"/>
        <v>#DIV/0!</v>
      </c>
      <c r="BJ64" t="s">
        <v>240</v>
      </c>
      <c r="BK64">
        <v>0</v>
      </c>
      <c r="BL64">
        <f t="shared" si="34"/>
        <v>0</v>
      </c>
      <c r="BM64" t="e">
        <f t="shared" si="35"/>
        <v>#DIV/0!</v>
      </c>
      <c r="BN64" t="e">
        <f t="shared" si="36"/>
        <v>#DIV/0!</v>
      </c>
      <c r="BO64" t="e">
        <f t="shared" si="37"/>
        <v>#DIV/0!</v>
      </c>
      <c r="BP64" t="e">
        <f t="shared" si="38"/>
        <v>#DIV/0!</v>
      </c>
      <c r="BQ64">
        <f t="shared" si="39"/>
        <v>0</v>
      </c>
      <c r="BR64">
        <f t="shared" si="40"/>
        <v>0</v>
      </c>
      <c r="BS64">
        <f t="shared" si="41"/>
        <v>0</v>
      </c>
      <c r="BT64">
        <f t="shared" si="42"/>
        <v>0</v>
      </c>
      <c r="BU64">
        <v>6</v>
      </c>
      <c r="BV64">
        <v>0.5</v>
      </c>
      <c r="BW64" t="s">
        <v>241</v>
      </c>
      <c r="BX64">
        <v>1581522770.4709699</v>
      </c>
      <c r="BY64">
        <v>400.63570967741902</v>
      </c>
      <c r="BZ64">
        <v>399.96319354838698</v>
      </c>
      <c r="CA64">
        <v>33.146280645161298</v>
      </c>
      <c r="CB64">
        <v>31.609332258064502</v>
      </c>
      <c r="CC64">
        <v>350.01506451612897</v>
      </c>
      <c r="CD64">
        <v>99.509167741935499</v>
      </c>
      <c r="CE64">
        <v>0.20000170967741901</v>
      </c>
      <c r="CF64">
        <v>31.4976290322581</v>
      </c>
      <c r="CG64">
        <v>31.015645161290301</v>
      </c>
      <c r="CH64">
        <v>999.9</v>
      </c>
      <c r="CI64">
        <v>0</v>
      </c>
      <c r="CJ64">
        <v>0</v>
      </c>
      <c r="CK64">
        <v>9991.7296774193492</v>
      </c>
      <c r="CL64">
        <v>0</v>
      </c>
      <c r="CM64">
        <v>3.7749361290322598</v>
      </c>
      <c r="CN64">
        <v>0</v>
      </c>
      <c r="CO64">
        <v>0</v>
      </c>
      <c r="CP64">
        <v>0</v>
      </c>
      <c r="CQ64">
        <v>0</v>
      </c>
      <c r="CR64">
        <v>4.5741935483871003</v>
      </c>
      <c r="CS64">
        <v>0</v>
      </c>
      <c r="CT64">
        <v>241.62258064516101</v>
      </c>
      <c r="CU64">
        <v>-1.0516129032258099</v>
      </c>
      <c r="CV64">
        <v>39.5</v>
      </c>
      <c r="CW64">
        <v>44.374935483870999</v>
      </c>
      <c r="CX64">
        <v>42.074451612903196</v>
      </c>
      <c r="CY64">
        <v>42.963419354838699</v>
      </c>
      <c r="CZ64">
        <v>40.5741935483871</v>
      </c>
      <c r="DA64">
        <v>0</v>
      </c>
      <c r="DB64">
        <v>0</v>
      </c>
      <c r="DC64">
        <v>0</v>
      </c>
      <c r="DD64">
        <v>1581522779.5</v>
      </c>
      <c r="DE64">
        <v>3.7461538461538502</v>
      </c>
      <c r="DF64">
        <v>-16.150427652152398</v>
      </c>
      <c r="DG64">
        <v>110.779487379523</v>
      </c>
      <c r="DH64">
        <v>247.35769230769199</v>
      </c>
      <c r="DI64">
        <v>15</v>
      </c>
      <c r="DJ64">
        <v>100</v>
      </c>
      <c r="DK64">
        <v>100</v>
      </c>
      <c r="DL64">
        <v>3.024</v>
      </c>
      <c r="DM64">
        <v>0.44500000000000001</v>
      </c>
      <c r="DN64">
        <v>2</v>
      </c>
      <c r="DO64">
        <v>352.85700000000003</v>
      </c>
      <c r="DP64">
        <v>670.93899999999996</v>
      </c>
      <c r="DQ64">
        <v>30.7239</v>
      </c>
      <c r="DR64">
        <v>31.721800000000002</v>
      </c>
      <c r="DS64">
        <v>30.000299999999999</v>
      </c>
      <c r="DT64">
        <v>31.604199999999999</v>
      </c>
      <c r="DU64">
        <v>31.599</v>
      </c>
      <c r="DV64">
        <v>20.9725</v>
      </c>
      <c r="DW64">
        <v>25.1326</v>
      </c>
      <c r="DX64">
        <v>99.248900000000006</v>
      </c>
      <c r="DY64">
        <v>30.721699999999998</v>
      </c>
      <c r="DZ64">
        <v>400</v>
      </c>
      <c r="EA64">
        <v>31.716899999999999</v>
      </c>
      <c r="EB64">
        <v>99.963700000000003</v>
      </c>
      <c r="EC64">
        <v>100.50700000000001</v>
      </c>
    </row>
    <row r="65" spans="1:133" x14ac:dyDescent="0.35">
      <c r="A65">
        <v>49</v>
      </c>
      <c r="B65">
        <v>1581522784.0999999</v>
      </c>
      <c r="C65">
        <v>263.5</v>
      </c>
      <c r="D65" t="s">
        <v>336</v>
      </c>
      <c r="E65" t="s">
        <v>337</v>
      </c>
      <c r="F65" t="s">
        <v>232</v>
      </c>
      <c r="G65" t="s">
        <v>233</v>
      </c>
      <c r="H65" t="s">
        <v>234</v>
      </c>
      <c r="I65" t="s">
        <v>235</v>
      </c>
      <c r="J65" t="s">
        <v>236</v>
      </c>
      <c r="K65" t="s">
        <v>237</v>
      </c>
      <c r="L65" t="s">
        <v>238</v>
      </c>
      <c r="M65" t="s">
        <v>239</v>
      </c>
      <c r="N65">
        <v>1581522775.4709699</v>
      </c>
      <c r="O65">
        <f t="shared" si="0"/>
        <v>9.0938725880530444E-4</v>
      </c>
      <c r="P65">
        <f t="shared" si="1"/>
        <v>-0.75729352073357692</v>
      </c>
      <c r="Q65">
        <f t="shared" si="2"/>
        <v>400.64087096774199</v>
      </c>
      <c r="R65">
        <f t="shared" si="3"/>
        <v>409.25801118821869</v>
      </c>
      <c r="S65">
        <f t="shared" si="4"/>
        <v>40.806897052100155</v>
      </c>
      <c r="T65">
        <f t="shared" si="5"/>
        <v>39.947686617001835</v>
      </c>
      <c r="U65">
        <f t="shared" si="6"/>
        <v>7.3352800398917548E-2</v>
      </c>
      <c r="V65">
        <f t="shared" si="7"/>
        <v>2.2524126523275054</v>
      </c>
      <c r="W65">
        <f t="shared" si="8"/>
        <v>7.2051083087756304E-2</v>
      </c>
      <c r="X65">
        <f t="shared" si="9"/>
        <v>4.5146956948950205E-2</v>
      </c>
      <c r="Y65">
        <f t="shared" si="10"/>
        <v>0</v>
      </c>
      <c r="Z65">
        <f t="shared" si="11"/>
        <v>31.188788088147888</v>
      </c>
      <c r="AA65">
        <f t="shared" si="12"/>
        <v>31.0113548387097</v>
      </c>
      <c r="AB65">
        <f t="shared" si="13"/>
        <v>4.5142999136768607</v>
      </c>
      <c r="AC65">
        <f t="shared" si="14"/>
        <v>71.252191493559252</v>
      </c>
      <c r="AD65">
        <f t="shared" si="15"/>
        <v>3.305170930512785</v>
      </c>
      <c r="AE65">
        <f t="shared" si="16"/>
        <v>4.6386937176683913</v>
      </c>
      <c r="AF65">
        <f t="shared" si="17"/>
        <v>1.2091289831640757</v>
      </c>
      <c r="AG65">
        <f t="shared" si="18"/>
        <v>-40.103978113313929</v>
      </c>
      <c r="AH65">
        <f t="shared" si="19"/>
        <v>57.998307365850835</v>
      </c>
      <c r="AI65">
        <f t="shared" si="20"/>
        <v>5.7965728932024847</v>
      </c>
      <c r="AJ65">
        <f t="shared" si="21"/>
        <v>23.690902145739393</v>
      </c>
      <c r="AK65">
        <v>-4.1248730920619703E-2</v>
      </c>
      <c r="AL65">
        <v>4.6305314045692499E-2</v>
      </c>
      <c r="AM65">
        <v>3.4595350811956598</v>
      </c>
      <c r="AN65">
        <v>0</v>
      </c>
      <c r="AO65">
        <v>0</v>
      </c>
      <c r="AP65">
        <f t="shared" si="22"/>
        <v>1</v>
      </c>
      <c r="AQ65">
        <f t="shared" si="23"/>
        <v>0</v>
      </c>
      <c r="AR65">
        <f t="shared" si="24"/>
        <v>51824.002649677597</v>
      </c>
      <c r="AS65" t="s">
        <v>240</v>
      </c>
      <c r="AT65">
        <v>0</v>
      </c>
      <c r="AU65">
        <v>0</v>
      </c>
      <c r="AV65">
        <f t="shared" si="25"/>
        <v>0</v>
      </c>
      <c r="AW65" t="e">
        <f t="shared" si="26"/>
        <v>#DIV/0!</v>
      </c>
      <c r="AX65">
        <v>0</v>
      </c>
      <c r="AY65" t="s">
        <v>240</v>
      </c>
      <c r="AZ65">
        <v>0</v>
      </c>
      <c r="BA65">
        <v>0</v>
      </c>
      <c r="BB65" t="e">
        <f t="shared" si="27"/>
        <v>#DIV/0!</v>
      </c>
      <c r="BC65">
        <v>0.5</v>
      </c>
      <c r="BD65">
        <f t="shared" si="28"/>
        <v>0</v>
      </c>
      <c r="BE65">
        <f t="shared" si="29"/>
        <v>-0.75729352073357692</v>
      </c>
      <c r="BF65" t="e">
        <f t="shared" si="30"/>
        <v>#DIV/0!</v>
      </c>
      <c r="BG65" t="e">
        <f t="shared" si="31"/>
        <v>#DIV/0!</v>
      </c>
      <c r="BH65" t="e">
        <f t="shared" si="32"/>
        <v>#DIV/0!</v>
      </c>
      <c r="BI65" t="e">
        <f t="shared" si="33"/>
        <v>#DIV/0!</v>
      </c>
      <c r="BJ65" t="s">
        <v>240</v>
      </c>
      <c r="BK65">
        <v>0</v>
      </c>
      <c r="BL65">
        <f t="shared" si="34"/>
        <v>0</v>
      </c>
      <c r="BM65" t="e">
        <f t="shared" si="35"/>
        <v>#DIV/0!</v>
      </c>
      <c r="BN65" t="e">
        <f t="shared" si="36"/>
        <v>#DIV/0!</v>
      </c>
      <c r="BO65" t="e">
        <f t="shared" si="37"/>
        <v>#DIV/0!</v>
      </c>
      <c r="BP65" t="e">
        <f t="shared" si="38"/>
        <v>#DIV/0!</v>
      </c>
      <c r="BQ65">
        <f t="shared" si="39"/>
        <v>0</v>
      </c>
      <c r="BR65">
        <f t="shared" si="40"/>
        <v>0</v>
      </c>
      <c r="BS65">
        <f t="shared" si="41"/>
        <v>0</v>
      </c>
      <c r="BT65">
        <f t="shared" si="42"/>
        <v>0</v>
      </c>
      <c r="BU65">
        <v>6</v>
      </c>
      <c r="BV65">
        <v>0.5</v>
      </c>
      <c r="BW65" t="s">
        <v>241</v>
      </c>
      <c r="BX65">
        <v>1581522775.4709699</v>
      </c>
      <c r="BY65">
        <v>400.64087096774199</v>
      </c>
      <c r="BZ65">
        <v>399.96725806451599</v>
      </c>
      <c r="CA65">
        <v>33.1480161290323</v>
      </c>
      <c r="CB65">
        <v>31.640799999999999</v>
      </c>
      <c r="CC65">
        <v>350.01332258064502</v>
      </c>
      <c r="CD65">
        <v>99.509458064516195</v>
      </c>
      <c r="CE65">
        <v>0.200006225806452</v>
      </c>
      <c r="CF65">
        <v>31.488974193548401</v>
      </c>
      <c r="CG65">
        <v>31.0113548387097</v>
      </c>
      <c r="CH65">
        <v>999.9</v>
      </c>
      <c r="CI65">
        <v>0</v>
      </c>
      <c r="CJ65">
        <v>0</v>
      </c>
      <c r="CK65">
        <v>9996.3683870967707</v>
      </c>
      <c r="CL65">
        <v>0</v>
      </c>
      <c r="CM65">
        <v>3.92181064516129</v>
      </c>
      <c r="CN65">
        <v>0</v>
      </c>
      <c r="CO65">
        <v>0</v>
      </c>
      <c r="CP65">
        <v>0</v>
      </c>
      <c r="CQ65">
        <v>0</v>
      </c>
      <c r="CR65">
        <v>3.71935483870968</v>
      </c>
      <c r="CS65">
        <v>0</v>
      </c>
      <c r="CT65">
        <v>261.28064516129001</v>
      </c>
      <c r="CU65">
        <v>-0.98387096774193605</v>
      </c>
      <c r="CV65">
        <v>39.5</v>
      </c>
      <c r="CW65">
        <v>44.374935483870999</v>
      </c>
      <c r="CX65">
        <v>42.062354838709702</v>
      </c>
      <c r="CY65">
        <v>42.975612903225802</v>
      </c>
      <c r="CZ65">
        <v>40.570129032258102</v>
      </c>
      <c r="DA65">
        <v>0</v>
      </c>
      <c r="DB65">
        <v>0</v>
      </c>
      <c r="DC65">
        <v>0</v>
      </c>
      <c r="DD65">
        <v>1581522784.3</v>
      </c>
      <c r="DE65">
        <v>2.2999999999999998</v>
      </c>
      <c r="DF65">
        <v>6.9264957543845904</v>
      </c>
      <c r="DG65">
        <v>86.499144651685199</v>
      </c>
      <c r="DH65">
        <v>269.72692307692301</v>
      </c>
      <c r="DI65">
        <v>15</v>
      </c>
      <c r="DJ65">
        <v>100</v>
      </c>
      <c r="DK65">
        <v>100</v>
      </c>
      <c r="DL65">
        <v>3.024</v>
      </c>
      <c r="DM65">
        <v>0.44500000000000001</v>
      </c>
      <c r="DN65">
        <v>2</v>
      </c>
      <c r="DO65">
        <v>353.05599999999998</v>
      </c>
      <c r="DP65">
        <v>671.04</v>
      </c>
      <c r="DQ65">
        <v>30.712199999999999</v>
      </c>
      <c r="DR65">
        <v>31.725300000000001</v>
      </c>
      <c r="DS65">
        <v>30.0001</v>
      </c>
      <c r="DT65">
        <v>31.606999999999999</v>
      </c>
      <c r="DU65">
        <v>31.601800000000001</v>
      </c>
      <c r="DV65">
        <v>20.971499999999999</v>
      </c>
      <c r="DW65">
        <v>25.1326</v>
      </c>
      <c r="DX65">
        <v>99.248900000000006</v>
      </c>
      <c r="DY65">
        <v>30.713100000000001</v>
      </c>
      <c r="DZ65">
        <v>400</v>
      </c>
      <c r="EA65">
        <v>31.715800000000002</v>
      </c>
      <c r="EB65">
        <v>99.965100000000007</v>
      </c>
      <c r="EC65">
        <v>100.506</v>
      </c>
    </row>
    <row r="66" spans="1:133" x14ac:dyDescent="0.35">
      <c r="A66">
        <v>50</v>
      </c>
      <c r="B66">
        <v>1581522789.0999999</v>
      </c>
      <c r="C66">
        <v>268.5</v>
      </c>
      <c r="D66" t="s">
        <v>338</v>
      </c>
      <c r="E66" t="s">
        <v>339</v>
      </c>
      <c r="F66" t="s">
        <v>232</v>
      </c>
      <c r="G66" t="s">
        <v>233</v>
      </c>
      <c r="H66" t="s">
        <v>234</v>
      </c>
      <c r="I66" t="s">
        <v>235</v>
      </c>
      <c r="J66" t="s">
        <v>236</v>
      </c>
      <c r="K66" t="s">
        <v>237</v>
      </c>
      <c r="L66" t="s">
        <v>238</v>
      </c>
      <c r="M66" t="s">
        <v>239</v>
      </c>
      <c r="N66">
        <v>1581522780.4709699</v>
      </c>
      <c r="O66">
        <f t="shared" si="0"/>
        <v>8.9024859934289113E-4</v>
      </c>
      <c r="P66">
        <f t="shared" si="1"/>
        <v>-0.74746324460032998</v>
      </c>
      <c r="Q66">
        <f t="shared" si="2"/>
        <v>400.65638709677398</v>
      </c>
      <c r="R66">
        <f t="shared" si="3"/>
        <v>409.39041819881106</v>
      </c>
      <c r="S66">
        <f t="shared" si="4"/>
        <v>40.819275049221339</v>
      </c>
      <c r="T66">
        <f t="shared" si="5"/>
        <v>39.948427071364243</v>
      </c>
      <c r="U66">
        <f t="shared" si="6"/>
        <v>7.1951213958120153E-2</v>
      </c>
      <c r="V66">
        <f t="shared" si="7"/>
        <v>2.2518889764898136</v>
      </c>
      <c r="W66">
        <f t="shared" si="8"/>
        <v>7.0698022590304888E-2</v>
      </c>
      <c r="X66">
        <f t="shared" si="9"/>
        <v>4.4297040298128212E-2</v>
      </c>
      <c r="Y66">
        <f t="shared" si="10"/>
        <v>0</v>
      </c>
      <c r="Z66">
        <f t="shared" si="11"/>
        <v>31.186686547098098</v>
      </c>
      <c r="AA66">
        <f t="shared" si="12"/>
        <v>31.002687096774199</v>
      </c>
      <c r="AB66">
        <f t="shared" si="13"/>
        <v>4.5120695519379463</v>
      </c>
      <c r="AC66">
        <f t="shared" si="14"/>
        <v>71.29847698602461</v>
      </c>
      <c r="AD66">
        <f t="shared" si="15"/>
        <v>3.305748431651427</v>
      </c>
      <c r="AE66">
        <f t="shared" si="16"/>
        <v>4.6364923507403883</v>
      </c>
      <c r="AF66">
        <f t="shared" si="17"/>
        <v>1.2063211202865194</v>
      </c>
      <c r="AG66">
        <f t="shared" si="18"/>
        <v>-39.259963231021501</v>
      </c>
      <c r="AH66">
        <f t="shared" si="19"/>
        <v>58.022810672251119</v>
      </c>
      <c r="AI66">
        <f t="shared" si="20"/>
        <v>5.7998836361520985</v>
      </c>
      <c r="AJ66">
        <f t="shared" si="21"/>
        <v>24.562731077381713</v>
      </c>
      <c r="AK66">
        <v>-4.1234620610564203E-2</v>
      </c>
      <c r="AL66">
        <v>4.6289473986524103E-2</v>
      </c>
      <c r="AM66">
        <v>3.4585984745509801</v>
      </c>
      <c r="AN66">
        <v>0</v>
      </c>
      <c r="AO66">
        <v>0</v>
      </c>
      <c r="AP66">
        <f t="shared" si="22"/>
        <v>1</v>
      </c>
      <c r="AQ66">
        <f t="shared" si="23"/>
        <v>0</v>
      </c>
      <c r="AR66">
        <f t="shared" si="24"/>
        <v>51808.376815717609</v>
      </c>
      <c r="AS66" t="s">
        <v>240</v>
      </c>
      <c r="AT66">
        <v>0</v>
      </c>
      <c r="AU66">
        <v>0</v>
      </c>
      <c r="AV66">
        <f t="shared" si="25"/>
        <v>0</v>
      </c>
      <c r="AW66" t="e">
        <f t="shared" si="26"/>
        <v>#DIV/0!</v>
      </c>
      <c r="AX66">
        <v>0</v>
      </c>
      <c r="AY66" t="s">
        <v>240</v>
      </c>
      <c r="AZ66">
        <v>0</v>
      </c>
      <c r="BA66">
        <v>0</v>
      </c>
      <c r="BB66" t="e">
        <f t="shared" si="27"/>
        <v>#DIV/0!</v>
      </c>
      <c r="BC66">
        <v>0.5</v>
      </c>
      <c r="BD66">
        <f t="shared" si="28"/>
        <v>0</v>
      </c>
      <c r="BE66">
        <f t="shared" si="29"/>
        <v>-0.74746324460032998</v>
      </c>
      <c r="BF66" t="e">
        <f t="shared" si="30"/>
        <v>#DIV/0!</v>
      </c>
      <c r="BG66" t="e">
        <f t="shared" si="31"/>
        <v>#DIV/0!</v>
      </c>
      <c r="BH66" t="e">
        <f t="shared" si="32"/>
        <v>#DIV/0!</v>
      </c>
      <c r="BI66" t="e">
        <f t="shared" si="33"/>
        <v>#DIV/0!</v>
      </c>
      <c r="BJ66" t="s">
        <v>240</v>
      </c>
      <c r="BK66">
        <v>0</v>
      </c>
      <c r="BL66">
        <f t="shared" si="34"/>
        <v>0</v>
      </c>
      <c r="BM66" t="e">
        <f t="shared" si="35"/>
        <v>#DIV/0!</v>
      </c>
      <c r="BN66" t="e">
        <f t="shared" si="36"/>
        <v>#DIV/0!</v>
      </c>
      <c r="BO66" t="e">
        <f t="shared" si="37"/>
        <v>#DIV/0!</v>
      </c>
      <c r="BP66" t="e">
        <f t="shared" si="38"/>
        <v>#DIV/0!</v>
      </c>
      <c r="BQ66">
        <f t="shared" si="39"/>
        <v>0</v>
      </c>
      <c r="BR66">
        <f t="shared" si="40"/>
        <v>0</v>
      </c>
      <c r="BS66">
        <f t="shared" si="41"/>
        <v>0</v>
      </c>
      <c r="BT66">
        <f t="shared" si="42"/>
        <v>0</v>
      </c>
      <c r="BU66">
        <v>6</v>
      </c>
      <c r="BV66">
        <v>0.5</v>
      </c>
      <c r="BW66" t="s">
        <v>241</v>
      </c>
      <c r="BX66">
        <v>1581522780.4709699</v>
      </c>
      <c r="BY66">
        <v>400.65638709677398</v>
      </c>
      <c r="BZ66">
        <v>399.986516129032</v>
      </c>
      <c r="CA66">
        <v>33.154477419354798</v>
      </c>
      <c r="CB66">
        <v>31.679016129032298</v>
      </c>
      <c r="CC66">
        <v>350.01916129032298</v>
      </c>
      <c r="CD66">
        <v>99.507490322580693</v>
      </c>
      <c r="CE66">
        <v>0.19996064516129</v>
      </c>
      <c r="CF66">
        <v>31.480619354838701</v>
      </c>
      <c r="CG66">
        <v>31.002687096774199</v>
      </c>
      <c r="CH66">
        <v>999.9</v>
      </c>
      <c r="CI66">
        <v>0</v>
      </c>
      <c r="CJ66">
        <v>0</v>
      </c>
      <c r="CK66">
        <v>9993.1464516128999</v>
      </c>
      <c r="CL66">
        <v>0</v>
      </c>
      <c r="CM66">
        <v>4.2296429032258098</v>
      </c>
      <c r="CN66">
        <v>0</v>
      </c>
      <c r="CO66">
        <v>0</v>
      </c>
      <c r="CP66">
        <v>0</v>
      </c>
      <c r="CQ66">
        <v>0</v>
      </c>
      <c r="CR66">
        <v>2.4774193548387098</v>
      </c>
      <c r="CS66">
        <v>0</v>
      </c>
      <c r="CT66">
        <v>321.62580645161302</v>
      </c>
      <c r="CU66">
        <v>-1.17741935483871</v>
      </c>
      <c r="CV66">
        <v>39.503999999999998</v>
      </c>
      <c r="CW66">
        <v>44.383000000000003</v>
      </c>
      <c r="CX66">
        <v>42.054225806451598</v>
      </c>
      <c r="CY66">
        <v>42.991870967741903</v>
      </c>
      <c r="CZ66">
        <v>40.566064516129003</v>
      </c>
      <c r="DA66">
        <v>0</v>
      </c>
      <c r="DB66">
        <v>0</v>
      </c>
      <c r="DC66">
        <v>0</v>
      </c>
      <c r="DD66">
        <v>1581522789.0999999</v>
      </c>
      <c r="DE66">
        <v>2.9730769230769201</v>
      </c>
      <c r="DF66">
        <v>-12.2222226686414</v>
      </c>
      <c r="DG66">
        <v>1208.83076850457</v>
      </c>
      <c r="DH66">
        <v>328.85769230769199</v>
      </c>
      <c r="DI66">
        <v>15</v>
      </c>
      <c r="DJ66">
        <v>100</v>
      </c>
      <c r="DK66">
        <v>100</v>
      </c>
      <c r="DL66">
        <v>3.024</v>
      </c>
      <c r="DM66">
        <v>0.44500000000000001</v>
      </c>
      <c r="DN66">
        <v>2</v>
      </c>
      <c r="DO66">
        <v>353.09100000000001</v>
      </c>
      <c r="DP66">
        <v>671.11</v>
      </c>
      <c r="DQ66">
        <v>30.707999999999998</v>
      </c>
      <c r="DR66">
        <v>31.728100000000001</v>
      </c>
      <c r="DS66">
        <v>30.0002</v>
      </c>
      <c r="DT66">
        <v>31.609100000000002</v>
      </c>
      <c r="DU66">
        <v>31.6038</v>
      </c>
      <c r="DV66">
        <v>20.971</v>
      </c>
      <c r="DW66">
        <v>25.1326</v>
      </c>
      <c r="DX66">
        <v>99.248900000000006</v>
      </c>
      <c r="DY66">
        <v>30.712700000000002</v>
      </c>
      <c r="DZ66">
        <v>400</v>
      </c>
      <c r="EA66">
        <v>31.7074</v>
      </c>
      <c r="EB66">
        <v>99.962199999999996</v>
      </c>
      <c r="EC66">
        <v>100.508</v>
      </c>
    </row>
    <row r="67" spans="1:133" x14ac:dyDescent="0.35">
      <c r="A67">
        <v>51</v>
      </c>
      <c r="B67">
        <v>1581522794.0999999</v>
      </c>
      <c r="C67">
        <v>273.5</v>
      </c>
      <c r="D67" t="s">
        <v>340</v>
      </c>
      <c r="E67" t="s">
        <v>341</v>
      </c>
      <c r="F67" t="s">
        <v>232</v>
      </c>
      <c r="G67" t="s">
        <v>233</v>
      </c>
      <c r="H67" t="s">
        <v>234</v>
      </c>
      <c r="I67" t="s">
        <v>235</v>
      </c>
      <c r="J67" t="s">
        <v>236</v>
      </c>
      <c r="K67" t="s">
        <v>237</v>
      </c>
      <c r="L67" t="s">
        <v>238</v>
      </c>
      <c r="M67" t="s">
        <v>239</v>
      </c>
      <c r="N67">
        <v>1581522785.4709699</v>
      </c>
      <c r="O67">
        <f t="shared" si="0"/>
        <v>8.7239628550757136E-4</v>
      </c>
      <c r="P67">
        <f t="shared" si="1"/>
        <v>-0.73390554787431816</v>
      </c>
      <c r="Q67">
        <f t="shared" si="2"/>
        <v>400.66819354838702</v>
      </c>
      <c r="R67">
        <f t="shared" si="3"/>
        <v>409.41350666393538</v>
      </c>
      <c r="S67">
        <f t="shared" si="4"/>
        <v>40.81994896974404</v>
      </c>
      <c r="T67">
        <f t="shared" si="5"/>
        <v>39.948010869777683</v>
      </c>
      <c r="U67">
        <f t="shared" si="6"/>
        <v>7.0661033492290762E-2</v>
      </c>
      <c r="V67">
        <f t="shared" si="7"/>
        <v>2.2528764262955856</v>
      </c>
      <c r="W67">
        <f t="shared" si="8"/>
        <v>6.9452495044988974E-2</v>
      </c>
      <c r="X67">
        <f t="shared" si="9"/>
        <v>4.3514670056386207E-2</v>
      </c>
      <c r="Y67">
        <f t="shared" si="10"/>
        <v>0</v>
      </c>
      <c r="Z67">
        <f t="shared" si="11"/>
        <v>31.182728500879417</v>
      </c>
      <c r="AA67">
        <f t="shared" si="12"/>
        <v>30.994458064516099</v>
      </c>
      <c r="AB67">
        <f t="shared" si="13"/>
        <v>4.5099529661223912</v>
      </c>
      <c r="AC67">
        <f t="shared" si="14"/>
        <v>71.358636915687583</v>
      </c>
      <c r="AD67">
        <f t="shared" si="15"/>
        <v>3.3066650762411336</v>
      </c>
      <c r="AE67">
        <f t="shared" si="16"/>
        <v>4.6338680490044384</v>
      </c>
      <c r="AF67">
        <f t="shared" si="17"/>
        <v>1.2032878898812576</v>
      </c>
      <c r="AG67">
        <f t="shared" si="18"/>
        <v>-38.472676190883895</v>
      </c>
      <c r="AH67">
        <f t="shared" si="19"/>
        <v>57.837466791529621</v>
      </c>
      <c r="AI67">
        <f t="shared" si="20"/>
        <v>5.778304533800326</v>
      </c>
      <c r="AJ67">
        <f t="shared" si="21"/>
        <v>25.14309513444605</v>
      </c>
      <c r="AK67">
        <v>-4.1261229674701902E-2</v>
      </c>
      <c r="AL67">
        <v>4.6319344992100699E-2</v>
      </c>
      <c r="AM67">
        <v>3.4603646246322501</v>
      </c>
      <c r="AN67">
        <v>0</v>
      </c>
      <c r="AO67">
        <v>0</v>
      </c>
      <c r="AP67">
        <f t="shared" si="22"/>
        <v>1</v>
      </c>
      <c r="AQ67">
        <f t="shared" si="23"/>
        <v>0</v>
      </c>
      <c r="AR67">
        <f t="shared" si="24"/>
        <v>51842.056677442066</v>
      </c>
      <c r="AS67" t="s">
        <v>240</v>
      </c>
      <c r="AT67">
        <v>0</v>
      </c>
      <c r="AU67">
        <v>0</v>
      </c>
      <c r="AV67">
        <f t="shared" si="25"/>
        <v>0</v>
      </c>
      <c r="AW67" t="e">
        <f t="shared" si="26"/>
        <v>#DIV/0!</v>
      </c>
      <c r="AX67">
        <v>0</v>
      </c>
      <c r="AY67" t="s">
        <v>240</v>
      </c>
      <c r="AZ67">
        <v>0</v>
      </c>
      <c r="BA67">
        <v>0</v>
      </c>
      <c r="BB67" t="e">
        <f t="shared" si="27"/>
        <v>#DIV/0!</v>
      </c>
      <c r="BC67">
        <v>0.5</v>
      </c>
      <c r="BD67">
        <f t="shared" si="28"/>
        <v>0</v>
      </c>
      <c r="BE67">
        <f t="shared" si="29"/>
        <v>-0.73390554787431816</v>
      </c>
      <c r="BF67" t="e">
        <f t="shared" si="30"/>
        <v>#DIV/0!</v>
      </c>
      <c r="BG67" t="e">
        <f t="shared" si="31"/>
        <v>#DIV/0!</v>
      </c>
      <c r="BH67" t="e">
        <f t="shared" si="32"/>
        <v>#DIV/0!</v>
      </c>
      <c r="BI67" t="e">
        <f t="shared" si="33"/>
        <v>#DIV/0!</v>
      </c>
      <c r="BJ67" t="s">
        <v>240</v>
      </c>
      <c r="BK67">
        <v>0</v>
      </c>
      <c r="BL67">
        <f t="shared" si="34"/>
        <v>0</v>
      </c>
      <c r="BM67" t="e">
        <f t="shared" si="35"/>
        <v>#DIV/0!</v>
      </c>
      <c r="BN67" t="e">
        <f t="shared" si="36"/>
        <v>#DIV/0!</v>
      </c>
      <c r="BO67" t="e">
        <f t="shared" si="37"/>
        <v>#DIV/0!</v>
      </c>
      <c r="BP67" t="e">
        <f t="shared" si="38"/>
        <v>#DIV/0!</v>
      </c>
      <c r="BQ67">
        <f t="shared" si="39"/>
        <v>0</v>
      </c>
      <c r="BR67">
        <f t="shared" si="40"/>
        <v>0</v>
      </c>
      <c r="BS67">
        <f t="shared" si="41"/>
        <v>0</v>
      </c>
      <c r="BT67">
        <f t="shared" si="42"/>
        <v>0</v>
      </c>
      <c r="BU67">
        <v>6</v>
      </c>
      <c r="BV67">
        <v>0.5</v>
      </c>
      <c r="BW67" t="s">
        <v>241</v>
      </c>
      <c r="BX67">
        <v>1581522785.4709699</v>
      </c>
      <c r="BY67">
        <v>400.66819354838702</v>
      </c>
      <c r="BZ67">
        <v>400.00932258064501</v>
      </c>
      <c r="CA67">
        <v>33.164993548387102</v>
      </c>
      <c r="CB67">
        <v>31.719141935483901</v>
      </c>
      <c r="CC67">
        <v>350.02067741935502</v>
      </c>
      <c r="CD67">
        <v>99.503490322580603</v>
      </c>
      <c r="CE67">
        <v>0.19998380645161301</v>
      </c>
      <c r="CF67">
        <v>31.470654838709699</v>
      </c>
      <c r="CG67">
        <v>30.994458064516099</v>
      </c>
      <c r="CH67">
        <v>999.9</v>
      </c>
      <c r="CI67">
        <v>0</v>
      </c>
      <c r="CJ67">
        <v>0</v>
      </c>
      <c r="CK67">
        <v>9999.9970967741901</v>
      </c>
      <c r="CL67">
        <v>0</v>
      </c>
      <c r="CM67">
        <v>4.64112483870968</v>
      </c>
      <c r="CN67">
        <v>0</v>
      </c>
      <c r="CO67">
        <v>0</v>
      </c>
      <c r="CP67">
        <v>0</v>
      </c>
      <c r="CQ67">
        <v>0</v>
      </c>
      <c r="CR67">
        <v>0.91935483870967705</v>
      </c>
      <c r="CS67">
        <v>0</v>
      </c>
      <c r="CT67">
        <v>397.16129032258101</v>
      </c>
      <c r="CU67">
        <v>-1.2322580645161301</v>
      </c>
      <c r="CV67">
        <v>39.508000000000003</v>
      </c>
      <c r="CW67">
        <v>44.388967741935502</v>
      </c>
      <c r="CX67">
        <v>42.042064516129003</v>
      </c>
      <c r="CY67">
        <v>42.993903225806399</v>
      </c>
      <c r="CZ67">
        <v>40.566064516129003</v>
      </c>
      <c r="DA67">
        <v>0</v>
      </c>
      <c r="DB67">
        <v>0</v>
      </c>
      <c r="DC67">
        <v>0</v>
      </c>
      <c r="DD67">
        <v>1581522794.5</v>
      </c>
      <c r="DE67">
        <v>1.31538461538462</v>
      </c>
      <c r="DF67">
        <v>-9.7982907450110304</v>
      </c>
      <c r="DG67">
        <v>1263.7982882562101</v>
      </c>
      <c r="DH67">
        <v>421.980769230769</v>
      </c>
      <c r="DI67">
        <v>15</v>
      </c>
      <c r="DJ67">
        <v>100</v>
      </c>
      <c r="DK67">
        <v>100</v>
      </c>
      <c r="DL67">
        <v>3.024</v>
      </c>
      <c r="DM67">
        <v>0.44500000000000001</v>
      </c>
      <c r="DN67">
        <v>2</v>
      </c>
      <c r="DO67">
        <v>352.86200000000002</v>
      </c>
      <c r="DP67">
        <v>671.005</v>
      </c>
      <c r="DQ67">
        <v>30.763100000000001</v>
      </c>
      <c r="DR67">
        <v>31.7316</v>
      </c>
      <c r="DS67">
        <v>30</v>
      </c>
      <c r="DT67">
        <v>31.611899999999999</v>
      </c>
      <c r="DU67">
        <v>31.6066</v>
      </c>
      <c r="DV67">
        <v>20.970600000000001</v>
      </c>
      <c r="DW67">
        <v>25.1326</v>
      </c>
      <c r="DX67">
        <v>99.248900000000006</v>
      </c>
      <c r="DY67">
        <v>30.843900000000001</v>
      </c>
      <c r="DZ67">
        <v>400</v>
      </c>
      <c r="EA67">
        <v>31.7103</v>
      </c>
      <c r="EB67">
        <v>99.961600000000004</v>
      </c>
      <c r="EC67">
        <v>100.50700000000001</v>
      </c>
    </row>
    <row r="68" spans="1:133" x14ac:dyDescent="0.35">
      <c r="A68">
        <v>52</v>
      </c>
      <c r="B68">
        <v>1581522799.0999999</v>
      </c>
      <c r="C68">
        <v>278.5</v>
      </c>
      <c r="D68" t="s">
        <v>342</v>
      </c>
      <c r="E68" t="s">
        <v>343</v>
      </c>
      <c r="F68" t="s">
        <v>232</v>
      </c>
      <c r="G68" t="s">
        <v>233</v>
      </c>
      <c r="H68" t="s">
        <v>234</v>
      </c>
      <c r="I68" t="s">
        <v>235</v>
      </c>
      <c r="J68" t="s">
        <v>236</v>
      </c>
      <c r="K68" t="s">
        <v>237</v>
      </c>
      <c r="L68" t="s">
        <v>238</v>
      </c>
      <c r="M68" t="s">
        <v>239</v>
      </c>
      <c r="N68">
        <v>1581522790.4709699</v>
      </c>
      <c r="O68">
        <f t="shared" si="0"/>
        <v>8.6121196442605363E-4</v>
      </c>
      <c r="P68">
        <f t="shared" si="1"/>
        <v>-0.74497317733824342</v>
      </c>
      <c r="Q68">
        <f t="shared" si="2"/>
        <v>400.68535483871</v>
      </c>
      <c r="R68">
        <f t="shared" si="3"/>
        <v>409.87579088181013</v>
      </c>
      <c r="S68">
        <f t="shared" si="4"/>
        <v>40.864606738668066</v>
      </c>
      <c r="T68">
        <f t="shared" si="5"/>
        <v>39.948320480701533</v>
      </c>
      <c r="U68">
        <f t="shared" si="6"/>
        <v>6.9947595466083701E-2</v>
      </c>
      <c r="V68">
        <f t="shared" si="7"/>
        <v>2.2533095403064296</v>
      </c>
      <c r="W68">
        <f t="shared" si="8"/>
        <v>6.8763341150365892E-2</v>
      </c>
      <c r="X68">
        <f t="shared" si="9"/>
        <v>4.3081818662869704E-2</v>
      </c>
      <c r="Y68">
        <f t="shared" si="10"/>
        <v>0</v>
      </c>
      <c r="Z68">
        <f t="shared" si="11"/>
        <v>31.173459678065193</v>
      </c>
      <c r="AA68">
        <f t="shared" si="12"/>
        <v>30.985019354838698</v>
      </c>
      <c r="AB68">
        <f t="shared" si="13"/>
        <v>4.5075263046150109</v>
      </c>
      <c r="AC68">
        <f t="shared" si="14"/>
        <v>71.435811638644225</v>
      </c>
      <c r="AD68">
        <f t="shared" si="15"/>
        <v>3.3077956503212791</v>
      </c>
      <c r="AE68">
        <f t="shared" si="16"/>
        <v>4.630444554971473</v>
      </c>
      <c r="AF68">
        <f t="shared" si="17"/>
        <v>1.1997306542937318</v>
      </c>
      <c r="AG68">
        <f t="shared" si="18"/>
        <v>-37.979447631188968</v>
      </c>
      <c r="AH68">
        <f t="shared" si="19"/>
        <v>57.415175203648339</v>
      </c>
      <c r="AI68">
        <f t="shared" si="20"/>
        <v>5.7343778666000258</v>
      </c>
      <c r="AJ68">
        <f t="shared" si="21"/>
        <v>25.170105439059398</v>
      </c>
      <c r="AK68">
        <v>-4.1272904248507797E-2</v>
      </c>
      <c r="AL68">
        <v>4.6332450723946698E-2</v>
      </c>
      <c r="AM68">
        <v>3.4611393889090301</v>
      </c>
      <c r="AN68">
        <v>0</v>
      </c>
      <c r="AO68">
        <v>0</v>
      </c>
      <c r="AP68">
        <f t="shared" si="22"/>
        <v>1</v>
      </c>
      <c r="AQ68">
        <f t="shared" si="23"/>
        <v>0</v>
      </c>
      <c r="AR68">
        <f t="shared" si="24"/>
        <v>51858.265377076605</v>
      </c>
      <c r="AS68" t="s">
        <v>240</v>
      </c>
      <c r="AT68">
        <v>0</v>
      </c>
      <c r="AU68">
        <v>0</v>
      </c>
      <c r="AV68">
        <f t="shared" si="25"/>
        <v>0</v>
      </c>
      <c r="AW68" t="e">
        <f t="shared" si="26"/>
        <v>#DIV/0!</v>
      </c>
      <c r="AX68">
        <v>0</v>
      </c>
      <c r="AY68" t="s">
        <v>240</v>
      </c>
      <c r="AZ68">
        <v>0</v>
      </c>
      <c r="BA68">
        <v>0</v>
      </c>
      <c r="BB68" t="e">
        <f t="shared" si="27"/>
        <v>#DIV/0!</v>
      </c>
      <c r="BC68">
        <v>0.5</v>
      </c>
      <c r="BD68">
        <f t="shared" si="28"/>
        <v>0</v>
      </c>
      <c r="BE68">
        <f t="shared" si="29"/>
        <v>-0.74497317733824342</v>
      </c>
      <c r="BF68" t="e">
        <f t="shared" si="30"/>
        <v>#DIV/0!</v>
      </c>
      <c r="BG68" t="e">
        <f t="shared" si="31"/>
        <v>#DIV/0!</v>
      </c>
      <c r="BH68" t="e">
        <f t="shared" si="32"/>
        <v>#DIV/0!</v>
      </c>
      <c r="BI68" t="e">
        <f t="shared" si="33"/>
        <v>#DIV/0!</v>
      </c>
      <c r="BJ68" t="s">
        <v>240</v>
      </c>
      <c r="BK68">
        <v>0</v>
      </c>
      <c r="BL68">
        <f t="shared" si="34"/>
        <v>0</v>
      </c>
      <c r="BM68" t="e">
        <f t="shared" si="35"/>
        <v>#DIV/0!</v>
      </c>
      <c r="BN68" t="e">
        <f t="shared" si="36"/>
        <v>#DIV/0!</v>
      </c>
      <c r="BO68" t="e">
        <f t="shared" si="37"/>
        <v>#DIV/0!</v>
      </c>
      <c r="BP68" t="e">
        <f t="shared" si="38"/>
        <v>#DIV/0!</v>
      </c>
      <c r="BQ68">
        <f t="shared" si="39"/>
        <v>0</v>
      </c>
      <c r="BR68">
        <f t="shared" si="40"/>
        <v>0</v>
      </c>
      <c r="BS68">
        <f t="shared" si="41"/>
        <v>0</v>
      </c>
      <c r="BT68">
        <f t="shared" si="42"/>
        <v>0</v>
      </c>
      <c r="BU68">
        <v>6</v>
      </c>
      <c r="BV68">
        <v>0.5</v>
      </c>
      <c r="BW68" t="s">
        <v>241</v>
      </c>
      <c r="BX68">
        <v>1581522790.4709699</v>
      </c>
      <c r="BY68">
        <v>400.68535483871</v>
      </c>
      <c r="BZ68">
        <v>399.99983870967702</v>
      </c>
      <c r="CA68">
        <v>33.1774967741935</v>
      </c>
      <c r="CB68">
        <v>31.750164516129001</v>
      </c>
      <c r="CC68">
        <v>350.01203225806398</v>
      </c>
      <c r="CD68">
        <v>99.499983870967696</v>
      </c>
      <c r="CE68">
        <v>0.199992677419355</v>
      </c>
      <c r="CF68">
        <v>31.4576483870968</v>
      </c>
      <c r="CG68">
        <v>30.985019354838698</v>
      </c>
      <c r="CH68">
        <v>999.9</v>
      </c>
      <c r="CI68">
        <v>0</v>
      </c>
      <c r="CJ68">
        <v>0</v>
      </c>
      <c r="CK68">
        <v>10003.1790322581</v>
      </c>
      <c r="CL68">
        <v>0</v>
      </c>
      <c r="CM68">
        <v>5.1564687096774202</v>
      </c>
      <c r="CN68">
        <v>0</v>
      </c>
      <c r="CO68">
        <v>0</v>
      </c>
      <c r="CP68">
        <v>0</v>
      </c>
      <c r="CQ68">
        <v>0</v>
      </c>
      <c r="CR68">
        <v>-0.21290322580645199</v>
      </c>
      <c r="CS68">
        <v>0</v>
      </c>
      <c r="CT68">
        <v>473.92580645161303</v>
      </c>
      <c r="CU68">
        <v>-1.19677419354839</v>
      </c>
      <c r="CV68">
        <v>39.508000000000003</v>
      </c>
      <c r="CW68">
        <v>44.388903225806402</v>
      </c>
      <c r="CX68">
        <v>42.054096774193503</v>
      </c>
      <c r="CY68">
        <v>42.993903225806498</v>
      </c>
      <c r="CZ68">
        <v>40.5741935483871</v>
      </c>
      <c r="DA68">
        <v>0</v>
      </c>
      <c r="DB68">
        <v>0</v>
      </c>
      <c r="DC68">
        <v>0</v>
      </c>
      <c r="DD68">
        <v>1581522799.3</v>
      </c>
      <c r="DE68">
        <v>0.53846153846153799</v>
      </c>
      <c r="DF68">
        <v>-13.5794876150514</v>
      </c>
      <c r="DG68">
        <v>371.07008567548201</v>
      </c>
      <c r="DH68">
        <v>495.84615384615398</v>
      </c>
      <c r="DI68">
        <v>15</v>
      </c>
      <c r="DJ68">
        <v>100</v>
      </c>
      <c r="DK68">
        <v>100</v>
      </c>
      <c r="DL68">
        <v>3.024</v>
      </c>
      <c r="DM68">
        <v>0.44500000000000001</v>
      </c>
      <c r="DN68">
        <v>2</v>
      </c>
      <c r="DO68">
        <v>352.81900000000002</v>
      </c>
      <c r="DP68">
        <v>670.625</v>
      </c>
      <c r="DQ68">
        <v>30.851900000000001</v>
      </c>
      <c r="DR68">
        <v>31.735099999999999</v>
      </c>
      <c r="DS68">
        <v>29.9998</v>
      </c>
      <c r="DT68">
        <v>31.615400000000001</v>
      </c>
      <c r="DU68">
        <v>31.609400000000001</v>
      </c>
      <c r="DV68">
        <v>20.973400000000002</v>
      </c>
      <c r="DW68">
        <v>25.1326</v>
      </c>
      <c r="DX68">
        <v>99.248900000000006</v>
      </c>
      <c r="DY68">
        <v>30.857199999999999</v>
      </c>
      <c r="DZ68">
        <v>400</v>
      </c>
      <c r="EA68">
        <v>31.703800000000001</v>
      </c>
      <c r="EB68">
        <v>99.959299999999999</v>
      </c>
      <c r="EC68">
        <v>100.50700000000001</v>
      </c>
    </row>
    <row r="69" spans="1:133" x14ac:dyDescent="0.35">
      <c r="A69">
        <v>53</v>
      </c>
      <c r="B69">
        <v>1581522804.0999999</v>
      </c>
      <c r="C69">
        <v>283.5</v>
      </c>
      <c r="D69" t="s">
        <v>344</v>
      </c>
      <c r="E69" t="s">
        <v>345</v>
      </c>
      <c r="F69" t="s">
        <v>232</v>
      </c>
      <c r="G69" t="s">
        <v>233</v>
      </c>
      <c r="H69" t="s">
        <v>234</v>
      </c>
      <c r="I69" t="s">
        <v>235</v>
      </c>
      <c r="J69" t="s">
        <v>236</v>
      </c>
      <c r="K69" t="s">
        <v>237</v>
      </c>
      <c r="L69" t="s">
        <v>238</v>
      </c>
      <c r="M69" t="s">
        <v>239</v>
      </c>
      <c r="N69">
        <v>1581522795.4709699</v>
      </c>
      <c r="O69">
        <f t="shared" si="0"/>
        <v>8.6243782887631272E-4</v>
      </c>
      <c r="P69">
        <f t="shared" si="1"/>
        <v>-0.75325495556047439</v>
      </c>
      <c r="Q69">
        <f t="shared" si="2"/>
        <v>400.679483870968</v>
      </c>
      <c r="R69">
        <f t="shared" si="3"/>
        <v>410.01016519511376</v>
      </c>
      <c r="S69">
        <f t="shared" si="4"/>
        <v>40.877555673764206</v>
      </c>
      <c r="T69">
        <f t="shared" si="5"/>
        <v>39.947297163904054</v>
      </c>
      <c r="U69">
        <f t="shared" si="6"/>
        <v>7.0245431056245741E-2</v>
      </c>
      <c r="V69">
        <f t="shared" si="7"/>
        <v>2.2536324244195058</v>
      </c>
      <c r="W69">
        <f t="shared" si="8"/>
        <v>6.9051330987562887E-2</v>
      </c>
      <c r="X69">
        <f t="shared" si="9"/>
        <v>4.3262676231299646E-2</v>
      </c>
      <c r="Y69">
        <f t="shared" si="10"/>
        <v>0</v>
      </c>
      <c r="Z69">
        <f t="shared" si="11"/>
        <v>31.158427192754914</v>
      </c>
      <c r="AA69">
        <f t="shared" si="12"/>
        <v>30.976041935483899</v>
      </c>
      <c r="AB69">
        <f t="shared" si="13"/>
        <v>4.5052192947267171</v>
      </c>
      <c r="AC69">
        <f t="shared" si="14"/>
        <v>71.517004088474749</v>
      </c>
      <c r="AD69">
        <f t="shared" si="15"/>
        <v>3.308797217322387</v>
      </c>
      <c r="AE69">
        <f t="shared" si="16"/>
        <v>4.6265881233350106</v>
      </c>
      <c r="AF69">
        <f t="shared" si="17"/>
        <v>1.1964220774043302</v>
      </c>
      <c r="AG69">
        <f t="shared" si="18"/>
        <v>-38.03350825344539</v>
      </c>
      <c r="AH69">
        <f t="shared" si="19"/>
        <v>56.73282441659935</v>
      </c>
      <c r="AI69">
        <f t="shared" si="20"/>
        <v>5.6647554432068707</v>
      </c>
      <c r="AJ69">
        <f t="shared" si="21"/>
        <v>24.364071606360831</v>
      </c>
      <c r="AK69">
        <v>-4.1281608904733397E-2</v>
      </c>
      <c r="AL69">
        <v>4.6342222463129697E-2</v>
      </c>
      <c r="AM69">
        <v>3.4617170102111299</v>
      </c>
      <c r="AN69">
        <v>0</v>
      </c>
      <c r="AO69">
        <v>0</v>
      </c>
      <c r="AP69">
        <f t="shared" si="22"/>
        <v>1</v>
      </c>
      <c r="AQ69">
        <f t="shared" si="23"/>
        <v>0</v>
      </c>
      <c r="AR69">
        <f t="shared" si="24"/>
        <v>51871.229061040998</v>
      </c>
      <c r="AS69" t="s">
        <v>240</v>
      </c>
      <c r="AT69">
        <v>0</v>
      </c>
      <c r="AU69">
        <v>0</v>
      </c>
      <c r="AV69">
        <f t="shared" si="25"/>
        <v>0</v>
      </c>
      <c r="AW69" t="e">
        <f t="shared" si="26"/>
        <v>#DIV/0!</v>
      </c>
      <c r="AX69">
        <v>0</v>
      </c>
      <c r="AY69" t="s">
        <v>240</v>
      </c>
      <c r="AZ69">
        <v>0</v>
      </c>
      <c r="BA69">
        <v>0</v>
      </c>
      <c r="BB69" t="e">
        <f t="shared" si="27"/>
        <v>#DIV/0!</v>
      </c>
      <c r="BC69">
        <v>0.5</v>
      </c>
      <c r="BD69">
        <f t="shared" si="28"/>
        <v>0</v>
      </c>
      <c r="BE69">
        <f t="shared" si="29"/>
        <v>-0.75325495556047439</v>
      </c>
      <c r="BF69" t="e">
        <f t="shared" si="30"/>
        <v>#DIV/0!</v>
      </c>
      <c r="BG69" t="e">
        <f t="shared" si="31"/>
        <v>#DIV/0!</v>
      </c>
      <c r="BH69" t="e">
        <f t="shared" si="32"/>
        <v>#DIV/0!</v>
      </c>
      <c r="BI69" t="e">
        <f t="shared" si="33"/>
        <v>#DIV/0!</v>
      </c>
      <c r="BJ69" t="s">
        <v>240</v>
      </c>
      <c r="BK69">
        <v>0</v>
      </c>
      <c r="BL69">
        <f t="shared" si="34"/>
        <v>0</v>
      </c>
      <c r="BM69" t="e">
        <f t="shared" si="35"/>
        <v>#DIV/0!</v>
      </c>
      <c r="BN69" t="e">
        <f t="shared" si="36"/>
        <v>#DIV/0!</v>
      </c>
      <c r="BO69" t="e">
        <f t="shared" si="37"/>
        <v>#DIV/0!</v>
      </c>
      <c r="BP69" t="e">
        <f t="shared" si="38"/>
        <v>#DIV/0!</v>
      </c>
      <c r="BQ69">
        <f t="shared" si="39"/>
        <v>0</v>
      </c>
      <c r="BR69">
        <f t="shared" si="40"/>
        <v>0</v>
      </c>
      <c r="BS69">
        <f t="shared" si="41"/>
        <v>0</v>
      </c>
      <c r="BT69">
        <f t="shared" si="42"/>
        <v>0</v>
      </c>
      <c r="BU69">
        <v>6</v>
      </c>
      <c r="BV69">
        <v>0.5</v>
      </c>
      <c r="BW69" t="s">
        <v>241</v>
      </c>
      <c r="BX69">
        <v>1581522795.4709699</v>
      </c>
      <c r="BY69">
        <v>400.679483870968</v>
      </c>
      <c r="BZ69">
        <v>399.98058064516101</v>
      </c>
      <c r="CA69">
        <v>33.187906451612903</v>
      </c>
      <c r="CB69">
        <v>31.758509677419401</v>
      </c>
      <c r="CC69">
        <v>350.00022580645202</v>
      </c>
      <c r="CD69">
        <v>99.498900000000006</v>
      </c>
      <c r="CE69">
        <v>0.19998345161290301</v>
      </c>
      <c r="CF69">
        <v>31.4429870967742</v>
      </c>
      <c r="CG69">
        <v>30.976041935483899</v>
      </c>
      <c r="CH69">
        <v>999.9</v>
      </c>
      <c r="CI69">
        <v>0</v>
      </c>
      <c r="CJ69">
        <v>0</v>
      </c>
      <c r="CK69">
        <v>10005.3977419355</v>
      </c>
      <c r="CL69">
        <v>0</v>
      </c>
      <c r="CM69">
        <v>5.6104938709677397</v>
      </c>
      <c r="CN69">
        <v>0</v>
      </c>
      <c r="CO69">
        <v>0</v>
      </c>
      <c r="CP69">
        <v>0</v>
      </c>
      <c r="CQ69">
        <v>0</v>
      </c>
      <c r="CR69">
        <v>0.187096774193548</v>
      </c>
      <c r="CS69">
        <v>0</v>
      </c>
      <c r="CT69">
        <v>516.33870967741905</v>
      </c>
      <c r="CU69">
        <v>-0.96129032258064495</v>
      </c>
      <c r="CV69">
        <v>39.503999999999998</v>
      </c>
      <c r="CW69">
        <v>44.390903225806397</v>
      </c>
      <c r="CX69">
        <v>42.064225806451603</v>
      </c>
      <c r="CY69">
        <v>42.995935483871001</v>
      </c>
      <c r="CZ69">
        <v>40.570129032258102</v>
      </c>
      <c r="DA69">
        <v>0</v>
      </c>
      <c r="DB69">
        <v>0</v>
      </c>
      <c r="DC69">
        <v>0</v>
      </c>
      <c r="DD69">
        <v>1581522804.0999999</v>
      </c>
      <c r="DE69">
        <v>0.86153846153846103</v>
      </c>
      <c r="DF69">
        <v>10.147008286837901</v>
      </c>
      <c r="DG69">
        <v>103.49059830741</v>
      </c>
      <c r="DH69">
        <v>517.79615384615397</v>
      </c>
      <c r="DI69">
        <v>15</v>
      </c>
      <c r="DJ69">
        <v>100</v>
      </c>
      <c r="DK69">
        <v>100</v>
      </c>
      <c r="DL69">
        <v>3.024</v>
      </c>
      <c r="DM69">
        <v>0.44500000000000001</v>
      </c>
      <c r="DN69">
        <v>2</v>
      </c>
      <c r="DO69">
        <v>352.87</v>
      </c>
      <c r="DP69">
        <v>670.65700000000004</v>
      </c>
      <c r="DQ69">
        <v>30.877300000000002</v>
      </c>
      <c r="DR69">
        <v>31.738499999999998</v>
      </c>
      <c r="DS69">
        <v>30.0001</v>
      </c>
      <c r="DT69">
        <v>31.618200000000002</v>
      </c>
      <c r="DU69">
        <v>31.612200000000001</v>
      </c>
      <c r="DV69">
        <v>20.974599999999999</v>
      </c>
      <c r="DW69">
        <v>25.1326</v>
      </c>
      <c r="DX69">
        <v>99.248900000000006</v>
      </c>
      <c r="DY69">
        <v>30.876200000000001</v>
      </c>
      <c r="DZ69">
        <v>400</v>
      </c>
      <c r="EA69">
        <v>31.7044</v>
      </c>
      <c r="EB69">
        <v>99.961299999999994</v>
      </c>
      <c r="EC69">
        <v>100.506</v>
      </c>
    </row>
    <row r="70" spans="1:133" x14ac:dyDescent="0.35">
      <c r="A70">
        <v>54</v>
      </c>
      <c r="B70">
        <v>1581522809.0999999</v>
      </c>
      <c r="C70">
        <v>288.5</v>
      </c>
      <c r="D70" t="s">
        <v>346</v>
      </c>
      <c r="E70" t="s">
        <v>347</v>
      </c>
      <c r="F70" t="s">
        <v>232</v>
      </c>
      <c r="G70" t="s">
        <v>233</v>
      </c>
      <c r="H70" t="s">
        <v>234</v>
      </c>
      <c r="I70" t="s">
        <v>235</v>
      </c>
      <c r="J70" t="s">
        <v>236</v>
      </c>
      <c r="K70" t="s">
        <v>237</v>
      </c>
      <c r="L70" t="s">
        <v>238</v>
      </c>
      <c r="M70" t="s">
        <v>239</v>
      </c>
      <c r="N70">
        <v>1581522800.4709699</v>
      </c>
      <c r="O70">
        <f t="shared" si="0"/>
        <v>8.6347253618679722E-4</v>
      </c>
      <c r="P70">
        <f t="shared" si="1"/>
        <v>-0.76231813449813779</v>
      </c>
      <c r="Q70">
        <f t="shared" si="2"/>
        <v>400.682064516129</v>
      </c>
      <c r="R70">
        <f t="shared" si="3"/>
        <v>410.18096871455606</v>
      </c>
      <c r="S70">
        <f t="shared" si="4"/>
        <v>40.895552157920832</v>
      </c>
      <c r="T70">
        <f t="shared" si="5"/>
        <v>39.948499608634478</v>
      </c>
      <c r="U70">
        <f t="shared" si="6"/>
        <v>7.0469718916448321E-2</v>
      </c>
      <c r="V70">
        <f t="shared" si="7"/>
        <v>2.2529602055120543</v>
      </c>
      <c r="W70">
        <f t="shared" si="8"/>
        <v>6.9267699710205258E-2</v>
      </c>
      <c r="X70">
        <f t="shared" si="9"/>
        <v>4.3398601142276373E-2</v>
      </c>
      <c r="Y70">
        <f t="shared" si="10"/>
        <v>0</v>
      </c>
      <c r="Z70">
        <f t="shared" si="11"/>
        <v>31.146386197952722</v>
      </c>
      <c r="AA70">
        <f t="shared" si="12"/>
        <v>30.969877419354798</v>
      </c>
      <c r="AB70">
        <f t="shared" si="13"/>
        <v>4.5036357380597387</v>
      </c>
      <c r="AC70">
        <f t="shared" si="14"/>
        <v>71.579123253471408</v>
      </c>
      <c r="AD70">
        <f t="shared" si="15"/>
        <v>3.3094849673572058</v>
      </c>
      <c r="AE70">
        <f t="shared" si="16"/>
        <v>4.623533813955599</v>
      </c>
      <c r="AF70">
        <f t="shared" si="17"/>
        <v>1.1941507707025329</v>
      </c>
      <c r="AG70">
        <f t="shared" si="18"/>
        <v>-38.079138845837754</v>
      </c>
      <c r="AH70">
        <f t="shared" si="19"/>
        <v>56.053348626958716</v>
      </c>
      <c r="AI70">
        <f t="shared" si="20"/>
        <v>5.5980889524939501</v>
      </c>
      <c r="AJ70">
        <f t="shared" si="21"/>
        <v>23.572298733614915</v>
      </c>
      <c r="AK70">
        <v>-4.1263487781804199E-2</v>
      </c>
      <c r="AL70">
        <v>4.63218799151442E-2</v>
      </c>
      <c r="AM70">
        <v>3.4605144861661401</v>
      </c>
      <c r="AN70">
        <v>0</v>
      </c>
      <c r="AO70">
        <v>0</v>
      </c>
      <c r="AP70">
        <f t="shared" si="22"/>
        <v>1</v>
      </c>
      <c r="AQ70">
        <f t="shared" si="23"/>
        <v>0</v>
      </c>
      <c r="AR70">
        <f t="shared" si="24"/>
        <v>51851.421520996875</v>
      </c>
      <c r="AS70" t="s">
        <v>240</v>
      </c>
      <c r="AT70">
        <v>0</v>
      </c>
      <c r="AU70">
        <v>0</v>
      </c>
      <c r="AV70">
        <f t="shared" si="25"/>
        <v>0</v>
      </c>
      <c r="AW70" t="e">
        <f t="shared" si="26"/>
        <v>#DIV/0!</v>
      </c>
      <c r="AX70">
        <v>0</v>
      </c>
      <c r="AY70" t="s">
        <v>240</v>
      </c>
      <c r="AZ70">
        <v>0</v>
      </c>
      <c r="BA70">
        <v>0</v>
      </c>
      <c r="BB70" t="e">
        <f t="shared" si="27"/>
        <v>#DIV/0!</v>
      </c>
      <c r="BC70">
        <v>0.5</v>
      </c>
      <c r="BD70">
        <f t="shared" si="28"/>
        <v>0</v>
      </c>
      <c r="BE70">
        <f t="shared" si="29"/>
        <v>-0.76231813449813779</v>
      </c>
      <c r="BF70" t="e">
        <f t="shared" si="30"/>
        <v>#DIV/0!</v>
      </c>
      <c r="BG70" t="e">
        <f t="shared" si="31"/>
        <v>#DIV/0!</v>
      </c>
      <c r="BH70" t="e">
        <f t="shared" si="32"/>
        <v>#DIV/0!</v>
      </c>
      <c r="BI70" t="e">
        <f t="shared" si="33"/>
        <v>#DIV/0!</v>
      </c>
      <c r="BJ70" t="s">
        <v>240</v>
      </c>
      <c r="BK70">
        <v>0</v>
      </c>
      <c r="BL70">
        <f t="shared" si="34"/>
        <v>0</v>
      </c>
      <c r="BM70" t="e">
        <f t="shared" si="35"/>
        <v>#DIV/0!</v>
      </c>
      <c r="BN70" t="e">
        <f t="shared" si="36"/>
        <v>#DIV/0!</v>
      </c>
      <c r="BO70" t="e">
        <f t="shared" si="37"/>
        <v>#DIV/0!</v>
      </c>
      <c r="BP70" t="e">
        <f t="shared" si="38"/>
        <v>#DIV/0!</v>
      </c>
      <c r="BQ70">
        <f t="shared" si="39"/>
        <v>0</v>
      </c>
      <c r="BR70">
        <f t="shared" si="40"/>
        <v>0</v>
      </c>
      <c r="BS70">
        <f t="shared" si="41"/>
        <v>0</v>
      </c>
      <c r="BT70">
        <f t="shared" si="42"/>
        <v>0</v>
      </c>
      <c r="BU70">
        <v>6</v>
      </c>
      <c r="BV70">
        <v>0.5</v>
      </c>
      <c r="BW70" t="s">
        <v>241</v>
      </c>
      <c r="BX70">
        <v>1581522800.4709699</v>
      </c>
      <c r="BY70">
        <v>400.682064516129</v>
      </c>
      <c r="BZ70">
        <v>399.96832258064501</v>
      </c>
      <c r="CA70">
        <v>33.194019354838701</v>
      </c>
      <c r="CB70">
        <v>31.762883870967698</v>
      </c>
      <c r="CC70">
        <v>349.99219354838698</v>
      </c>
      <c r="CD70">
        <v>99.501287096774206</v>
      </c>
      <c r="CE70">
        <v>0.199955225806452</v>
      </c>
      <c r="CF70">
        <v>31.4313677419355</v>
      </c>
      <c r="CG70">
        <v>30.969877419354798</v>
      </c>
      <c r="CH70">
        <v>999.9</v>
      </c>
      <c r="CI70">
        <v>0</v>
      </c>
      <c r="CJ70">
        <v>0</v>
      </c>
      <c r="CK70">
        <v>10000.7658064516</v>
      </c>
      <c r="CL70">
        <v>0</v>
      </c>
      <c r="CM70">
        <v>5.8472354838709704</v>
      </c>
      <c r="CN70">
        <v>0</v>
      </c>
      <c r="CO70">
        <v>0</v>
      </c>
      <c r="CP70">
        <v>0</v>
      </c>
      <c r="CQ70">
        <v>0</v>
      </c>
      <c r="CR70">
        <v>1.0387096774193501</v>
      </c>
      <c r="CS70">
        <v>0</v>
      </c>
      <c r="CT70">
        <v>526.322580645161</v>
      </c>
      <c r="CU70">
        <v>-0.54838709677419395</v>
      </c>
      <c r="CV70">
        <v>39.503999999999998</v>
      </c>
      <c r="CW70">
        <v>44.384870967741897</v>
      </c>
      <c r="CX70">
        <v>42.076387096774198</v>
      </c>
      <c r="CY70">
        <v>42.997967741935497</v>
      </c>
      <c r="CZ70">
        <v>40.570129032258102</v>
      </c>
      <c r="DA70">
        <v>0</v>
      </c>
      <c r="DB70">
        <v>0</v>
      </c>
      <c r="DC70">
        <v>0</v>
      </c>
      <c r="DD70">
        <v>1581522809.5</v>
      </c>
      <c r="DE70">
        <v>0.80384615384615399</v>
      </c>
      <c r="DF70">
        <v>8.0307689215078799</v>
      </c>
      <c r="DG70">
        <v>117.808546928091</v>
      </c>
      <c r="DH70">
        <v>527.573076923077</v>
      </c>
      <c r="DI70">
        <v>15</v>
      </c>
      <c r="DJ70">
        <v>100</v>
      </c>
      <c r="DK70">
        <v>100</v>
      </c>
      <c r="DL70">
        <v>3.024</v>
      </c>
      <c r="DM70">
        <v>0.44500000000000001</v>
      </c>
      <c r="DN70">
        <v>2</v>
      </c>
      <c r="DO70">
        <v>353.00799999999998</v>
      </c>
      <c r="DP70">
        <v>670.73500000000001</v>
      </c>
      <c r="DQ70">
        <v>30.898</v>
      </c>
      <c r="DR70">
        <v>31.742000000000001</v>
      </c>
      <c r="DS70">
        <v>30.000299999999999</v>
      </c>
      <c r="DT70">
        <v>31.620999999999999</v>
      </c>
      <c r="DU70">
        <v>31.614899999999999</v>
      </c>
      <c r="DV70">
        <v>20.9757</v>
      </c>
      <c r="DW70">
        <v>25.1326</v>
      </c>
      <c r="DX70">
        <v>99.248900000000006</v>
      </c>
      <c r="DY70">
        <v>30.900099999999998</v>
      </c>
      <c r="DZ70">
        <v>400</v>
      </c>
      <c r="EA70">
        <v>31.705200000000001</v>
      </c>
      <c r="EB70">
        <v>99.962500000000006</v>
      </c>
      <c r="EC70">
        <v>100.508</v>
      </c>
    </row>
    <row r="71" spans="1:133" x14ac:dyDescent="0.35">
      <c r="A71">
        <v>55</v>
      </c>
      <c r="B71">
        <v>1581522814.0999999</v>
      </c>
      <c r="C71">
        <v>293.5</v>
      </c>
      <c r="D71" t="s">
        <v>348</v>
      </c>
      <c r="E71" t="s">
        <v>349</v>
      </c>
      <c r="F71" t="s">
        <v>232</v>
      </c>
      <c r="G71" t="s">
        <v>233</v>
      </c>
      <c r="H71" t="s">
        <v>234</v>
      </c>
      <c r="I71" t="s">
        <v>235</v>
      </c>
      <c r="J71" t="s">
        <v>236</v>
      </c>
      <c r="K71" t="s">
        <v>237</v>
      </c>
      <c r="L71" t="s">
        <v>238</v>
      </c>
      <c r="M71" t="s">
        <v>239</v>
      </c>
      <c r="N71">
        <v>1581522805.4709699</v>
      </c>
      <c r="O71">
        <f t="shared" si="0"/>
        <v>8.6518961229986439E-4</v>
      </c>
      <c r="P71">
        <f t="shared" si="1"/>
        <v>-0.75806197081411864</v>
      </c>
      <c r="Q71">
        <f t="shared" si="2"/>
        <v>400.68635483870997</v>
      </c>
      <c r="R71">
        <f t="shared" si="3"/>
        <v>410.04478482571568</v>
      </c>
      <c r="S71">
        <f t="shared" si="4"/>
        <v>40.883598020731021</v>
      </c>
      <c r="T71">
        <f t="shared" si="5"/>
        <v>39.950513870285064</v>
      </c>
      <c r="U71">
        <f t="shared" si="6"/>
        <v>7.068135927886221E-2</v>
      </c>
      <c r="V71">
        <f t="shared" si="7"/>
        <v>2.2526788182111526</v>
      </c>
      <c r="W71">
        <f t="shared" si="8"/>
        <v>6.9472027749395857E-2</v>
      </c>
      <c r="X71">
        <f t="shared" si="9"/>
        <v>4.3526947487652852E-2</v>
      </c>
      <c r="Y71">
        <f t="shared" si="10"/>
        <v>0</v>
      </c>
      <c r="Z71">
        <f t="shared" si="11"/>
        <v>31.140337286994843</v>
      </c>
      <c r="AA71">
        <f t="shared" si="12"/>
        <v>30.9677193548387</v>
      </c>
      <c r="AB71">
        <f t="shared" si="13"/>
        <v>4.5030814835134025</v>
      </c>
      <c r="AC71">
        <f t="shared" si="14"/>
        <v>71.612994809685759</v>
      </c>
      <c r="AD71">
        <f t="shared" si="15"/>
        <v>3.3100258331282273</v>
      </c>
      <c r="AE71">
        <f t="shared" si="16"/>
        <v>4.6221022342729086</v>
      </c>
      <c r="AF71">
        <f t="shared" si="17"/>
        <v>1.1930556503851752</v>
      </c>
      <c r="AG71">
        <f t="shared" si="18"/>
        <v>-38.154861902424017</v>
      </c>
      <c r="AH71">
        <f t="shared" si="19"/>
        <v>55.646749848998709</v>
      </c>
      <c r="AI71">
        <f t="shared" si="20"/>
        <v>5.5579673190821044</v>
      </c>
      <c r="AJ71">
        <f t="shared" si="21"/>
        <v>23.049855265656795</v>
      </c>
      <c r="AK71">
        <v>-4.12559038319497E-2</v>
      </c>
      <c r="AL71">
        <v>4.6313366267041897E-2</v>
      </c>
      <c r="AM71">
        <v>3.46001115855909</v>
      </c>
      <c r="AN71">
        <v>0</v>
      </c>
      <c r="AO71">
        <v>0</v>
      </c>
      <c r="AP71">
        <f t="shared" si="22"/>
        <v>1</v>
      </c>
      <c r="AQ71">
        <f t="shared" si="23"/>
        <v>0</v>
      </c>
      <c r="AR71">
        <f t="shared" si="24"/>
        <v>51843.293154537074</v>
      </c>
      <c r="AS71" t="s">
        <v>240</v>
      </c>
      <c r="AT71">
        <v>0</v>
      </c>
      <c r="AU71">
        <v>0</v>
      </c>
      <c r="AV71">
        <f t="shared" si="25"/>
        <v>0</v>
      </c>
      <c r="AW71" t="e">
        <f t="shared" si="26"/>
        <v>#DIV/0!</v>
      </c>
      <c r="AX71">
        <v>0</v>
      </c>
      <c r="AY71" t="s">
        <v>240</v>
      </c>
      <c r="AZ71">
        <v>0</v>
      </c>
      <c r="BA71">
        <v>0</v>
      </c>
      <c r="BB71" t="e">
        <f t="shared" si="27"/>
        <v>#DIV/0!</v>
      </c>
      <c r="BC71">
        <v>0.5</v>
      </c>
      <c r="BD71">
        <f t="shared" si="28"/>
        <v>0</v>
      </c>
      <c r="BE71">
        <f t="shared" si="29"/>
        <v>-0.75806197081411864</v>
      </c>
      <c r="BF71" t="e">
        <f t="shared" si="30"/>
        <v>#DIV/0!</v>
      </c>
      <c r="BG71" t="e">
        <f t="shared" si="31"/>
        <v>#DIV/0!</v>
      </c>
      <c r="BH71" t="e">
        <f t="shared" si="32"/>
        <v>#DIV/0!</v>
      </c>
      <c r="BI71" t="e">
        <f t="shared" si="33"/>
        <v>#DIV/0!</v>
      </c>
      <c r="BJ71" t="s">
        <v>240</v>
      </c>
      <c r="BK71">
        <v>0</v>
      </c>
      <c r="BL71">
        <f t="shared" si="34"/>
        <v>0</v>
      </c>
      <c r="BM71" t="e">
        <f t="shared" si="35"/>
        <v>#DIV/0!</v>
      </c>
      <c r="BN71" t="e">
        <f t="shared" si="36"/>
        <v>#DIV/0!</v>
      </c>
      <c r="BO71" t="e">
        <f t="shared" si="37"/>
        <v>#DIV/0!</v>
      </c>
      <c r="BP71" t="e">
        <f t="shared" si="38"/>
        <v>#DIV/0!</v>
      </c>
      <c r="BQ71">
        <f t="shared" si="39"/>
        <v>0</v>
      </c>
      <c r="BR71">
        <f t="shared" si="40"/>
        <v>0</v>
      </c>
      <c r="BS71">
        <f t="shared" si="41"/>
        <v>0</v>
      </c>
      <c r="BT71">
        <f t="shared" si="42"/>
        <v>0</v>
      </c>
      <c r="BU71">
        <v>6</v>
      </c>
      <c r="BV71">
        <v>0.5</v>
      </c>
      <c r="BW71" t="s">
        <v>241</v>
      </c>
      <c r="BX71">
        <v>1581522805.4709699</v>
      </c>
      <c r="BY71">
        <v>400.68635483870997</v>
      </c>
      <c r="BZ71">
        <v>399.98112903225802</v>
      </c>
      <c r="CA71">
        <v>33.1981258064516</v>
      </c>
      <c r="CB71">
        <v>31.764219354838701</v>
      </c>
      <c r="CC71">
        <v>350.00900000000001</v>
      </c>
      <c r="CD71">
        <v>99.505248387096799</v>
      </c>
      <c r="CE71">
        <v>0.19995341935483901</v>
      </c>
      <c r="CF71">
        <v>31.425919354838701</v>
      </c>
      <c r="CG71">
        <v>30.9677193548387</v>
      </c>
      <c r="CH71">
        <v>999.9</v>
      </c>
      <c r="CI71">
        <v>0</v>
      </c>
      <c r="CJ71">
        <v>0</v>
      </c>
      <c r="CK71">
        <v>9998.5296774193594</v>
      </c>
      <c r="CL71">
        <v>0</v>
      </c>
      <c r="CM71">
        <v>6.05397903225807</v>
      </c>
      <c r="CN71">
        <v>0</v>
      </c>
      <c r="CO71">
        <v>0</v>
      </c>
      <c r="CP71">
        <v>0</v>
      </c>
      <c r="CQ71">
        <v>0</v>
      </c>
      <c r="CR71">
        <v>2.45483870967742</v>
      </c>
      <c r="CS71">
        <v>0</v>
      </c>
      <c r="CT71">
        <v>530.00967741935494</v>
      </c>
      <c r="CU71">
        <v>-0.54193548387096802</v>
      </c>
      <c r="CV71">
        <v>39.495935483871001</v>
      </c>
      <c r="CW71">
        <v>44.384935483870997</v>
      </c>
      <c r="CX71">
        <v>42.036096774193503</v>
      </c>
      <c r="CY71">
        <v>43</v>
      </c>
      <c r="CZ71">
        <v>40.566064516129003</v>
      </c>
      <c r="DA71">
        <v>0</v>
      </c>
      <c r="DB71">
        <v>0</v>
      </c>
      <c r="DC71">
        <v>0</v>
      </c>
      <c r="DD71">
        <v>1581522814.3</v>
      </c>
      <c r="DE71">
        <v>3.0692307692307699</v>
      </c>
      <c r="DF71">
        <v>7.9863245290967999</v>
      </c>
      <c r="DG71">
        <v>15.7948718969932</v>
      </c>
      <c r="DH71">
        <v>530.54615384615397</v>
      </c>
      <c r="DI71">
        <v>15</v>
      </c>
      <c r="DJ71">
        <v>100</v>
      </c>
      <c r="DK71">
        <v>100</v>
      </c>
      <c r="DL71">
        <v>3.024</v>
      </c>
      <c r="DM71">
        <v>0.44500000000000001</v>
      </c>
      <c r="DN71">
        <v>2</v>
      </c>
      <c r="DO71">
        <v>352.9</v>
      </c>
      <c r="DP71">
        <v>671.06600000000003</v>
      </c>
      <c r="DQ71">
        <v>30.9191</v>
      </c>
      <c r="DR71">
        <v>31.744800000000001</v>
      </c>
      <c r="DS71">
        <v>30.0001</v>
      </c>
      <c r="DT71">
        <v>31.623799999999999</v>
      </c>
      <c r="DU71">
        <v>31.617699999999999</v>
      </c>
      <c r="DV71">
        <v>20.976700000000001</v>
      </c>
      <c r="DW71">
        <v>25.1326</v>
      </c>
      <c r="DX71">
        <v>99.248900000000006</v>
      </c>
      <c r="DY71">
        <v>30.925599999999999</v>
      </c>
      <c r="DZ71">
        <v>400</v>
      </c>
      <c r="EA71">
        <v>31.7041</v>
      </c>
      <c r="EB71">
        <v>99.964600000000004</v>
      </c>
      <c r="EC71">
        <v>100.50700000000001</v>
      </c>
    </row>
    <row r="72" spans="1:133" x14ac:dyDescent="0.35">
      <c r="A72">
        <v>56</v>
      </c>
      <c r="B72">
        <v>1581522819.0999999</v>
      </c>
      <c r="C72">
        <v>298.5</v>
      </c>
      <c r="D72" t="s">
        <v>350</v>
      </c>
      <c r="E72" t="s">
        <v>351</v>
      </c>
      <c r="F72" t="s">
        <v>232</v>
      </c>
      <c r="G72" t="s">
        <v>233</v>
      </c>
      <c r="H72" t="s">
        <v>234</v>
      </c>
      <c r="I72" t="s">
        <v>235</v>
      </c>
      <c r="J72" t="s">
        <v>236</v>
      </c>
      <c r="K72" t="s">
        <v>237</v>
      </c>
      <c r="L72" t="s">
        <v>238</v>
      </c>
      <c r="M72" t="s">
        <v>239</v>
      </c>
      <c r="N72">
        <v>1581522810.4709699</v>
      </c>
      <c r="O72">
        <f t="shared" si="0"/>
        <v>8.6711430013046399E-4</v>
      </c>
      <c r="P72">
        <f t="shared" si="1"/>
        <v>-0.7690194305433713</v>
      </c>
      <c r="Q72">
        <f t="shared" si="2"/>
        <v>400.70212903225797</v>
      </c>
      <c r="R72">
        <f t="shared" si="3"/>
        <v>410.27269431468028</v>
      </c>
      <c r="S72">
        <f t="shared" si="4"/>
        <v>40.90755692811998</v>
      </c>
      <c r="T72">
        <f t="shared" si="5"/>
        <v>39.953292972584372</v>
      </c>
      <c r="U72">
        <f t="shared" si="6"/>
        <v>7.0825420487108784E-2</v>
      </c>
      <c r="V72">
        <f t="shared" si="7"/>
        <v>2.2532031542708566</v>
      </c>
      <c r="W72">
        <f t="shared" si="8"/>
        <v>6.961147725090161E-2</v>
      </c>
      <c r="X72">
        <f t="shared" si="9"/>
        <v>4.3614508134128691E-2</v>
      </c>
      <c r="Y72">
        <f t="shared" si="10"/>
        <v>0</v>
      </c>
      <c r="Z72">
        <f t="shared" si="11"/>
        <v>31.140562735937539</v>
      </c>
      <c r="AA72">
        <f t="shared" si="12"/>
        <v>30.970241935483902</v>
      </c>
      <c r="AB72">
        <f t="shared" si="13"/>
        <v>4.5037293624065473</v>
      </c>
      <c r="AC72">
        <f t="shared" si="14"/>
        <v>71.617481405614399</v>
      </c>
      <c r="AD72">
        <f t="shared" si="15"/>
        <v>3.3103837324868723</v>
      </c>
      <c r="AE72">
        <f t="shared" si="16"/>
        <v>4.6223124124375552</v>
      </c>
      <c r="AF72">
        <f t="shared" si="17"/>
        <v>1.193345629919675</v>
      </c>
      <c r="AG72">
        <f t="shared" si="18"/>
        <v>-38.239740635753463</v>
      </c>
      <c r="AH72">
        <f t="shared" si="19"/>
        <v>55.45045230197649</v>
      </c>
      <c r="AI72">
        <f t="shared" si="20"/>
        <v>5.5371631055495261</v>
      </c>
      <c r="AJ72">
        <f t="shared" si="21"/>
        <v>22.747874771772551</v>
      </c>
      <c r="AK72">
        <v>-4.1270036427706602E-2</v>
      </c>
      <c r="AL72">
        <v>4.6329231343862402E-2</v>
      </c>
      <c r="AM72">
        <v>3.4609490776051199</v>
      </c>
      <c r="AN72">
        <v>0</v>
      </c>
      <c r="AO72">
        <v>0</v>
      </c>
      <c r="AP72">
        <f t="shared" si="22"/>
        <v>1</v>
      </c>
      <c r="AQ72">
        <f t="shared" si="23"/>
        <v>0</v>
      </c>
      <c r="AR72">
        <f t="shared" si="24"/>
        <v>51860.254151543224</v>
      </c>
      <c r="AS72" t="s">
        <v>240</v>
      </c>
      <c r="AT72">
        <v>0</v>
      </c>
      <c r="AU72">
        <v>0</v>
      </c>
      <c r="AV72">
        <f t="shared" si="25"/>
        <v>0</v>
      </c>
      <c r="AW72" t="e">
        <f t="shared" si="26"/>
        <v>#DIV/0!</v>
      </c>
      <c r="AX72">
        <v>0</v>
      </c>
      <c r="AY72" t="s">
        <v>240</v>
      </c>
      <c r="AZ72">
        <v>0</v>
      </c>
      <c r="BA72">
        <v>0</v>
      </c>
      <c r="BB72" t="e">
        <f t="shared" si="27"/>
        <v>#DIV/0!</v>
      </c>
      <c r="BC72">
        <v>0.5</v>
      </c>
      <c r="BD72">
        <f t="shared" si="28"/>
        <v>0</v>
      </c>
      <c r="BE72">
        <f t="shared" si="29"/>
        <v>-0.7690194305433713</v>
      </c>
      <c r="BF72" t="e">
        <f t="shared" si="30"/>
        <v>#DIV/0!</v>
      </c>
      <c r="BG72" t="e">
        <f t="shared" si="31"/>
        <v>#DIV/0!</v>
      </c>
      <c r="BH72" t="e">
        <f t="shared" si="32"/>
        <v>#DIV/0!</v>
      </c>
      <c r="BI72" t="e">
        <f t="shared" si="33"/>
        <v>#DIV/0!</v>
      </c>
      <c r="BJ72" t="s">
        <v>240</v>
      </c>
      <c r="BK72">
        <v>0</v>
      </c>
      <c r="BL72">
        <f t="shared" si="34"/>
        <v>0</v>
      </c>
      <c r="BM72" t="e">
        <f t="shared" si="35"/>
        <v>#DIV/0!</v>
      </c>
      <c r="BN72" t="e">
        <f t="shared" si="36"/>
        <v>#DIV/0!</v>
      </c>
      <c r="BO72" t="e">
        <f t="shared" si="37"/>
        <v>#DIV/0!</v>
      </c>
      <c r="BP72" t="e">
        <f t="shared" si="38"/>
        <v>#DIV/0!</v>
      </c>
      <c r="BQ72">
        <f t="shared" si="39"/>
        <v>0</v>
      </c>
      <c r="BR72">
        <f t="shared" si="40"/>
        <v>0</v>
      </c>
      <c r="BS72">
        <f t="shared" si="41"/>
        <v>0</v>
      </c>
      <c r="BT72">
        <f t="shared" si="42"/>
        <v>0</v>
      </c>
      <c r="BU72">
        <v>6</v>
      </c>
      <c r="BV72">
        <v>0.5</v>
      </c>
      <c r="BW72" t="s">
        <v>241</v>
      </c>
      <c r="BX72">
        <v>1581522810.4709699</v>
      </c>
      <c r="BY72">
        <v>400.70212903225797</v>
      </c>
      <c r="BZ72">
        <v>399.97948387096801</v>
      </c>
      <c r="CA72">
        <v>33.200712903225799</v>
      </c>
      <c r="CB72">
        <v>31.7636580645161</v>
      </c>
      <c r="CC72">
        <v>350.01816129032301</v>
      </c>
      <c r="CD72">
        <v>99.508248387096799</v>
      </c>
      <c r="CE72">
        <v>0.19996396774193501</v>
      </c>
      <c r="CF72">
        <v>31.426719354838699</v>
      </c>
      <c r="CG72">
        <v>30.970241935483902</v>
      </c>
      <c r="CH72">
        <v>999.9</v>
      </c>
      <c r="CI72">
        <v>0</v>
      </c>
      <c r="CJ72">
        <v>0</v>
      </c>
      <c r="CK72">
        <v>10001.6532258065</v>
      </c>
      <c r="CL72">
        <v>0</v>
      </c>
      <c r="CM72">
        <v>6.1135054838709699</v>
      </c>
      <c r="CN72">
        <v>0</v>
      </c>
      <c r="CO72">
        <v>0</v>
      </c>
      <c r="CP72">
        <v>0</v>
      </c>
      <c r="CQ72">
        <v>0</v>
      </c>
      <c r="CR72">
        <v>2.1838709677419401</v>
      </c>
      <c r="CS72">
        <v>0</v>
      </c>
      <c r="CT72">
        <v>529.36451612903204</v>
      </c>
      <c r="CU72">
        <v>-0.68387096774193501</v>
      </c>
      <c r="CV72">
        <v>39.495935483871001</v>
      </c>
      <c r="CW72">
        <v>44.378935483870997</v>
      </c>
      <c r="CX72">
        <v>42.021967741935498</v>
      </c>
      <c r="CY72">
        <v>43</v>
      </c>
      <c r="CZ72">
        <v>40.562064516128999</v>
      </c>
      <c r="DA72">
        <v>0</v>
      </c>
      <c r="DB72">
        <v>0</v>
      </c>
      <c r="DC72">
        <v>0</v>
      </c>
      <c r="DD72">
        <v>1581522819.0999999</v>
      </c>
      <c r="DE72">
        <v>3</v>
      </c>
      <c r="DF72">
        <v>27.158974196494601</v>
      </c>
      <c r="DG72">
        <v>-98.321367457524801</v>
      </c>
      <c r="DH72">
        <v>528.47307692307697</v>
      </c>
      <c r="DI72">
        <v>15</v>
      </c>
      <c r="DJ72">
        <v>100</v>
      </c>
      <c r="DK72">
        <v>100</v>
      </c>
      <c r="DL72">
        <v>3.024</v>
      </c>
      <c r="DM72">
        <v>0.44500000000000001</v>
      </c>
      <c r="DN72">
        <v>2</v>
      </c>
      <c r="DO72">
        <v>352.85300000000001</v>
      </c>
      <c r="DP72">
        <v>670.83799999999997</v>
      </c>
      <c r="DQ72">
        <v>30.941500000000001</v>
      </c>
      <c r="DR72">
        <v>31.7483</v>
      </c>
      <c r="DS72">
        <v>30.000299999999999</v>
      </c>
      <c r="DT72">
        <v>31.6266</v>
      </c>
      <c r="DU72">
        <v>31.619800000000001</v>
      </c>
      <c r="DV72">
        <v>20.975200000000001</v>
      </c>
      <c r="DW72">
        <v>25.1326</v>
      </c>
      <c r="DX72">
        <v>99.248900000000006</v>
      </c>
      <c r="DY72">
        <v>30.9452</v>
      </c>
      <c r="DZ72">
        <v>400</v>
      </c>
      <c r="EA72">
        <v>31.705200000000001</v>
      </c>
      <c r="EB72">
        <v>99.962500000000006</v>
      </c>
      <c r="EC72">
        <v>100.504</v>
      </c>
    </row>
    <row r="73" spans="1:133" x14ac:dyDescent="0.35">
      <c r="A73">
        <v>57</v>
      </c>
      <c r="B73">
        <v>1581522824.0999999</v>
      </c>
      <c r="C73">
        <v>303.5</v>
      </c>
      <c r="D73" t="s">
        <v>352</v>
      </c>
      <c r="E73" t="s">
        <v>353</v>
      </c>
      <c r="F73" t="s">
        <v>232</v>
      </c>
      <c r="G73" t="s">
        <v>233</v>
      </c>
      <c r="H73" t="s">
        <v>234</v>
      </c>
      <c r="I73" t="s">
        <v>235</v>
      </c>
      <c r="J73" t="s">
        <v>236</v>
      </c>
      <c r="K73" t="s">
        <v>237</v>
      </c>
      <c r="L73" t="s">
        <v>238</v>
      </c>
      <c r="M73" t="s">
        <v>239</v>
      </c>
      <c r="N73">
        <v>1581522815.4709699</v>
      </c>
      <c r="O73">
        <f t="shared" si="0"/>
        <v>8.6790531569268551E-4</v>
      </c>
      <c r="P73">
        <f t="shared" si="1"/>
        <v>-0.75904099646023926</v>
      </c>
      <c r="Q73">
        <f t="shared" si="2"/>
        <v>400.710193548387</v>
      </c>
      <c r="R73">
        <f t="shared" si="3"/>
        <v>410.05158371479899</v>
      </c>
      <c r="S73">
        <f t="shared" si="4"/>
        <v>40.886263637004895</v>
      </c>
      <c r="T73">
        <f t="shared" si="5"/>
        <v>39.954833162770491</v>
      </c>
      <c r="U73">
        <f t="shared" si="6"/>
        <v>7.0787939089533236E-2</v>
      </c>
      <c r="V73">
        <f t="shared" si="7"/>
        <v>2.2536076362702806</v>
      </c>
      <c r="W73">
        <f t="shared" si="8"/>
        <v>6.9575482146720158E-2</v>
      </c>
      <c r="X73">
        <f t="shared" si="9"/>
        <v>4.3591880981571809E-2</v>
      </c>
      <c r="Y73">
        <f t="shared" si="10"/>
        <v>0</v>
      </c>
      <c r="Z73">
        <f t="shared" si="11"/>
        <v>31.144359130123</v>
      </c>
      <c r="AA73">
        <f t="shared" si="12"/>
        <v>30.977651612903198</v>
      </c>
      <c r="AB73">
        <f t="shared" si="13"/>
        <v>4.5056328726256671</v>
      </c>
      <c r="AC73">
        <f t="shared" si="14"/>
        <v>71.605207694073641</v>
      </c>
      <c r="AD73">
        <f t="shared" si="15"/>
        <v>3.3105708060910741</v>
      </c>
      <c r="AE73">
        <f t="shared" si="16"/>
        <v>4.6233659711388162</v>
      </c>
      <c r="AF73">
        <f t="shared" si="17"/>
        <v>1.195062066534593</v>
      </c>
      <c r="AG73">
        <f t="shared" si="18"/>
        <v>-38.274624422047431</v>
      </c>
      <c r="AH73">
        <f t="shared" si="19"/>
        <v>55.047318363888238</v>
      </c>
      <c r="AI73">
        <f t="shared" si="20"/>
        <v>5.4962298483503318</v>
      </c>
      <c r="AJ73">
        <f t="shared" si="21"/>
        <v>22.268923790191138</v>
      </c>
      <c r="AK73">
        <v>-4.1280940599078698E-2</v>
      </c>
      <c r="AL73">
        <v>4.6341472231485603E-2</v>
      </c>
      <c r="AM73">
        <v>3.4616726644482001</v>
      </c>
      <c r="AN73">
        <v>0</v>
      </c>
      <c r="AO73">
        <v>0</v>
      </c>
      <c r="AP73">
        <f t="shared" si="22"/>
        <v>1</v>
      </c>
      <c r="AQ73">
        <f t="shared" si="23"/>
        <v>0</v>
      </c>
      <c r="AR73">
        <f t="shared" si="24"/>
        <v>51872.751019147356</v>
      </c>
      <c r="AS73" t="s">
        <v>240</v>
      </c>
      <c r="AT73">
        <v>0</v>
      </c>
      <c r="AU73">
        <v>0</v>
      </c>
      <c r="AV73">
        <f t="shared" si="25"/>
        <v>0</v>
      </c>
      <c r="AW73" t="e">
        <f t="shared" si="26"/>
        <v>#DIV/0!</v>
      </c>
      <c r="AX73">
        <v>0</v>
      </c>
      <c r="AY73" t="s">
        <v>240</v>
      </c>
      <c r="AZ73">
        <v>0</v>
      </c>
      <c r="BA73">
        <v>0</v>
      </c>
      <c r="BB73" t="e">
        <f t="shared" si="27"/>
        <v>#DIV/0!</v>
      </c>
      <c r="BC73">
        <v>0.5</v>
      </c>
      <c r="BD73">
        <f t="shared" si="28"/>
        <v>0</v>
      </c>
      <c r="BE73">
        <f t="shared" si="29"/>
        <v>-0.75904099646023926</v>
      </c>
      <c r="BF73" t="e">
        <f t="shared" si="30"/>
        <v>#DIV/0!</v>
      </c>
      <c r="BG73" t="e">
        <f t="shared" si="31"/>
        <v>#DIV/0!</v>
      </c>
      <c r="BH73" t="e">
        <f t="shared" si="32"/>
        <v>#DIV/0!</v>
      </c>
      <c r="BI73" t="e">
        <f t="shared" si="33"/>
        <v>#DIV/0!</v>
      </c>
      <c r="BJ73" t="s">
        <v>240</v>
      </c>
      <c r="BK73">
        <v>0</v>
      </c>
      <c r="BL73">
        <f t="shared" si="34"/>
        <v>0</v>
      </c>
      <c r="BM73" t="e">
        <f t="shared" si="35"/>
        <v>#DIV/0!</v>
      </c>
      <c r="BN73" t="e">
        <f t="shared" si="36"/>
        <v>#DIV/0!</v>
      </c>
      <c r="BO73" t="e">
        <f t="shared" si="37"/>
        <v>#DIV/0!</v>
      </c>
      <c r="BP73" t="e">
        <f t="shared" si="38"/>
        <v>#DIV/0!</v>
      </c>
      <c r="BQ73">
        <f t="shared" si="39"/>
        <v>0</v>
      </c>
      <c r="BR73">
        <f t="shared" si="40"/>
        <v>0</v>
      </c>
      <c r="BS73">
        <f t="shared" si="41"/>
        <v>0</v>
      </c>
      <c r="BT73">
        <f t="shared" si="42"/>
        <v>0</v>
      </c>
      <c r="BU73">
        <v>6</v>
      </c>
      <c r="BV73">
        <v>0.5</v>
      </c>
      <c r="BW73" t="s">
        <v>241</v>
      </c>
      <c r="BX73">
        <v>1581522815.4709699</v>
      </c>
      <c r="BY73">
        <v>400.710193548387</v>
      </c>
      <c r="BZ73">
        <v>400.00522580645202</v>
      </c>
      <c r="CA73">
        <v>33.201977419354797</v>
      </c>
      <c r="CB73">
        <v>31.763648387096801</v>
      </c>
      <c r="CC73">
        <v>350.02664516128999</v>
      </c>
      <c r="CD73">
        <v>99.510070967741896</v>
      </c>
      <c r="CE73">
        <v>0.19997835483870999</v>
      </c>
      <c r="CF73">
        <v>31.4307290322581</v>
      </c>
      <c r="CG73">
        <v>30.977651612903198</v>
      </c>
      <c r="CH73">
        <v>999.9</v>
      </c>
      <c r="CI73">
        <v>0</v>
      </c>
      <c r="CJ73">
        <v>0</v>
      </c>
      <c r="CK73">
        <v>10004.1125806452</v>
      </c>
      <c r="CL73">
        <v>0</v>
      </c>
      <c r="CM73">
        <v>6.0635790322580601</v>
      </c>
      <c r="CN73">
        <v>0</v>
      </c>
      <c r="CO73">
        <v>0</v>
      </c>
      <c r="CP73">
        <v>0</v>
      </c>
      <c r="CQ73">
        <v>0</v>
      </c>
      <c r="CR73">
        <v>2.4870967741935499</v>
      </c>
      <c r="CS73">
        <v>0</v>
      </c>
      <c r="CT73">
        <v>524.26451612903202</v>
      </c>
      <c r="CU73">
        <v>-0.73548387096774204</v>
      </c>
      <c r="CV73">
        <v>39.485774193548401</v>
      </c>
      <c r="CW73">
        <v>44.374870967741899</v>
      </c>
      <c r="CX73">
        <v>41.993677419354803</v>
      </c>
      <c r="CY73">
        <v>43</v>
      </c>
      <c r="CZ73">
        <v>40.562064516128999</v>
      </c>
      <c r="DA73">
        <v>0</v>
      </c>
      <c r="DB73">
        <v>0</v>
      </c>
      <c r="DC73">
        <v>0</v>
      </c>
      <c r="DD73">
        <v>1581522824.5</v>
      </c>
      <c r="DE73">
        <v>4.8615384615384603</v>
      </c>
      <c r="DF73">
        <v>19.022222135756699</v>
      </c>
      <c r="DG73">
        <v>-90.020512708512399</v>
      </c>
      <c r="DH73">
        <v>520.39615384615399</v>
      </c>
      <c r="DI73">
        <v>15</v>
      </c>
      <c r="DJ73">
        <v>100</v>
      </c>
      <c r="DK73">
        <v>100</v>
      </c>
      <c r="DL73">
        <v>3.024</v>
      </c>
      <c r="DM73">
        <v>0.44500000000000001</v>
      </c>
      <c r="DN73">
        <v>2</v>
      </c>
      <c r="DO73">
        <v>352.99</v>
      </c>
      <c r="DP73">
        <v>671.03899999999999</v>
      </c>
      <c r="DQ73">
        <v>30.957599999999999</v>
      </c>
      <c r="DR73">
        <v>31.751799999999999</v>
      </c>
      <c r="DS73">
        <v>30.000399999999999</v>
      </c>
      <c r="DT73">
        <v>31.629300000000001</v>
      </c>
      <c r="DU73">
        <v>31.6233</v>
      </c>
      <c r="DV73">
        <v>20.972899999999999</v>
      </c>
      <c r="DW73">
        <v>25.1326</v>
      </c>
      <c r="DX73">
        <v>99.248900000000006</v>
      </c>
      <c r="DY73">
        <v>30.957799999999999</v>
      </c>
      <c r="DZ73">
        <v>400</v>
      </c>
      <c r="EA73">
        <v>31.704799999999999</v>
      </c>
      <c r="EB73">
        <v>99.963200000000001</v>
      </c>
      <c r="EC73">
        <v>100.501</v>
      </c>
    </row>
    <row r="74" spans="1:133" x14ac:dyDescent="0.35">
      <c r="A74">
        <v>58</v>
      </c>
      <c r="B74">
        <v>1581522829.0999999</v>
      </c>
      <c r="C74">
        <v>308.5</v>
      </c>
      <c r="D74" t="s">
        <v>354</v>
      </c>
      <c r="E74" t="s">
        <v>355</v>
      </c>
      <c r="F74" t="s">
        <v>232</v>
      </c>
      <c r="G74" t="s">
        <v>233</v>
      </c>
      <c r="H74" t="s">
        <v>234</v>
      </c>
      <c r="I74" t="s">
        <v>235</v>
      </c>
      <c r="J74" t="s">
        <v>236</v>
      </c>
      <c r="K74" t="s">
        <v>237</v>
      </c>
      <c r="L74" t="s">
        <v>238</v>
      </c>
      <c r="M74" t="s">
        <v>239</v>
      </c>
      <c r="N74">
        <v>1581522820.4709699</v>
      </c>
      <c r="O74">
        <f t="shared" si="0"/>
        <v>8.6676699758957653E-4</v>
      </c>
      <c r="P74">
        <f t="shared" si="1"/>
        <v>-0.76294129845460312</v>
      </c>
      <c r="Q74">
        <f t="shared" si="2"/>
        <v>400.72445161290301</v>
      </c>
      <c r="R74">
        <f t="shared" si="3"/>
        <v>410.19673481662005</v>
      </c>
      <c r="S74">
        <f t="shared" si="4"/>
        <v>40.900812401368988</v>
      </c>
      <c r="T74">
        <f t="shared" si="5"/>
        <v>39.956328826917648</v>
      </c>
      <c r="U74">
        <f t="shared" si="6"/>
        <v>7.0541466275431938E-2</v>
      </c>
      <c r="V74">
        <f t="shared" si="7"/>
        <v>2.2549017990559017</v>
      </c>
      <c r="W74">
        <f t="shared" si="8"/>
        <v>6.9338038768032989E-2</v>
      </c>
      <c r="X74">
        <f t="shared" si="9"/>
        <v>4.3442687320780299E-2</v>
      </c>
      <c r="Y74">
        <f t="shared" si="10"/>
        <v>0</v>
      </c>
      <c r="Z74">
        <f t="shared" si="11"/>
        <v>31.150243378997356</v>
      </c>
      <c r="AA74">
        <f t="shared" si="12"/>
        <v>30.987790322580601</v>
      </c>
      <c r="AB74">
        <f t="shared" si="13"/>
        <v>4.5082385934323277</v>
      </c>
      <c r="AC74">
        <f t="shared" si="14"/>
        <v>71.585582191808641</v>
      </c>
      <c r="AD74">
        <f t="shared" si="15"/>
        <v>3.3106715005748666</v>
      </c>
      <c r="AE74">
        <f t="shared" si="16"/>
        <v>4.6247741503367958</v>
      </c>
      <c r="AF74">
        <f t="shared" si="17"/>
        <v>1.1975670928574611</v>
      </c>
      <c r="AG74">
        <f t="shared" si="18"/>
        <v>-38.224424593700327</v>
      </c>
      <c r="AH74">
        <f t="shared" si="19"/>
        <v>54.497764804733499</v>
      </c>
      <c r="AI74">
        <f t="shared" si="20"/>
        <v>5.4386518932089807</v>
      </c>
      <c r="AJ74">
        <f t="shared" si="21"/>
        <v>21.71199210424215</v>
      </c>
      <c r="AK74">
        <v>-4.13158410532104E-2</v>
      </c>
      <c r="AL74">
        <v>4.6380651048696001E-2</v>
      </c>
      <c r="AM74">
        <v>3.4639881706793001</v>
      </c>
      <c r="AN74">
        <v>0</v>
      </c>
      <c r="AO74">
        <v>0</v>
      </c>
      <c r="AP74">
        <f t="shared" si="22"/>
        <v>1</v>
      </c>
      <c r="AQ74">
        <f t="shared" si="23"/>
        <v>0</v>
      </c>
      <c r="AR74">
        <f t="shared" si="24"/>
        <v>51913.894286559516</v>
      </c>
      <c r="AS74" t="s">
        <v>240</v>
      </c>
      <c r="AT74">
        <v>0</v>
      </c>
      <c r="AU74">
        <v>0</v>
      </c>
      <c r="AV74">
        <f t="shared" si="25"/>
        <v>0</v>
      </c>
      <c r="AW74" t="e">
        <f t="shared" si="26"/>
        <v>#DIV/0!</v>
      </c>
      <c r="AX74">
        <v>0</v>
      </c>
      <c r="AY74" t="s">
        <v>240</v>
      </c>
      <c r="AZ74">
        <v>0</v>
      </c>
      <c r="BA74">
        <v>0</v>
      </c>
      <c r="BB74" t="e">
        <f t="shared" si="27"/>
        <v>#DIV/0!</v>
      </c>
      <c r="BC74">
        <v>0.5</v>
      </c>
      <c r="BD74">
        <f t="shared" si="28"/>
        <v>0</v>
      </c>
      <c r="BE74">
        <f t="shared" si="29"/>
        <v>-0.76294129845460312</v>
      </c>
      <c r="BF74" t="e">
        <f t="shared" si="30"/>
        <v>#DIV/0!</v>
      </c>
      <c r="BG74" t="e">
        <f t="shared" si="31"/>
        <v>#DIV/0!</v>
      </c>
      <c r="BH74" t="e">
        <f t="shared" si="32"/>
        <v>#DIV/0!</v>
      </c>
      <c r="BI74" t="e">
        <f t="shared" si="33"/>
        <v>#DIV/0!</v>
      </c>
      <c r="BJ74" t="s">
        <v>240</v>
      </c>
      <c r="BK74">
        <v>0</v>
      </c>
      <c r="BL74">
        <f t="shared" si="34"/>
        <v>0</v>
      </c>
      <c r="BM74" t="e">
        <f t="shared" si="35"/>
        <v>#DIV/0!</v>
      </c>
      <c r="BN74" t="e">
        <f t="shared" si="36"/>
        <v>#DIV/0!</v>
      </c>
      <c r="BO74" t="e">
        <f t="shared" si="37"/>
        <v>#DIV/0!</v>
      </c>
      <c r="BP74" t="e">
        <f t="shared" si="38"/>
        <v>#DIV/0!</v>
      </c>
      <c r="BQ74">
        <f t="shared" si="39"/>
        <v>0</v>
      </c>
      <c r="BR74">
        <f t="shared" si="40"/>
        <v>0</v>
      </c>
      <c r="BS74">
        <f t="shared" si="41"/>
        <v>0</v>
      </c>
      <c r="BT74">
        <f t="shared" si="42"/>
        <v>0</v>
      </c>
      <c r="BU74">
        <v>6</v>
      </c>
      <c r="BV74">
        <v>0.5</v>
      </c>
      <c r="BW74" t="s">
        <v>241</v>
      </c>
      <c r="BX74">
        <v>1581522820.4709699</v>
      </c>
      <c r="BY74">
        <v>400.72445161290301</v>
      </c>
      <c r="BZ74">
        <v>400.01203225806501</v>
      </c>
      <c r="CA74">
        <v>33.202925806451603</v>
      </c>
      <c r="CB74">
        <v>31.766474193548401</v>
      </c>
      <c r="CC74">
        <v>350.02409677419399</v>
      </c>
      <c r="CD74">
        <v>99.510248387096794</v>
      </c>
      <c r="CE74">
        <v>0.199985580645161</v>
      </c>
      <c r="CF74">
        <v>31.436087096774202</v>
      </c>
      <c r="CG74">
        <v>30.987790322580601</v>
      </c>
      <c r="CH74">
        <v>999.9</v>
      </c>
      <c r="CI74">
        <v>0</v>
      </c>
      <c r="CJ74">
        <v>0</v>
      </c>
      <c r="CK74">
        <v>10012.552580645201</v>
      </c>
      <c r="CL74">
        <v>0</v>
      </c>
      <c r="CM74">
        <v>5.9296332258064499</v>
      </c>
      <c r="CN74">
        <v>0</v>
      </c>
      <c r="CO74">
        <v>0</v>
      </c>
      <c r="CP74">
        <v>0</v>
      </c>
      <c r="CQ74">
        <v>0</v>
      </c>
      <c r="CR74">
        <v>2.9838709677419399</v>
      </c>
      <c r="CS74">
        <v>0</v>
      </c>
      <c r="CT74">
        <v>517.79999999999995</v>
      </c>
      <c r="CU74">
        <v>-0.86774193548387102</v>
      </c>
      <c r="CV74">
        <v>39.477645161290297</v>
      </c>
      <c r="CW74">
        <v>44.384935483870997</v>
      </c>
      <c r="CX74">
        <v>41.991677419354801</v>
      </c>
      <c r="CY74">
        <v>43</v>
      </c>
      <c r="CZ74">
        <v>40.562064516128999</v>
      </c>
      <c r="DA74">
        <v>0</v>
      </c>
      <c r="DB74">
        <v>0</v>
      </c>
      <c r="DC74">
        <v>0</v>
      </c>
      <c r="DD74">
        <v>1581522829.3</v>
      </c>
      <c r="DE74">
        <v>4.0384615384615401</v>
      </c>
      <c r="DF74">
        <v>-0.136751954678973</v>
      </c>
      <c r="DG74">
        <v>-28.909401492532499</v>
      </c>
      <c r="DH74">
        <v>516.538461538462</v>
      </c>
      <c r="DI74">
        <v>15</v>
      </c>
      <c r="DJ74">
        <v>100</v>
      </c>
      <c r="DK74">
        <v>100</v>
      </c>
      <c r="DL74">
        <v>3.024</v>
      </c>
      <c r="DM74">
        <v>0.44500000000000001</v>
      </c>
      <c r="DN74">
        <v>2</v>
      </c>
      <c r="DO74">
        <v>353.04199999999997</v>
      </c>
      <c r="DP74">
        <v>671.01800000000003</v>
      </c>
      <c r="DQ74">
        <v>30.966200000000001</v>
      </c>
      <c r="DR74">
        <v>31.755299999999998</v>
      </c>
      <c r="DS74">
        <v>30.000299999999999</v>
      </c>
      <c r="DT74">
        <v>31.632200000000001</v>
      </c>
      <c r="DU74">
        <v>31.625399999999999</v>
      </c>
      <c r="DV74">
        <v>20.973700000000001</v>
      </c>
      <c r="DW74">
        <v>25.1326</v>
      </c>
      <c r="DX74">
        <v>99.248900000000006</v>
      </c>
      <c r="DY74">
        <v>30.9621</v>
      </c>
      <c r="DZ74">
        <v>400</v>
      </c>
      <c r="EA74">
        <v>31.704999999999998</v>
      </c>
      <c r="EB74">
        <v>99.962000000000003</v>
      </c>
      <c r="EC74">
        <v>100.502</v>
      </c>
    </row>
    <row r="75" spans="1:133" x14ac:dyDescent="0.35">
      <c r="A75">
        <v>59</v>
      </c>
      <c r="B75">
        <v>1581522834.0999999</v>
      </c>
      <c r="C75">
        <v>313.5</v>
      </c>
      <c r="D75" t="s">
        <v>356</v>
      </c>
      <c r="E75" t="s">
        <v>357</v>
      </c>
      <c r="F75" t="s">
        <v>232</v>
      </c>
      <c r="G75" t="s">
        <v>233</v>
      </c>
      <c r="H75" t="s">
        <v>234</v>
      </c>
      <c r="I75" t="s">
        <v>235</v>
      </c>
      <c r="J75" t="s">
        <v>236</v>
      </c>
      <c r="K75" t="s">
        <v>237</v>
      </c>
      <c r="L75" t="s">
        <v>238</v>
      </c>
      <c r="M75" t="s">
        <v>239</v>
      </c>
      <c r="N75">
        <v>1581522825.4709699</v>
      </c>
      <c r="O75">
        <f t="shared" si="0"/>
        <v>8.6367521776997572E-4</v>
      </c>
      <c r="P75">
        <f t="shared" si="1"/>
        <v>-0.76057198598513931</v>
      </c>
      <c r="Q75">
        <f t="shared" si="2"/>
        <v>400.72561290322602</v>
      </c>
      <c r="R75">
        <f t="shared" si="3"/>
        <v>410.22017941113847</v>
      </c>
      <c r="S75">
        <f t="shared" si="4"/>
        <v>40.902659232312566</v>
      </c>
      <c r="T75">
        <f t="shared" si="5"/>
        <v>39.955965144788301</v>
      </c>
      <c r="U75">
        <f t="shared" si="6"/>
        <v>7.017921992218322E-2</v>
      </c>
      <c r="V75">
        <f t="shared" si="7"/>
        <v>2.2522262469108383</v>
      </c>
      <c r="W75">
        <f t="shared" si="8"/>
        <v>6.8986618735757482E-2</v>
      </c>
      <c r="X75">
        <f t="shared" si="9"/>
        <v>4.3222099055788048E-2</v>
      </c>
      <c r="Y75">
        <f t="shared" si="10"/>
        <v>0</v>
      </c>
      <c r="Z75">
        <f t="shared" si="11"/>
        <v>31.157105388800982</v>
      </c>
      <c r="AA75">
        <f t="shared" si="12"/>
        <v>30.994577419354801</v>
      </c>
      <c r="AB75">
        <f t="shared" si="13"/>
        <v>4.5099836591467595</v>
      </c>
      <c r="AC75">
        <f t="shared" si="14"/>
        <v>71.559789690044269</v>
      </c>
      <c r="AD75">
        <f t="shared" si="15"/>
        <v>3.3106353108012296</v>
      </c>
      <c r="AE75">
        <f t="shared" si="16"/>
        <v>4.6263904982686395</v>
      </c>
      <c r="AF75">
        <f t="shared" si="17"/>
        <v>1.1993483483455298</v>
      </c>
      <c r="AG75">
        <f t="shared" si="18"/>
        <v>-38.088077103655927</v>
      </c>
      <c r="AH75">
        <f t="shared" si="19"/>
        <v>54.355547100069074</v>
      </c>
      <c r="AI75">
        <f t="shared" si="20"/>
        <v>5.4312495802481786</v>
      </c>
      <c r="AJ75">
        <f t="shared" si="21"/>
        <v>21.698719576661325</v>
      </c>
      <c r="AK75">
        <v>-4.1243707933883003E-2</v>
      </c>
      <c r="AL75">
        <v>4.6299675303042701E-2</v>
      </c>
      <c r="AM75">
        <v>3.4592016807123702</v>
      </c>
      <c r="AN75">
        <v>0</v>
      </c>
      <c r="AO75">
        <v>0</v>
      </c>
      <c r="AP75">
        <f t="shared" si="22"/>
        <v>1</v>
      </c>
      <c r="AQ75">
        <f t="shared" si="23"/>
        <v>0</v>
      </c>
      <c r="AR75">
        <f t="shared" si="24"/>
        <v>51825.895199691149</v>
      </c>
      <c r="AS75" t="s">
        <v>240</v>
      </c>
      <c r="AT75">
        <v>0</v>
      </c>
      <c r="AU75">
        <v>0</v>
      </c>
      <c r="AV75">
        <f t="shared" si="25"/>
        <v>0</v>
      </c>
      <c r="AW75" t="e">
        <f t="shared" si="26"/>
        <v>#DIV/0!</v>
      </c>
      <c r="AX75">
        <v>0</v>
      </c>
      <c r="AY75" t="s">
        <v>240</v>
      </c>
      <c r="AZ75">
        <v>0</v>
      </c>
      <c r="BA75">
        <v>0</v>
      </c>
      <c r="BB75" t="e">
        <f t="shared" si="27"/>
        <v>#DIV/0!</v>
      </c>
      <c r="BC75">
        <v>0.5</v>
      </c>
      <c r="BD75">
        <f t="shared" si="28"/>
        <v>0</v>
      </c>
      <c r="BE75">
        <f t="shared" si="29"/>
        <v>-0.76057198598513931</v>
      </c>
      <c r="BF75" t="e">
        <f t="shared" si="30"/>
        <v>#DIV/0!</v>
      </c>
      <c r="BG75" t="e">
        <f t="shared" si="31"/>
        <v>#DIV/0!</v>
      </c>
      <c r="BH75" t="e">
        <f t="shared" si="32"/>
        <v>#DIV/0!</v>
      </c>
      <c r="BI75" t="e">
        <f t="shared" si="33"/>
        <v>#DIV/0!</v>
      </c>
      <c r="BJ75" t="s">
        <v>240</v>
      </c>
      <c r="BK75">
        <v>0</v>
      </c>
      <c r="BL75">
        <f t="shared" si="34"/>
        <v>0</v>
      </c>
      <c r="BM75" t="e">
        <f t="shared" si="35"/>
        <v>#DIV/0!</v>
      </c>
      <c r="BN75" t="e">
        <f t="shared" si="36"/>
        <v>#DIV/0!</v>
      </c>
      <c r="BO75" t="e">
        <f t="shared" si="37"/>
        <v>#DIV/0!</v>
      </c>
      <c r="BP75" t="e">
        <f t="shared" si="38"/>
        <v>#DIV/0!</v>
      </c>
      <c r="BQ75">
        <f t="shared" si="39"/>
        <v>0</v>
      </c>
      <c r="BR75">
        <f t="shared" si="40"/>
        <v>0</v>
      </c>
      <c r="BS75">
        <f t="shared" si="41"/>
        <v>0</v>
      </c>
      <c r="BT75">
        <f t="shared" si="42"/>
        <v>0</v>
      </c>
      <c r="BU75">
        <v>6</v>
      </c>
      <c r="BV75">
        <v>0.5</v>
      </c>
      <c r="BW75" t="s">
        <v>241</v>
      </c>
      <c r="BX75">
        <v>1581522825.4709699</v>
      </c>
      <c r="BY75">
        <v>400.72561290322602</v>
      </c>
      <c r="BZ75">
        <v>400.01512903225802</v>
      </c>
      <c r="CA75">
        <v>33.202961290322598</v>
      </c>
      <c r="CB75">
        <v>31.771625806451599</v>
      </c>
      <c r="CC75">
        <v>350.02219354838701</v>
      </c>
      <c r="CD75">
        <v>99.509025806451604</v>
      </c>
      <c r="CE75">
        <v>0.20001164516129</v>
      </c>
      <c r="CF75">
        <v>31.442235483870999</v>
      </c>
      <c r="CG75">
        <v>30.994577419354801</v>
      </c>
      <c r="CH75">
        <v>999.9</v>
      </c>
      <c r="CI75">
        <v>0</v>
      </c>
      <c r="CJ75">
        <v>0</v>
      </c>
      <c r="CK75">
        <v>9995.1945161290296</v>
      </c>
      <c r="CL75">
        <v>0</v>
      </c>
      <c r="CM75">
        <v>5.8647299999999998</v>
      </c>
      <c r="CN75">
        <v>0</v>
      </c>
      <c r="CO75">
        <v>0</v>
      </c>
      <c r="CP75">
        <v>0</v>
      </c>
      <c r="CQ75">
        <v>0</v>
      </c>
      <c r="CR75">
        <v>2.5580645161290301</v>
      </c>
      <c r="CS75">
        <v>0</v>
      </c>
      <c r="CT75">
        <v>511.832258064516</v>
      </c>
      <c r="CU75">
        <v>-1.0709677419354799</v>
      </c>
      <c r="CV75">
        <v>39.471548387096803</v>
      </c>
      <c r="CW75">
        <v>44.380935483870999</v>
      </c>
      <c r="CX75">
        <v>42.007903225806501</v>
      </c>
      <c r="CY75">
        <v>43.003999999999998</v>
      </c>
      <c r="CZ75">
        <v>40.566064516129003</v>
      </c>
      <c r="DA75">
        <v>0</v>
      </c>
      <c r="DB75">
        <v>0</v>
      </c>
      <c r="DC75">
        <v>0</v>
      </c>
      <c r="DD75">
        <v>1581522834.0999999</v>
      </c>
      <c r="DE75">
        <v>3.2615384615384602</v>
      </c>
      <c r="DF75">
        <v>-13.982906032236899</v>
      </c>
      <c r="DG75">
        <v>-78.280341581402993</v>
      </c>
      <c r="DH75">
        <v>511.10384615384601</v>
      </c>
      <c r="DI75">
        <v>15</v>
      </c>
      <c r="DJ75">
        <v>100</v>
      </c>
      <c r="DK75">
        <v>100</v>
      </c>
      <c r="DL75">
        <v>3.024</v>
      </c>
      <c r="DM75">
        <v>0.44500000000000001</v>
      </c>
      <c r="DN75">
        <v>2</v>
      </c>
      <c r="DO75">
        <v>352.84899999999999</v>
      </c>
      <c r="DP75">
        <v>670.92100000000005</v>
      </c>
      <c r="DQ75">
        <v>30.9681</v>
      </c>
      <c r="DR75">
        <v>31.758800000000001</v>
      </c>
      <c r="DS75">
        <v>30.000499999999999</v>
      </c>
      <c r="DT75">
        <v>31.635000000000002</v>
      </c>
      <c r="DU75">
        <v>31.628900000000002</v>
      </c>
      <c r="DV75">
        <v>20.973600000000001</v>
      </c>
      <c r="DW75">
        <v>25.402799999999999</v>
      </c>
      <c r="DX75">
        <v>99.248900000000006</v>
      </c>
      <c r="DY75">
        <v>30.962399999999999</v>
      </c>
      <c r="DZ75">
        <v>400</v>
      </c>
      <c r="EA75">
        <v>31.706600000000002</v>
      </c>
      <c r="EB75">
        <v>99.961600000000004</v>
      </c>
      <c r="EC75">
        <v>100.505</v>
      </c>
    </row>
    <row r="76" spans="1:133" x14ac:dyDescent="0.35">
      <c r="A76">
        <v>60</v>
      </c>
      <c r="B76">
        <v>1581522839.0999999</v>
      </c>
      <c r="C76">
        <v>318.5</v>
      </c>
      <c r="D76" t="s">
        <v>358</v>
      </c>
      <c r="E76" t="s">
        <v>359</v>
      </c>
      <c r="F76" t="s">
        <v>232</v>
      </c>
      <c r="G76" t="s">
        <v>233</v>
      </c>
      <c r="H76" t="s">
        <v>234</v>
      </c>
      <c r="I76" t="s">
        <v>235</v>
      </c>
      <c r="J76" t="s">
        <v>236</v>
      </c>
      <c r="K76" t="s">
        <v>237</v>
      </c>
      <c r="L76" t="s">
        <v>238</v>
      </c>
      <c r="M76" t="s">
        <v>239</v>
      </c>
      <c r="N76">
        <v>1581522830.4709699</v>
      </c>
      <c r="O76">
        <f t="shared" si="0"/>
        <v>8.5980386912102571E-4</v>
      </c>
      <c r="P76">
        <f t="shared" si="1"/>
        <v>-0.75666145495524284</v>
      </c>
      <c r="Q76">
        <f t="shared" si="2"/>
        <v>400.72229032258099</v>
      </c>
      <c r="R76">
        <f t="shared" si="3"/>
        <v>410.21793955033354</v>
      </c>
      <c r="S76">
        <f t="shared" si="4"/>
        <v>40.902047567120135</v>
      </c>
      <c r="T76">
        <f t="shared" si="5"/>
        <v>39.955254511653166</v>
      </c>
      <c r="U76">
        <f t="shared" si="6"/>
        <v>6.9765250061992745E-2</v>
      </c>
      <c r="V76">
        <f t="shared" si="7"/>
        <v>2.2524901546263854</v>
      </c>
      <c r="W76">
        <f t="shared" si="8"/>
        <v>6.8586685305870421E-2</v>
      </c>
      <c r="X76">
        <f t="shared" si="9"/>
        <v>4.2970909258882181E-2</v>
      </c>
      <c r="Y76">
        <f t="shared" si="10"/>
        <v>0</v>
      </c>
      <c r="Z76">
        <f t="shared" si="11"/>
        <v>31.164957290252485</v>
      </c>
      <c r="AA76">
        <f t="shared" si="12"/>
        <v>31.0000419354839</v>
      </c>
      <c r="AB76">
        <f t="shared" si="13"/>
        <v>4.5113890968099515</v>
      </c>
      <c r="AC76">
        <f t="shared" si="14"/>
        <v>71.529709829388764</v>
      </c>
      <c r="AD76">
        <f t="shared" si="15"/>
        <v>3.3104742588605349</v>
      </c>
      <c r="AE76">
        <f t="shared" si="16"/>
        <v>4.6281108461877061</v>
      </c>
      <c r="AF76">
        <f t="shared" si="17"/>
        <v>1.2009148379494166</v>
      </c>
      <c r="AG76">
        <f t="shared" si="18"/>
        <v>-37.917350628237237</v>
      </c>
      <c r="AH76">
        <f t="shared" si="19"/>
        <v>54.492754051506857</v>
      </c>
      <c r="AI76">
        <f t="shared" si="20"/>
        <v>5.4446437856411585</v>
      </c>
      <c r="AJ76">
        <f t="shared" si="21"/>
        <v>22.020047208910775</v>
      </c>
      <c r="AK76">
        <v>-4.1250819452753398E-2</v>
      </c>
      <c r="AL76">
        <v>4.6307658605977998E-2</v>
      </c>
      <c r="AM76">
        <v>3.4596737032896399</v>
      </c>
      <c r="AN76">
        <v>0</v>
      </c>
      <c r="AO76">
        <v>0</v>
      </c>
      <c r="AP76">
        <f t="shared" si="22"/>
        <v>1</v>
      </c>
      <c r="AQ76">
        <f t="shared" si="23"/>
        <v>0</v>
      </c>
      <c r="AR76">
        <f t="shared" si="24"/>
        <v>51833.333322419698</v>
      </c>
      <c r="AS76" t="s">
        <v>240</v>
      </c>
      <c r="AT76">
        <v>0</v>
      </c>
      <c r="AU76">
        <v>0</v>
      </c>
      <c r="AV76">
        <f t="shared" si="25"/>
        <v>0</v>
      </c>
      <c r="AW76" t="e">
        <f t="shared" si="26"/>
        <v>#DIV/0!</v>
      </c>
      <c r="AX76">
        <v>0</v>
      </c>
      <c r="AY76" t="s">
        <v>240</v>
      </c>
      <c r="AZ76">
        <v>0</v>
      </c>
      <c r="BA76">
        <v>0</v>
      </c>
      <c r="BB76" t="e">
        <f t="shared" si="27"/>
        <v>#DIV/0!</v>
      </c>
      <c r="BC76">
        <v>0.5</v>
      </c>
      <c r="BD76">
        <f t="shared" si="28"/>
        <v>0</v>
      </c>
      <c r="BE76">
        <f t="shared" si="29"/>
        <v>-0.75666145495524284</v>
      </c>
      <c r="BF76" t="e">
        <f t="shared" si="30"/>
        <v>#DIV/0!</v>
      </c>
      <c r="BG76" t="e">
        <f t="shared" si="31"/>
        <v>#DIV/0!</v>
      </c>
      <c r="BH76" t="e">
        <f t="shared" si="32"/>
        <v>#DIV/0!</v>
      </c>
      <c r="BI76" t="e">
        <f t="shared" si="33"/>
        <v>#DIV/0!</v>
      </c>
      <c r="BJ76" t="s">
        <v>240</v>
      </c>
      <c r="BK76">
        <v>0</v>
      </c>
      <c r="BL76">
        <f t="shared" si="34"/>
        <v>0</v>
      </c>
      <c r="BM76" t="e">
        <f t="shared" si="35"/>
        <v>#DIV/0!</v>
      </c>
      <c r="BN76" t="e">
        <f t="shared" si="36"/>
        <v>#DIV/0!</v>
      </c>
      <c r="BO76" t="e">
        <f t="shared" si="37"/>
        <v>#DIV/0!</v>
      </c>
      <c r="BP76" t="e">
        <f t="shared" si="38"/>
        <v>#DIV/0!</v>
      </c>
      <c r="BQ76">
        <f t="shared" si="39"/>
        <v>0</v>
      </c>
      <c r="BR76">
        <f t="shared" si="40"/>
        <v>0</v>
      </c>
      <c r="BS76">
        <f t="shared" si="41"/>
        <v>0</v>
      </c>
      <c r="BT76">
        <f t="shared" si="42"/>
        <v>0</v>
      </c>
      <c r="BU76">
        <v>6</v>
      </c>
      <c r="BV76">
        <v>0.5</v>
      </c>
      <c r="BW76" t="s">
        <v>241</v>
      </c>
      <c r="BX76">
        <v>1581522830.4709699</v>
      </c>
      <c r="BY76">
        <v>400.72229032258099</v>
      </c>
      <c r="BZ76">
        <v>400.01583870967698</v>
      </c>
      <c r="CA76">
        <v>33.201661290322598</v>
      </c>
      <c r="CB76">
        <v>31.776725806451601</v>
      </c>
      <c r="CC76">
        <v>350.01877419354798</v>
      </c>
      <c r="CD76">
        <v>99.508093548387095</v>
      </c>
      <c r="CE76">
        <v>0.19999725806451599</v>
      </c>
      <c r="CF76">
        <v>31.448777419354801</v>
      </c>
      <c r="CG76">
        <v>31.0000419354839</v>
      </c>
      <c r="CH76">
        <v>999.9</v>
      </c>
      <c r="CI76">
        <v>0</v>
      </c>
      <c r="CJ76">
        <v>0</v>
      </c>
      <c r="CK76">
        <v>9997.0116129032194</v>
      </c>
      <c r="CL76">
        <v>0</v>
      </c>
      <c r="CM76">
        <v>5.8198825806451602</v>
      </c>
      <c r="CN76">
        <v>0</v>
      </c>
      <c r="CO76">
        <v>0</v>
      </c>
      <c r="CP76">
        <v>0</v>
      </c>
      <c r="CQ76">
        <v>0</v>
      </c>
      <c r="CR76">
        <v>2.09032258064516</v>
      </c>
      <c r="CS76">
        <v>0</v>
      </c>
      <c r="CT76">
        <v>498.09677419354801</v>
      </c>
      <c r="CU76">
        <v>-1.0290322580645199</v>
      </c>
      <c r="CV76">
        <v>39.4593548387097</v>
      </c>
      <c r="CW76">
        <v>44.378935483870997</v>
      </c>
      <c r="CX76">
        <v>42.013903225806501</v>
      </c>
      <c r="CY76">
        <v>43.008000000000003</v>
      </c>
      <c r="CZ76">
        <v>40.552</v>
      </c>
      <c r="DA76">
        <v>0</v>
      </c>
      <c r="DB76">
        <v>0</v>
      </c>
      <c r="DC76">
        <v>0</v>
      </c>
      <c r="DD76">
        <v>1581522839.5</v>
      </c>
      <c r="DE76">
        <v>1.8076923076923099</v>
      </c>
      <c r="DF76">
        <v>-8.1709399748564593</v>
      </c>
      <c r="DG76">
        <v>-244.80683722377199</v>
      </c>
      <c r="DH76">
        <v>495.71538461538501</v>
      </c>
      <c r="DI76">
        <v>15</v>
      </c>
      <c r="DJ76">
        <v>100</v>
      </c>
      <c r="DK76">
        <v>100</v>
      </c>
      <c r="DL76">
        <v>3.024</v>
      </c>
      <c r="DM76">
        <v>0.44500000000000001</v>
      </c>
      <c r="DN76">
        <v>2</v>
      </c>
      <c r="DO76">
        <v>352.93799999999999</v>
      </c>
      <c r="DP76">
        <v>670.92200000000003</v>
      </c>
      <c r="DQ76">
        <v>30.967199999999998</v>
      </c>
      <c r="DR76">
        <v>31.7622</v>
      </c>
      <c r="DS76">
        <v>30.000299999999999</v>
      </c>
      <c r="DT76">
        <v>31.637799999999999</v>
      </c>
      <c r="DU76">
        <v>31.631</v>
      </c>
      <c r="DV76">
        <v>20.973400000000002</v>
      </c>
      <c r="DW76">
        <v>25.402799999999999</v>
      </c>
      <c r="DX76">
        <v>99.248900000000006</v>
      </c>
      <c r="DY76">
        <v>30.9634</v>
      </c>
      <c r="DZ76">
        <v>400</v>
      </c>
      <c r="EA76">
        <v>31.709299999999999</v>
      </c>
      <c r="EB76">
        <v>99.961699999999993</v>
      </c>
      <c r="EC76">
        <v>100.503</v>
      </c>
    </row>
    <row r="77" spans="1:133" x14ac:dyDescent="0.35">
      <c r="A77">
        <v>61</v>
      </c>
      <c r="B77">
        <v>1581522844.0999999</v>
      </c>
      <c r="C77">
        <v>323.5</v>
      </c>
      <c r="D77" t="s">
        <v>360</v>
      </c>
      <c r="E77" t="s">
        <v>361</v>
      </c>
      <c r="F77" t="s">
        <v>232</v>
      </c>
      <c r="G77" t="s">
        <v>233</v>
      </c>
      <c r="H77" t="s">
        <v>234</v>
      </c>
      <c r="I77" t="s">
        <v>235</v>
      </c>
      <c r="J77" t="s">
        <v>236</v>
      </c>
      <c r="K77" t="s">
        <v>237</v>
      </c>
      <c r="L77" t="s">
        <v>238</v>
      </c>
      <c r="M77" t="s">
        <v>239</v>
      </c>
      <c r="N77">
        <v>1581522835.4709699</v>
      </c>
      <c r="O77">
        <f t="shared" si="0"/>
        <v>8.5758948973836896E-4</v>
      </c>
      <c r="P77">
        <f t="shared" si="1"/>
        <v>-0.76117929274706764</v>
      </c>
      <c r="Q77">
        <f t="shared" si="2"/>
        <v>400.71054838709699</v>
      </c>
      <c r="R77">
        <f t="shared" si="3"/>
        <v>410.37128435907306</v>
      </c>
      <c r="S77">
        <f t="shared" si="4"/>
        <v>40.917017301535125</v>
      </c>
      <c r="T77">
        <f t="shared" si="5"/>
        <v>39.953771294865149</v>
      </c>
      <c r="U77">
        <f t="shared" si="6"/>
        <v>6.946889160294209E-2</v>
      </c>
      <c r="V77">
        <f t="shared" si="7"/>
        <v>2.2521377035934318</v>
      </c>
      <c r="W77">
        <f t="shared" si="8"/>
        <v>6.8300048534180716E-2</v>
      </c>
      <c r="X77">
        <f t="shared" si="9"/>
        <v>4.2790908105325605E-2</v>
      </c>
      <c r="Y77">
        <f t="shared" si="10"/>
        <v>0</v>
      </c>
      <c r="Z77">
        <f t="shared" si="11"/>
        <v>31.171781800200218</v>
      </c>
      <c r="AA77">
        <f t="shared" si="12"/>
        <v>31.006516129032299</v>
      </c>
      <c r="AB77">
        <f t="shared" si="13"/>
        <v>4.5130547105916659</v>
      </c>
      <c r="AC77">
        <f t="shared" si="14"/>
        <v>71.499392520490019</v>
      </c>
      <c r="AD77">
        <f t="shared" si="15"/>
        <v>3.3102245111377395</v>
      </c>
      <c r="AE77">
        <f t="shared" si="16"/>
        <v>4.6297239661009817</v>
      </c>
      <c r="AF77">
        <f t="shared" si="17"/>
        <v>1.2028301994539263</v>
      </c>
      <c r="AG77">
        <f t="shared" si="18"/>
        <v>-37.819696497462068</v>
      </c>
      <c r="AH77">
        <f t="shared" si="19"/>
        <v>54.442710610573883</v>
      </c>
      <c r="AI77">
        <f t="shared" si="20"/>
        <v>5.4408331458986092</v>
      </c>
      <c r="AJ77">
        <f t="shared" si="21"/>
        <v>22.063847259010423</v>
      </c>
      <c r="AK77">
        <v>-4.12413221271722E-2</v>
      </c>
      <c r="AL77">
        <v>4.6296997026001797E-2</v>
      </c>
      <c r="AM77">
        <v>3.4590433180156199</v>
      </c>
      <c r="AN77">
        <v>0</v>
      </c>
      <c r="AO77">
        <v>0</v>
      </c>
      <c r="AP77">
        <f t="shared" si="22"/>
        <v>1</v>
      </c>
      <c r="AQ77">
        <f t="shared" si="23"/>
        <v>0</v>
      </c>
      <c r="AR77">
        <f t="shared" si="24"/>
        <v>51820.825103769967</v>
      </c>
      <c r="AS77" t="s">
        <v>240</v>
      </c>
      <c r="AT77">
        <v>0</v>
      </c>
      <c r="AU77">
        <v>0</v>
      </c>
      <c r="AV77">
        <f t="shared" si="25"/>
        <v>0</v>
      </c>
      <c r="AW77" t="e">
        <f t="shared" si="26"/>
        <v>#DIV/0!</v>
      </c>
      <c r="AX77">
        <v>0</v>
      </c>
      <c r="AY77" t="s">
        <v>240</v>
      </c>
      <c r="AZ77">
        <v>0</v>
      </c>
      <c r="BA77">
        <v>0</v>
      </c>
      <c r="BB77" t="e">
        <f t="shared" si="27"/>
        <v>#DIV/0!</v>
      </c>
      <c r="BC77">
        <v>0.5</v>
      </c>
      <c r="BD77">
        <f t="shared" si="28"/>
        <v>0</v>
      </c>
      <c r="BE77">
        <f t="shared" si="29"/>
        <v>-0.76117929274706764</v>
      </c>
      <c r="BF77" t="e">
        <f t="shared" si="30"/>
        <v>#DIV/0!</v>
      </c>
      <c r="BG77" t="e">
        <f t="shared" si="31"/>
        <v>#DIV/0!</v>
      </c>
      <c r="BH77" t="e">
        <f t="shared" si="32"/>
        <v>#DIV/0!</v>
      </c>
      <c r="BI77" t="e">
        <f t="shared" si="33"/>
        <v>#DIV/0!</v>
      </c>
      <c r="BJ77" t="s">
        <v>240</v>
      </c>
      <c r="BK77">
        <v>0</v>
      </c>
      <c r="BL77">
        <f t="shared" si="34"/>
        <v>0</v>
      </c>
      <c r="BM77" t="e">
        <f t="shared" si="35"/>
        <v>#DIV/0!</v>
      </c>
      <c r="BN77" t="e">
        <f t="shared" si="36"/>
        <v>#DIV/0!</v>
      </c>
      <c r="BO77" t="e">
        <f t="shared" si="37"/>
        <v>#DIV/0!</v>
      </c>
      <c r="BP77" t="e">
        <f t="shared" si="38"/>
        <v>#DIV/0!</v>
      </c>
      <c r="BQ77">
        <f t="shared" si="39"/>
        <v>0</v>
      </c>
      <c r="BR77">
        <f t="shared" si="40"/>
        <v>0</v>
      </c>
      <c r="BS77">
        <f t="shared" si="41"/>
        <v>0</v>
      </c>
      <c r="BT77">
        <f t="shared" si="42"/>
        <v>0</v>
      </c>
      <c r="BU77">
        <v>6</v>
      </c>
      <c r="BV77">
        <v>0.5</v>
      </c>
      <c r="BW77" t="s">
        <v>241</v>
      </c>
      <c r="BX77">
        <v>1581522835.4709699</v>
      </c>
      <c r="BY77">
        <v>400.71054838709699</v>
      </c>
      <c r="BZ77">
        <v>399.99480645161299</v>
      </c>
      <c r="CA77">
        <v>33.199416129032301</v>
      </c>
      <c r="CB77">
        <v>31.778132258064499</v>
      </c>
      <c r="CC77">
        <v>350.01509677419398</v>
      </c>
      <c r="CD77">
        <v>99.507283870967797</v>
      </c>
      <c r="CE77">
        <v>0.20002719354838699</v>
      </c>
      <c r="CF77">
        <v>31.454909677419401</v>
      </c>
      <c r="CG77">
        <v>31.006516129032299</v>
      </c>
      <c r="CH77">
        <v>999.9</v>
      </c>
      <c r="CI77">
        <v>0</v>
      </c>
      <c r="CJ77">
        <v>0</v>
      </c>
      <c r="CK77">
        <v>9994.7912903225806</v>
      </c>
      <c r="CL77">
        <v>0</v>
      </c>
      <c r="CM77">
        <v>5.7502000000000004</v>
      </c>
      <c r="CN77">
        <v>0</v>
      </c>
      <c r="CO77">
        <v>0</v>
      </c>
      <c r="CP77">
        <v>0</v>
      </c>
      <c r="CQ77">
        <v>0</v>
      </c>
      <c r="CR77">
        <v>-0.19354838709677399</v>
      </c>
      <c r="CS77">
        <v>0</v>
      </c>
      <c r="CT77">
        <v>488.638709677419</v>
      </c>
      <c r="CU77">
        <v>-0.97096774193548396</v>
      </c>
      <c r="CV77">
        <v>39.465451612903202</v>
      </c>
      <c r="CW77">
        <v>44.377000000000002</v>
      </c>
      <c r="CX77">
        <v>41.9856129032258</v>
      </c>
      <c r="CY77">
        <v>43.012</v>
      </c>
      <c r="CZ77">
        <v>40.542000000000002</v>
      </c>
      <c r="DA77">
        <v>0</v>
      </c>
      <c r="DB77">
        <v>0</v>
      </c>
      <c r="DC77">
        <v>0</v>
      </c>
      <c r="DD77">
        <v>1581522844.3</v>
      </c>
      <c r="DE77">
        <v>2.3076923076922998E-2</v>
      </c>
      <c r="DF77">
        <v>-21.784615361916899</v>
      </c>
      <c r="DG77">
        <v>-126.061538956072</v>
      </c>
      <c r="DH77">
        <v>485.81153846153802</v>
      </c>
      <c r="DI77">
        <v>15</v>
      </c>
      <c r="DJ77">
        <v>100</v>
      </c>
      <c r="DK77">
        <v>100</v>
      </c>
      <c r="DL77">
        <v>3.024</v>
      </c>
      <c r="DM77">
        <v>0.44500000000000001</v>
      </c>
      <c r="DN77">
        <v>2</v>
      </c>
      <c r="DO77">
        <v>352.87900000000002</v>
      </c>
      <c r="DP77">
        <v>670.79399999999998</v>
      </c>
      <c r="DQ77">
        <v>30.943000000000001</v>
      </c>
      <c r="DR77">
        <v>31.765799999999999</v>
      </c>
      <c r="DS77">
        <v>30.000900000000001</v>
      </c>
      <c r="DT77">
        <v>31.640599999999999</v>
      </c>
      <c r="DU77">
        <v>31.633700000000001</v>
      </c>
      <c r="DV77">
        <v>20.973600000000001</v>
      </c>
      <c r="DW77">
        <v>25.402799999999999</v>
      </c>
      <c r="DX77">
        <v>99.248900000000006</v>
      </c>
      <c r="DY77">
        <v>30.9054</v>
      </c>
      <c r="DZ77">
        <v>400</v>
      </c>
      <c r="EA77">
        <v>31.717700000000001</v>
      </c>
      <c r="EB77">
        <v>99.96</v>
      </c>
      <c r="EC77">
        <v>100.501</v>
      </c>
    </row>
    <row r="78" spans="1:133" x14ac:dyDescent="0.35">
      <c r="A78">
        <v>62</v>
      </c>
      <c r="B78">
        <v>1581522849.0999999</v>
      </c>
      <c r="C78">
        <v>328.5</v>
      </c>
      <c r="D78" t="s">
        <v>362</v>
      </c>
      <c r="E78" t="s">
        <v>363</v>
      </c>
      <c r="F78" t="s">
        <v>232</v>
      </c>
      <c r="G78" t="s">
        <v>233</v>
      </c>
      <c r="H78" t="s">
        <v>234</v>
      </c>
      <c r="I78" t="s">
        <v>235</v>
      </c>
      <c r="J78" t="s">
        <v>236</v>
      </c>
      <c r="K78" t="s">
        <v>237</v>
      </c>
      <c r="L78" t="s">
        <v>238</v>
      </c>
      <c r="M78" t="s">
        <v>239</v>
      </c>
      <c r="N78">
        <v>1581522840.4709699</v>
      </c>
      <c r="O78">
        <f t="shared" si="0"/>
        <v>8.5555119610821199E-4</v>
      </c>
      <c r="P78">
        <f t="shared" si="1"/>
        <v>-0.7468843748873355</v>
      </c>
      <c r="Q78">
        <f t="shared" si="2"/>
        <v>400.689387096774</v>
      </c>
      <c r="R78">
        <f t="shared" si="3"/>
        <v>410.08013384017153</v>
      </c>
      <c r="S78">
        <f t="shared" si="4"/>
        <v>40.888172901771249</v>
      </c>
      <c r="T78">
        <f t="shared" si="5"/>
        <v>39.951842548664125</v>
      </c>
      <c r="U78">
        <f t="shared" si="6"/>
        <v>6.9155694319443184E-2</v>
      </c>
      <c r="V78">
        <f t="shared" si="7"/>
        <v>2.2537164597664097</v>
      </c>
      <c r="W78">
        <f t="shared" si="8"/>
        <v>6.7998068953110669E-2</v>
      </c>
      <c r="X78">
        <f t="shared" si="9"/>
        <v>4.2601187010582305E-2</v>
      </c>
      <c r="Y78">
        <f t="shared" si="10"/>
        <v>0</v>
      </c>
      <c r="Z78">
        <f t="shared" si="11"/>
        <v>31.17829408789683</v>
      </c>
      <c r="AA78">
        <f t="shared" si="12"/>
        <v>31.014358064516099</v>
      </c>
      <c r="AB78">
        <f t="shared" si="13"/>
        <v>4.515072920224215</v>
      </c>
      <c r="AC78">
        <f t="shared" si="14"/>
        <v>71.46673761127019</v>
      </c>
      <c r="AD78">
        <f t="shared" si="15"/>
        <v>3.3097766866952347</v>
      </c>
      <c r="AE78">
        <f t="shared" si="16"/>
        <v>4.6312127813894897</v>
      </c>
      <c r="AF78">
        <f t="shared" si="17"/>
        <v>1.2052962335289803</v>
      </c>
      <c r="AG78">
        <f t="shared" si="18"/>
        <v>-37.729807748372146</v>
      </c>
      <c r="AH78">
        <f t="shared" si="19"/>
        <v>54.215529655070135</v>
      </c>
      <c r="AI78">
        <f t="shared" si="20"/>
        <v>5.4146942943197001</v>
      </c>
      <c r="AJ78">
        <f t="shared" si="21"/>
        <v>21.900416201017691</v>
      </c>
      <c r="AK78">
        <v>-4.1283874605519098E-2</v>
      </c>
      <c r="AL78">
        <v>4.6344765910747897E-2</v>
      </c>
      <c r="AM78">
        <v>3.4618673501006101</v>
      </c>
      <c r="AN78">
        <v>0</v>
      </c>
      <c r="AO78">
        <v>0</v>
      </c>
      <c r="AP78">
        <f t="shared" si="22"/>
        <v>1</v>
      </c>
      <c r="AQ78">
        <f t="shared" si="23"/>
        <v>0</v>
      </c>
      <c r="AR78">
        <f t="shared" si="24"/>
        <v>51871.154412463715</v>
      </c>
      <c r="AS78" t="s">
        <v>240</v>
      </c>
      <c r="AT78">
        <v>0</v>
      </c>
      <c r="AU78">
        <v>0</v>
      </c>
      <c r="AV78">
        <f t="shared" si="25"/>
        <v>0</v>
      </c>
      <c r="AW78" t="e">
        <f t="shared" si="26"/>
        <v>#DIV/0!</v>
      </c>
      <c r="AX78">
        <v>0</v>
      </c>
      <c r="AY78" t="s">
        <v>240</v>
      </c>
      <c r="AZ78">
        <v>0</v>
      </c>
      <c r="BA78">
        <v>0</v>
      </c>
      <c r="BB78" t="e">
        <f t="shared" si="27"/>
        <v>#DIV/0!</v>
      </c>
      <c r="BC78">
        <v>0.5</v>
      </c>
      <c r="BD78">
        <f t="shared" si="28"/>
        <v>0</v>
      </c>
      <c r="BE78">
        <f t="shared" si="29"/>
        <v>-0.7468843748873355</v>
      </c>
      <c r="BF78" t="e">
        <f t="shared" si="30"/>
        <v>#DIV/0!</v>
      </c>
      <c r="BG78" t="e">
        <f t="shared" si="31"/>
        <v>#DIV/0!</v>
      </c>
      <c r="BH78" t="e">
        <f t="shared" si="32"/>
        <v>#DIV/0!</v>
      </c>
      <c r="BI78" t="e">
        <f t="shared" si="33"/>
        <v>#DIV/0!</v>
      </c>
      <c r="BJ78" t="s">
        <v>240</v>
      </c>
      <c r="BK78">
        <v>0</v>
      </c>
      <c r="BL78">
        <f t="shared" si="34"/>
        <v>0</v>
      </c>
      <c r="BM78" t="e">
        <f t="shared" si="35"/>
        <v>#DIV/0!</v>
      </c>
      <c r="BN78" t="e">
        <f t="shared" si="36"/>
        <v>#DIV/0!</v>
      </c>
      <c r="BO78" t="e">
        <f t="shared" si="37"/>
        <v>#DIV/0!</v>
      </c>
      <c r="BP78" t="e">
        <f t="shared" si="38"/>
        <v>#DIV/0!</v>
      </c>
      <c r="BQ78">
        <f t="shared" si="39"/>
        <v>0</v>
      </c>
      <c r="BR78">
        <f t="shared" si="40"/>
        <v>0</v>
      </c>
      <c r="BS78">
        <f t="shared" si="41"/>
        <v>0</v>
      </c>
      <c r="BT78">
        <f t="shared" si="42"/>
        <v>0</v>
      </c>
      <c r="BU78">
        <v>6</v>
      </c>
      <c r="BV78">
        <v>0.5</v>
      </c>
      <c r="BW78" t="s">
        <v>241</v>
      </c>
      <c r="BX78">
        <v>1581522840.4709699</v>
      </c>
      <c r="BY78">
        <v>400.689387096774</v>
      </c>
      <c r="BZ78">
        <v>399.99667741935502</v>
      </c>
      <c r="CA78">
        <v>33.194774193548398</v>
      </c>
      <c r="CB78">
        <v>31.776777419354801</v>
      </c>
      <c r="CC78">
        <v>349.99432258064502</v>
      </c>
      <c r="CD78">
        <v>99.507816129032307</v>
      </c>
      <c r="CE78">
        <v>0.199947129032258</v>
      </c>
      <c r="CF78">
        <v>31.460567741935499</v>
      </c>
      <c r="CG78">
        <v>31.014358064516099</v>
      </c>
      <c r="CH78">
        <v>999.9</v>
      </c>
      <c r="CI78">
        <v>0</v>
      </c>
      <c r="CJ78">
        <v>0</v>
      </c>
      <c r="CK78">
        <v>10005.050322580601</v>
      </c>
      <c r="CL78">
        <v>0</v>
      </c>
      <c r="CM78">
        <v>5.7206283870967702</v>
      </c>
      <c r="CN78">
        <v>0</v>
      </c>
      <c r="CO78">
        <v>0</v>
      </c>
      <c r="CP78">
        <v>0</v>
      </c>
      <c r="CQ78">
        <v>0</v>
      </c>
      <c r="CR78">
        <v>-0.96129032258064495</v>
      </c>
      <c r="CS78">
        <v>0</v>
      </c>
      <c r="CT78">
        <v>484.33548387096801</v>
      </c>
      <c r="CU78">
        <v>-0.81935483870967696</v>
      </c>
      <c r="CV78">
        <v>39.457322580645098</v>
      </c>
      <c r="CW78">
        <v>44.384999999999998</v>
      </c>
      <c r="CX78">
        <v>41.937129032258099</v>
      </c>
      <c r="CY78">
        <v>43.012</v>
      </c>
      <c r="CZ78">
        <v>40.537999999999997</v>
      </c>
      <c r="DA78">
        <v>0</v>
      </c>
      <c r="DB78">
        <v>0</v>
      </c>
      <c r="DC78">
        <v>0</v>
      </c>
      <c r="DD78">
        <v>1581522849.0999999</v>
      </c>
      <c r="DE78">
        <v>-0.53846153846153799</v>
      </c>
      <c r="DF78">
        <v>-12.013674951097499</v>
      </c>
      <c r="DG78">
        <v>130.41709340169601</v>
      </c>
      <c r="DH78">
        <v>483.18076923076899</v>
      </c>
      <c r="DI78">
        <v>15</v>
      </c>
      <c r="DJ78">
        <v>100</v>
      </c>
      <c r="DK78">
        <v>100</v>
      </c>
      <c r="DL78">
        <v>3.024</v>
      </c>
      <c r="DM78">
        <v>0.44500000000000001</v>
      </c>
      <c r="DN78">
        <v>2</v>
      </c>
      <c r="DO78">
        <v>352.83600000000001</v>
      </c>
      <c r="DP78">
        <v>670.81100000000004</v>
      </c>
      <c r="DQ78">
        <v>30.898499999999999</v>
      </c>
      <c r="DR78">
        <v>31.769200000000001</v>
      </c>
      <c r="DS78">
        <v>30.000499999999999</v>
      </c>
      <c r="DT78">
        <v>31.643999999999998</v>
      </c>
      <c r="DU78">
        <v>31.6372</v>
      </c>
      <c r="DV78">
        <v>20.9726</v>
      </c>
      <c r="DW78">
        <v>25.402799999999999</v>
      </c>
      <c r="DX78">
        <v>99.248900000000006</v>
      </c>
      <c r="DY78">
        <v>30.888300000000001</v>
      </c>
      <c r="DZ78">
        <v>400</v>
      </c>
      <c r="EA78">
        <v>31.729099999999999</v>
      </c>
      <c r="EB78">
        <v>99.960700000000003</v>
      </c>
      <c r="EC78">
        <v>100.502</v>
      </c>
    </row>
    <row r="79" spans="1:133" x14ac:dyDescent="0.35">
      <c r="A79">
        <v>63</v>
      </c>
      <c r="B79">
        <v>1581522854.0999999</v>
      </c>
      <c r="C79">
        <v>333.5</v>
      </c>
      <c r="D79" t="s">
        <v>364</v>
      </c>
      <c r="E79" t="s">
        <v>365</v>
      </c>
      <c r="F79" t="s">
        <v>232</v>
      </c>
      <c r="G79" t="s">
        <v>233</v>
      </c>
      <c r="H79" t="s">
        <v>234</v>
      </c>
      <c r="I79" t="s">
        <v>235</v>
      </c>
      <c r="J79" t="s">
        <v>236</v>
      </c>
      <c r="K79" t="s">
        <v>237</v>
      </c>
      <c r="L79" t="s">
        <v>238</v>
      </c>
      <c r="M79" t="s">
        <v>239</v>
      </c>
      <c r="N79">
        <v>1581522845.4709699</v>
      </c>
      <c r="O79">
        <f t="shared" si="0"/>
        <v>8.5309955682025035E-4</v>
      </c>
      <c r="P79">
        <f t="shared" si="1"/>
        <v>-0.74333754828268372</v>
      </c>
      <c r="Q79">
        <f t="shared" si="2"/>
        <v>400.68661290322598</v>
      </c>
      <c r="R79">
        <f t="shared" si="3"/>
        <v>410.06783942333328</v>
      </c>
      <c r="S79">
        <f t="shared" si="4"/>
        <v>40.887229153185253</v>
      </c>
      <c r="T79">
        <f t="shared" si="5"/>
        <v>39.951841586569515</v>
      </c>
      <c r="U79">
        <f t="shared" si="6"/>
        <v>6.8779866963044153E-2</v>
      </c>
      <c r="V79">
        <f t="shared" si="7"/>
        <v>2.2536894100869871</v>
      </c>
      <c r="W79">
        <f t="shared" si="8"/>
        <v>6.7634663851565274E-2</v>
      </c>
      <c r="X79">
        <f t="shared" si="9"/>
        <v>4.2372968550088846E-2</v>
      </c>
      <c r="Y79">
        <f t="shared" si="10"/>
        <v>0</v>
      </c>
      <c r="Z79">
        <f t="shared" si="11"/>
        <v>31.183926915341111</v>
      </c>
      <c r="AA79">
        <f t="shared" si="12"/>
        <v>31.023632258064499</v>
      </c>
      <c r="AB79">
        <f t="shared" si="13"/>
        <v>4.5174607520196446</v>
      </c>
      <c r="AC79">
        <f t="shared" si="14"/>
        <v>71.433901999313704</v>
      </c>
      <c r="AD79">
        <f t="shared" si="15"/>
        <v>3.3091633183116302</v>
      </c>
      <c r="AE79">
        <f t="shared" si="16"/>
        <v>4.6324829327444865</v>
      </c>
      <c r="AF79">
        <f t="shared" si="17"/>
        <v>1.2082974337080143</v>
      </c>
      <c r="AG79">
        <f t="shared" si="18"/>
        <v>-37.621690455773042</v>
      </c>
      <c r="AH79">
        <f t="shared" si="19"/>
        <v>53.674395895189114</v>
      </c>
      <c r="AI79">
        <f t="shared" si="20"/>
        <v>5.3610863342220094</v>
      </c>
      <c r="AJ79">
        <f t="shared" si="21"/>
        <v>21.413791773638081</v>
      </c>
      <c r="AK79">
        <v>-4.1283145303076599E-2</v>
      </c>
      <c r="AL79">
        <v>4.6343947204865801E-2</v>
      </c>
      <c r="AM79">
        <v>3.4618189577685499</v>
      </c>
      <c r="AN79">
        <v>0</v>
      </c>
      <c r="AO79">
        <v>0</v>
      </c>
      <c r="AP79">
        <f t="shared" si="22"/>
        <v>1</v>
      </c>
      <c r="AQ79">
        <f t="shared" si="23"/>
        <v>0</v>
      </c>
      <c r="AR79">
        <f t="shared" si="24"/>
        <v>51869.467346466226</v>
      </c>
      <c r="AS79" t="s">
        <v>240</v>
      </c>
      <c r="AT79">
        <v>0</v>
      </c>
      <c r="AU79">
        <v>0</v>
      </c>
      <c r="AV79">
        <f t="shared" si="25"/>
        <v>0</v>
      </c>
      <c r="AW79" t="e">
        <f t="shared" si="26"/>
        <v>#DIV/0!</v>
      </c>
      <c r="AX79">
        <v>0</v>
      </c>
      <c r="AY79" t="s">
        <v>240</v>
      </c>
      <c r="AZ79">
        <v>0</v>
      </c>
      <c r="BA79">
        <v>0</v>
      </c>
      <c r="BB79" t="e">
        <f t="shared" si="27"/>
        <v>#DIV/0!</v>
      </c>
      <c r="BC79">
        <v>0.5</v>
      </c>
      <c r="BD79">
        <f t="shared" si="28"/>
        <v>0</v>
      </c>
      <c r="BE79">
        <f t="shared" si="29"/>
        <v>-0.74333754828268372</v>
      </c>
      <c r="BF79" t="e">
        <f t="shared" si="30"/>
        <v>#DIV/0!</v>
      </c>
      <c r="BG79" t="e">
        <f t="shared" si="31"/>
        <v>#DIV/0!</v>
      </c>
      <c r="BH79" t="e">
        <f t="shared" si="32"/>
        <v>#DIV/0!</v>
      </c>
      <c r="BI79" t="e">
        <f t="shared" si="33"/>
        <v>#DIV/0!</v>
      </c>
      <c r="BJ79" t="s">
        <v>240</v>
      </c>
      <c r="BK79">
        <v>0</v>
      </c>
      <c r="BL79">
        <f t="shared" si="34"/>
        <v>0</v>
      </c>
      <c r="BM79" t="e">
        <f t="shared" si="35"/>
        <v>#DIV/0!</v>
      </c>
      <c r="BN79" t="e">
        <f t="shared" si="36"/>
        <v>#DIV/0!</v>
      </c>
      <c r="BO79" t="e">
        <f t="shared" si="37"/>
        <v>#DIV/0!</v>
      </c>
      <c r="BP79" t="e">
        <f t="shared" si="38"/>
        <v>#DIV/0!</v>
      </c>
      <c r="BQ79">
        <f t="shared" si="39"/>
        <v>0</v>
      </c>
      <c r="BR79">
        <f t="shared" si="40"/>
        <v>0</v>
      </c>
      <c r="BS79">
        <f t="shared" si="41"/>
        <v>0</v>
      </c>
      <c r="BT79">
        <f t="shared" si="42"/>
        <v>0</v>
      </c>
      <c r="BU79">
        <v>6</v>
      </c>
      <c r="BV79">
        <v>0.5</v>
      </c>
      <c r="BW79" t="s">
        <v>241</v>
      </c>
      <c r="BX79">
        <v>1581522845.4709699</v>
      </c>
      <c r="BY79">
        <v>400.68661290322598</v>
      </c>
      <c r="BZ79">
        <v>399.99832258064498</v>
      </c>
      <c r="CA79">
        <v>33.188393548387097</v>
      </c>
      <c r="CB79">
        <v>31.774506451612901</v>
      </c>
      <c r="CC79">
        <v>350.00809677419397</v>
      </c>
      <c r="CD79">
        <v>99.508464516128996</v>
      </c>
      <c r="CE79">
        <v>0.199986677419355</v>
      </c>
      <c r="CF79">
        <v>31.465393548387102</v>
      </c>
      <c r="CG79">
        <v>31.023632258064499</v>
      </c>
      <c r="CH79">
        <v>999.9</v>
      </c>
      <c r="CI79">
        <v>0</v>
      </c>
      <c r="CJ79">
        <v>0</v>
      </c>
      <c r="CK79">
        <v>10004.8083870968</v>
      </c>
      <c r="CL79">
        <v>0</v>
      </c>
      <c r="CM79">
        <v>5.7292477419354801</v>
      </c>
      <c r="CN79">
        <v>0</v>
      </c>
      <c r="CO79">
        <v>0</v>
      </c>
      <c r="CP79">
        <v>0</v>
      </c>
      <c r="CQ79">
        <v>0</v>
      </c>
      <c r="CR79">
        <v>1.10967741935484</v>
      </c>
      <c r="CS79">
        <v>0</v>
      </c>
      <c r="CT79">
        <v>485.861290322581</v>
      </c>
      <c r="CU79">
        <v>-0.554838709677419</v>
      </c>
      <c r="CV79">
        <v>39.457322580645098</v>
      </c>
      <c r="CW79">
        <v>44.383000000000003</v>
      </c>
      <c r="CX79">
        <v>41.912967741935503</v>
      </c>
      <c r="CY79">
        <v>43.012</v>
      </c>
      <c r="CZ79">
        <v>40.531999999999996</v>
      </c>
      <c r="DA79">
        <v>0</v>
      </c>
      <c r="DB79">
        <v>0</v>
      </c>
      <c r="DC79">
        <v>0</v>
      </c>
      <c r="DD79">
        <v>1581522854.5</v>
      </c>
      <c r="DE79">
        <v>0.89230769230769202</v>
      </c>
      <c r="DF79">
        <v>33.8871795244469</v>
      </c>
      <c r="DG79">
        <v>85.767521030161006</v>
      </c>
      <c r="DH79">
        <v>489.81153846153802</v>
      </c>
      <c r="DI79">
        <v>15</v>
      </c>
      <c r="DJ79">
        <v>100</v>
      </c>
      <c r="DK79">
        <v>100</v>
      </c>
      <c r="DL79">
        <v>3.024</v>
      </c>
      <c r="DM79">
        <v>0.44500000000000001</v>
      </c>
      <c r="DN79">
        <v>2</v>
      </c>
      <c r="DO79">
        <v>352.87299999999999</v>
      </c>
      <c r="DP79">
        <v>670.90499999999997</v>
      </c>
      <c r="DQ79">
        <v>30.870799999999999</v>
      </c>
      <c r="DR79">
        <v>31.7727</v>
      </c>
      <c r="DS79">
        <v>30.000499999999999</v>
      </c>
      <c r="DT79">
        <v>31.6462</v>
      </c>
      <c r="DU79">
        <v>31.639299999999999</v>
      </c>
      <c r="DV79">
        <v>20.972799999999999</v>
      </c>
      <c r="DW79">
        <v>25.402799999999999</v>
      </c>
      <c r="DX79">
        <v>99.248900000000006</v>
      </c>
      <c r="DY79">
        <v>30.858799999999999</v>
      </c>
      <c r="DZ79">
        <v>400</v>
      </c>
      <c r="EA79">
        <v>31.739899999999999</v>
      </c>
      <c r="EB79">
        <v>99.958399999999997</v>
      </c>
      <c r="EC79">
        <v>100.501</v>
      </c>
    </row>
    <row r="80" spans="1:133" x14ac:dyDescent="0.35">
      <c r="A80">
        <v>64</v>
      </c>
      <c r="B80">
        <v>1581522859.0999999</v>
      </c>
      <c r="C80">
        <v>338.5</v>
      </c>
      <c r="D80" t="s">
        <v>366</v>
      </c>
      <c r="E80" t="s">
        <v>367</v>
      </c>
      <c r="F80" t="s">
        <v>232</v>
      </c>
      <c r="G80" t="s">
        <v>233</v>
      </c>
      <c r="H80" t="s">
        <v>234</v>
      </c>
      <c r="I80" t="s">
        <v>235</v>
      </c>
      <c r="J80" t="s">
        <v>236</v>
      </c>
      <c r="K80" t="s">
        <v>237</v>
      </c>
      <c r="L80" t="s">
        <v>238</v>
      </c>
      <c r="M80" t="s">
        <v>239</v>
      </c>
      <c r="N80">
        <v>1581522850.4709699</v>
      </c>
      <c r="O80">
        <f t="shared" si="0"/>
        <v>8.4796853448414699E-4</v>
      </c>
      <c r="P80">
        <f t="shared" si="1"/>
        <v>-0.74008991420803261</v>
      </c>
      <c r="Q80">
        <f t="shared" si="2"/>
        <v>400.69132258064502</v>
      </c>
      <c r="R80">
        <f t="shared" si="3"/>
        <v>410.1213586501234</v>
      </c>
      <c r="S80">
        <f t="shared" si="4"/>
        <v>40.892699912824902</v>
      </c>
      <c r="T80">
        <f t="shared" si="5"/>
        <v>39.952442530411254</v>
      </c>
      <c r="U80">
        <f t="shared" si="6"/>
        <v>6.8211044072433405E-2</v>
      </c>
      <c r="V80">
        <f t="shared" si="7"/>
        <v>2.2525928895620391</v>
      </c>
      <c r="W80">
        <f t="shared" si="8"/>
        <v>6.7083998910107884E-2</v>
      </c>
      <c r="X80">
        <f t="shared" si="9"/>
        <v>4.2027208672993741E-2</v>
      </c>
      <c r="Y80">
        <f t="shared" si="10"/>
        <v>0</v>
      </c>
      <c r="Z80">
        <f t="shared" si="11"/>
        <v>31.189051754525611</v>
      </c>
      <c r="AA80">
        <f t="shared" si="12"/>
        <v>31.030625806451599</v>
      </c>
      <c r="AB80">
        <f t="shared" si="13"/>
        <v>4.519262112221468</v>
      </c>
      <c r="AC80">
        <f t="shared" si="14"/>
        <v>71.402472648047052</v>
      </c>
      <c r="AD80">
        <f t="shared" si="15"/>
        <v>3.3083755625254838</v>
      </c>
      <c r="AE80">
        <f t="shared" si="16"/>
        <v>4.6334187596456742</v>
      </c>
      <c r="AF80">
        <f t="shared" si="17"/>
        <v>1.2108865496959842</v>
      </c>
      <c r="AG80">
        <f t="shared" si="18"/>
        <v>-37.395412370750883</v>
      </c>
      <c r="AH80">
        <f t="shared" si="19"/>
        <v>53.230677853868734</v>
      </c>
      <c r="AI80">
        <f t="shared" si="20"/>
        <v>5.3196317555854788</v>
      </c>
      <c r="AJ80">
        <f t="shared" si="21"/>
        <v>21.154897238703327</v>
      </c>
      <c r="AK80">
        <v>-4.1253588054509203E-2</v>
      </c>
      <c r="AL80">
        <v>4.63107666039917E-2</v>
      </c>
      <c r="AM80">
        <v>3.4598574599004199</v>
      </c>
      <c r="AN80">
        <v>0</v>
      </c>
      <c r="AO80">
        <v>0</v>
      </c>
      <c r="AP80">
        <f t="shared" si="22"/>
        <v>1</v>
      </c>
      <c r="AQ80">
        <f t="shared" si="23"/>
        <v>0</v>
      </c>
      <c r="AR80">
        <f t="shared" si="24"/>
        <v>51833.250381924307</v>
      </c>
      <c r="AS80" t="s">
        <v>240</v>
      </c>
      <c r="AT80">
        <v>0</v>
      </c>
      <c r="AU80">
        <v>0</v>
      </c>
      <c r="AV80">
        <f t="shared" si="25"/>
        <v>0</v>
      </c>
      <c r="AW80" t="e">
        <f t="shared" si="26"/>
        <v>#DIV/0!</v>
      </c>
      <c r="AX80">
        <v>0</v>
      </c>
      <c r="AY80" t="s">
        <v>240</v>
      </c>
      <c r="AZ80">
        <v>0</v>
      </c>
      <c r="BA80">
        <v>0</v>
      </c>
      <c r="BB80" t="e">
        <f t="shared" si="27"/>
        <v>#DIV/0!</v>
      </c>
      <c r="BC80">
        <v>0.5</v>
      </c>
      <c r="BD80">
        <f t="shared" si="28"/>
        <v>0</v>
      </c>
      <c r="BE80">
        <f t="shared" si="29"/>
        <v>-0.74008991420803261</v>
      </c>
      <c r="BF80" t="e">
        <f t="shared" si="30"/>
        <v>#DIV/0!</v>
      </c>
      <c r="BG80" t="e">
        <f t="shared" si="31"/>
        <v>#DIV/0!</v>
      </c>
      <c r="BH80" t="e">
        <f t="shared" si="32"/>
        <v>#DIV/0!</v>
      </c>
      <c r="BI80" t="e">
        <f t="shared" si="33"/>
        <v>#DIV/0!</v>
      </c>
      <c r="BJ80" t="s">
        <v>240</v>
      </c>
      <c r="BK80">
        <v>0</v>
      </c>
      <c r="BL80">
        <f t="shared" si="34"/>
        <v>0</v>
      </c>
      <c r="BM80" t="e">
        <f t="shared" si="35"/>
        <v>#DIV/0!</v>
      </c>
      <c r="BN80" t="e">
        <f t="shared" si="36"/>
        <v>#DIV/0!</v>
      </c>
      <c r="BO80" t="e">
        <f t="shared" si="37"/>
        <v>#DIV/0!</v>
      </c>
      <c r="BP80" t="e">
        <f t="shared" si="38"/>
        <v>#DIV/0!</v>
      </c>
      <c r="BQ80">
        <f t="shared" si="39"/>
        <v>0</v>
      </c>
      <c r="BR80">
        <f t="shared" si="40"/>
        <v>0</v>
      </c>
      <c r="BS80">
        <f t="shared" si="41"/>
        <v>0</v>
      </c>
      <c r="BT80">
        <f t="shared" si="42"/>
        <v>0</v>
      </c>
      <c r="BU80">
        <v>6</v>
      </c>
      <c r="BV80">
        <v>0.5</v>
      </c>
      <c r="BW80" t="s">
        <v>241</v>
      </c>
      <c r="BX80">
        <v>1581522850.4709699</v>
      </c>
      <c r="BY80">
        <v>400.69132258064502</v>
      </c>
      <c r="BZ80">
        <v>400.00509677419399</v>
      </c>
      <c r="CA80">
        <v>33.180383870967702</v>
      </c>
      <c r="CB80">
        <v>31.775019354838701</v>
      </c>
      <c r="CC80">
        <v>350.01564516129002</v>
      </c>
      <c r="CD80">
        <v>99.5087677419355</v>
      </c>
      <c r="CE80">
        <v>0.200011258064516</v>
      </c>
      <c r="CF80">
        <v>31.468948387096798</v>
      </c>
      <c r="CG80">
        <v>31.030625806451599</v>
      </c>
      <c r="CH80">
        <v>999.9</v>
      </c>
      <c r="CI80">
        <v>0</v>
      </c>
      <c r="CJ80">
        <v>0</v>
      </c>
      <c r="CK80">
        <v>9997.61483870968</v>
      </c>
      <c r="CL80">
        <v>0</v>
      </c>
      <c r="CM80">
        <v>5.8432664516128998</v>
      </c>
      <c r="CN80">
        <v>0</v>
      </c>
      <c r="CO80">
        <v>0</v>
      </c>
      <c r="CP80">
        <v>0</v>
      </c>
      <c r="CQ80">
        <v>0</v>
      </c>
      <c r="CR80">
        <v>2.8322580645161302</v>
      </c>
      <c r="CS80">
        <v>0</v>
      </c>
      <c r="CT80">
        <v>493.29032258064501</v>
      </c>
      <c r="CU80">
        <v>-0.46451612903225797</v>
      </c>
      <c r="CV80">
        <v>39.457322580645098</v>
      </c>
      <c r="CW80">
        <v>44.387</v>
      </c>
      <c r="CX80">
        <v>41.8887419354839</v>
      </c>
      <c r="CY80">
        <v>43.015999999999998</v>
      </c>
      <c r="CZ80">
        <v>40.542000000000002</v>
      </c>
      <c r="DA80">
        <v>0</v>
      </c>
      <c r="DB80">
        <v>0</v>
      </c>
      <c r="DC80">
        <v>0</v>
      </c>
      <c r="DD80">
        <v>1581522859.3</v>
      </c>
      <c r="DE80">
        <v>3.05</v>
      </c>
      <c r="DF80">
        <v>21.521367429700401</v>
      </c>
      <c r="DG80">
        <v>-42.304273421837998</v>
      </c>
      <c r="DH80">
        <v>493.946153846154</v>
      </c>
      <c r="DI80">
        <v>15</v>
      </c>
      <c r="DJ80">
        <v>100</v>
      </c>
      <c r="DK80">
        <v>100</v>
      </c>
      <c r="DL80">
        <v>3.024</v>
      </c>
      <c r="DM80">
        <v>0.44500000000000001</v>
      </c>
      <c r="DN80">
        <v>2</v>
      </c>
      <c r="DO80">
        <v>352.863</v>
      </c>
      <c r="DP80">
        <v>670.92899999999997</v>
      </c>
      <c r="DQ80">
        <v>30.837800000000001</v>
      </c>
      <c r="DR80">
        <v>31.776199999999999</v>
      </c>
      <c r="DS80">
        <v>30.000399999999999</v>
      </c>
      <c r="DT80">
        <v>31.649000000000001</v>
      </c>
      <c r="DU80">
        <v>31.641400000000001</v>
      </c>
      <c r="DV80">
        <v>20.972300000000001</v>
      </c>
      <c r="DW80">
        <v>25.402799999999999</v>
      </c>
      <c r="DX80">
        <v>99.248900000000006</v>
      </c>
      <c r="DY80">
        <v>30.823899999999998</v>
      </c>
      <c r="DZ80">
        <v>400</v>
      </c>
      <c r="EA80">
        <v>31.757200000000001</v>
      </c>
      <c r="EB80">
        <v>99.957300000000004</v>
      </c>
      <c r="EC80">
        <v>100.501</v>
      </c>
    </row>
    <row r="81" spans="1:133" x14ac:dyDescent="0.35">
      <c r="A81">
        <v>65</v>
      </c>
      <c r="B81">
        <v>1581522864.0999999</v>
      </c>
      <c r="C81">
        <v>343.5</v>
      </c>
      <c r="D81" t="s">
        <v>368</v>
      </c>
      <c r="E81" t="s">
        <v>369</v>
      </c>
      <c r="F81" t="s">
        <v>232</v>
      </c>
      <c r="G81" t="s">
        <v>233</v>
      </c>
      <c r="H81" t="s">
        <v>234</v>
      </c>
      <c r="I81" t="s">
        <v>235</v>
      </c>
      <c r="J81" t="s">
        <v>236</v>
      </c>
      <c r="K81" t="s">
        <v>237</v>
      </c>
      <c r="L81" t="s">
        <v>238</v>
      </c>
      <c r="M81" t="s">
        <v>239</v>
      </c>
      <c r="N81">
        <v>1581522855.4709699</v>
      </c>
      <c r="O81">
        <f t="shared" ref="O81:O144" si="43">CC81*AP81*(CA81-CB81)/(100*BU81*(1000-AP81*CA81))</f>
        <v>8.4114809855979477E-4</v>
      </c>
      <c r="P81">
        <f t="shared" ref="P81:P144" si="44">CC81*AP81*(BZ81-BY81*(1000-AP81*CB81)/(1000-AP81*CA81))/(100*BU81)</f>
        <v>-0.74690468909299812</v>
      </c>
      <c r="Q81">
        <f t="shared" ref="Q81:Q144" si="45">BY81 - IF(AP81&gt;1, P81*BU81*100/(AR81*CK81), 0)</f>
        <v>400.697612903226</v>
      </c>
      <c r="R81">
        <f t="shared" ref="R81:R144" si="46">((X81-O81/2)*Q81-P81)/(X81+O81/2)</f>
        <v>410.45457834980664</v>
      </c>
      <c r="S81">
        <f t="shared" ref="S81:S144" si="47">R81*(CD81+CE81)/1000</f>
        <v>40.926129791458337</v>
      </c>
      <c r="T81">
        <f t="shared" ref="T81:T144" si="48">(BY81 - IF(AP81&gt;1, P81*BU81*100/(AR81*CK81), 0))*(CD81+CE81)/1000</f>
        <v>39.95326980816143</v>
      </c>
      <c r="U81">
        <f t="shared" ref="U81:U144" si="49">2/((1/W81-1/V81)+SIGN(W81)*SQRT((1/W81-1/V81)*(1/W81-1/V81) + 4*BV81/((BV81+1)*(BV81+1))*(2*1/W81*1/V81-1/V81*1/V81)))</f>
        <v>6.74850237876152E-2</v>
      </c>
      <c r="V81">
        <f t="shared" ref="V81:V144" si="50">AM81+AL81*BU81+AK81*BU81*BU81</f>
        <v>2.2527768533401544</v>
      </c>
      <c r="W81">
        <f t="shared" ref="W81:W144" si="51">O81*(1000-(1000*0.61365*EXP(17.502*AA81/(240.97+AA81))/(CD81+CE81)+CA81)/2)/(1000*0.61365*EXP(17.502*AA81/(240.97+AA81))/(CD81+CE81)-CA81)</f>
        <v>6.6381722194637088E-2</v>
      </c>
      <c r="X81">
        <f t="shared" ref="X81:X144" si="52">1/((BV81+1)/(U81/1.6)+1/(V81/1.37)) + BV81/((BV81+1)/(U81/1.6) + BV81/(V81/1.37))</f>
        <v>4.1586201125437303E-2</v>
      </c>
      <c r="Y81">
        <f t="shared" ref="Y81:Y144" si="53">(BR81*BT81)</f>
        <v>0</v>
      </c>
      <c r="Z81">
        <f t="shared" ref="Z81:Z144" si="54">(CF81+(Y81+2*0.95*0.0000000567*(((CF81+$B$7)+273)^4-(CF81+273)^4)-44100*O81)/(1.84*29.3*V81+8*0.95*0.0000000567*(CF81+273)^3))</f>
        <v>31.194056584748324</v>
      </c>
      <c r="AA81">
        <f t="shared" ref="AA81:AA144" si="55">($C$7*CG81+$D$7*CH81+$E$7*Z81)</f>
        <v>31.0388548387097</v>
      </c>
      <c r="AB81">
        <f t="shared" ref="AB81:AB144" si="56">0.61365*EXP(17.502*AA81/(240.97+AA81))</f>
        <v>4.5213825028230925</v>
      </c>
      <c r="AC81">
        <f t="shared" ref="AC81:AC144" si="57">(AD81/AE81*100)</f>
        <v>71.373137753144192</v>
      </c>
      <c r="AD81">
        <f t="shared" ref="AD81:AD144" si="58">CA81*(CD81+CE81)/1000</f>
        <v>3.3075298058043163</v>
      </c>
      <c r="AE81">
        <f t="shared" ref="AE81:AE144" si="59">0.61365*EXP(17.502*CF81/(240.97+CF81))</f>
        <v>4.6341381504676953</v>
      </c>
      <c r="AF81">
        <f t="shared" ref="AF81:AF144" si="60">(AB81-CA81*(CD81+CE81)/1000)</f>
        <v>1.2138526970187762</v>
      </c>
      <c r="AG81">
        <f t="shared" ref="AG81:AG144" si="61">(-O81*44100)</f>
        <v>-37.094631146486947</v>
      </c>
      <c r="AH81">
        <f t="shared" ref="AH81:AH144" si="62">2*29.3*V81*0.92*(CF81-AA81)</f>
        <v>52.567432472001691</v>
      </c>
      <c r="AI81">
        <f t="shared" ref="AI81:AI144" si="63">2*0.95*0.0000000567*(((CF81+$B$7)+273)^4-(AA81+273)^4)</f>
        <v>5.2532048461996865</v>
      </c>
      <c r="AJ81">
        <f t="shared" ref="AJ81:AJ144" si="64">Y81+AI81+AG81+AH81</f>
        <v>20.726006171714431</v>
      </c>
      <c r="AK81">
        <v>-4.1258545976946302E-2</v>
      </c>
      <c r="AL81">
        <v>4.6316332306265202E-2</v>
      </c>
      <c r="AM81">
        <v>3.4601865146726301</v>
      </c>
      <c r="AN81">
        <v>0</v>
      </c>
      <c r="AO81">
        <v>0</v>
      </c>
      <c r="AP81">
        <f t="shared" ref="AP81:AP144" si="65">IF(AN81*$H$13&gt;=AR81,1,(AR81/(AR81-AN81*$H$13)))</f>
        <v>1</v>
      </c>
      <c r="AQ81">
        <f t="shared" ref="AQ81:AQ144" si="66">(AP81-1)*100</f>
        <v>0</v>
      </c>
      <c r="AR81">
        <f t="shared" ref="AR81:AR144" si="67">MAX(0,($B$13+$C$13*CK81)/(1+$D$13*CK81)*CD81/(CF81+273)*$E$13)</f>
        <v>51838.770802389772</v>
      </c>
      <c r="AS81" t="s">
        <v>240</v>
      </c>
      <c r="AT81">
        <v>0</v>
      </c>
      <c r="AU81">
        <v>0</v>
      </c>
      <c r="AV81">
        <f t="shared" ref="AV81:AV144" si="68">AU81-AT81</f>
        <v>0</v>
      </c>
      <c r="AW81" t="e">
        <f t="shared" ref="AW81:AW144" si="69">AV81/AU81</f>
        <v>#DIV/0!</v>
      </c>
      <c r="AX81">
        <v>0</v>
      </c>
      <c r="AY81" t="s">
        <v>240</v>
      </c>
      <c r="AZ81">
        <v>0</v>
      </c>
      <c r="BA81">
        <v>0</v>
      </c>
      <c r="BB81" t="e">
        <f t="shared" ref="BB81:BB144" si="70">1-AZ81/BA81</f>
        <v>#DIV/0!</v>
      </c>
      <c r="BC81">
        <v>0.5</v>
      </c>
      <c r="BD81">
        <f t="shared" ref="BD81:BD144" si="71">BR81</f>
        <v>0</v>
      </c>
      <c r="BE81">
        <f t="shared" ref="BE81:BE144" si="72">P81</f>
        <v>-0.74690468909299812</v>
      </c>
      <c r="BF81" t="e">
        <f t="shared" ref="BF81:BF144" si="73">BB81*BC81*BD81</f>
        <v>#DIV/0!</v>
      </c>
      <c r="BG81" t="e">
        <f t="shared" ref="BG81:BG144" si="74">BL81/BA81</f>
        <v>#DIV/0!</v>
      </c>
      <c r="BH81" t="e">
        <f t="shared" ref="BH81:BH144" si="75">(BE81-AX81)/BD81</f>
        <v>#DIV/0!</v>
      </c>
      <c r="BI81" t="e">
        <f t="shared" ref="BI81:BI144" si="76">(AU81-BA81)/BA81</f>
        <v>#DIV/0!</v>
      </c>
      <c r="BJ81" t="s">
        <v>240</v>
      </c>
      <c r="BK81">
        <v>0</v>
      </c>
      <c r="BL81">
        <f t="shared" ref="BL81:BL144" si="77">BA81-BK81</f>
        <v>0</v>
      </c>
      <c r="BM81" t="e">
        <f t="shared" ref="BM81:BM144" si="78">(BA81-AZ81)/(BA81-BK81)</f>
        <v>#DIV/0!</v>
      </c>
      <c r="BN81" t="e">
        <f t="shared" ref="BN81:BN144" si="79">(AU81-BA81)/(AU81-BK81)</f>
        <v>#DIV/0!</v>
      </c>
      <c r="BO81" t="e">
        <f t="shared" ref="BO81:BO144" si="80">(BA81-AZ81)/(BA81-AT81)</f>
        <v>#DIV/0!</v>
      </c>
      <c r="BP81" t="e">
        <f t="shared" ref="BP81:BP144" si="81">(AU81-BA81)/(AU81-AT81)</f>
        <v>#DIV/0!</v>
      </c>
      <c r="BQ81">
        <f t="shared" ref="BQ81:BQ144" si="82">$B$11*CL81+$C$11*CM81+$F$11*CN81</f>
        <v>0</v>
      </c>
      <c r="BR81">
        <f t="shared" ref="BR81:BR144" si="83">BQ81*BS81</f>
        <v>0</v>
      </c>
      <c r="BS81">
        <f t="shared" ref="BS81:BS144" si="84">($B$11*$D$9+$C$11*$D$9+$F$11*((DA81+CS81)/MAX(DA81+CS81+DB81, 0.1)*$I$9+DB81/MAX(DA81+CS81+DB81, 0.1)*$J$9))/($B$11+$C$11+$F$11)</f>
        <v>0</v>
      </c>
      <c r="BT81">
        <f t="shared" ref="BT81:BT144" si="85">($B$11*$K$9+$C$11*$K$9+$F$11*((DA81+CS81)/MAX(DA81+CS81+DB81, 0.1)*$P$9+DB81/MAX(DA81+CS81+DB81, 0.1)*$Q$9))/($B$11+$C$11+$F$11)</f>
        <v>0</v>
      </c>
      <c r="BU81">
        <v>6</v>
      </c>
      <c r="BV81">
        <v>0.5</v>
      </c>
      <c r="BW81" t="s">
        <v>241</v>
      </c>
      <c r="BX81">
        <v>1581522855.4709699</v>
      </c>
      <c r="BY81">
        <v>400.697612903226</v>
      </c>
      <c r="BZ81">
        <v>399.99503225806501</v>
      </c>
      <c r="CA81">
        <v>33.171735483870997</v>
      </c>
      <c r="CB81">
        <v>31.777667741935499</v>
      </c>
      <c r="CC81">
        <v>350.017032258065</v>
      </c>
      <c r="CD81">
        <v>99.509264516128994</v>
      </c>
      <c r="CE81">
        <v>0.20001380645161301</v>
      </c>
      <c r="CF81">
        <v>31.4716806451613</v>
      </c>
      <c r="CG81">
        <v>31.0388548387097</v>
      </c>
      <c r="CH81">
        <v>999.9</v>
      </c>
      <c r="CI81">
        <v>0</v>
      </c>
      <c r="CJ81">
        <v>0</v>
      </c>
      <c r="CK81">
        <v>9998.7664516129007</v>
      </c>
      <c r="CL81">
        <v>0</v>
      </c>
      <c r="CM81">
        <v>5.9582664516129</v>
      </c>
      <c r="CN81">
        <v>0</v>
      </c>
      <c r="CO81">
        <v>0</v>
      </c>
      <c r="CP81">
        <v>0</v>
      </c>
      <c r="CQ81">
        <v>0</v>
      </c>
      <c r="CR81">
        <v>4.9870967741935504</v>
      </c>
      <c r="CS81">
        <v>0</v>
      </c>
      <c r="CT81">
        <v>490.203225806452</v>
      </c>
      <c r="CU81">
        <v>-0.79032258064516103</v>
      </c>
      <c r="CV81">
        <v>39.4491935483871</v>
      </c>
      <c r="CW81">
        <v>44.387</v>
      </c>
      <c r="CX81">
        <v>41.864612903225797</v>
      </c>
      <c r="CY81">
        <v>43.024000000000001</v>
      </c>
      <c r="CZ81">
        <v>40.537999999999997</v>
      </c>
      <c r="DA81">
        <v>0</v>
      </c>
      <c r="DB81">
        <v>0</v>
      </c>
      <c r="DC81">
        <v>0</v>
      </c>
      <c r="DD81">
        <v>1581522864.0999999</v>
      </c>
      <c r="DE81">
        <v>4.7230769230769196</v>
      </c>
      <c r="DF81">
        <v>4.5470084945405604</v>
      </c>
      <c r="DG81">
        <v>-44.382905716791299</v>
      </c>
      <c r="DH81">
        <v>490.58461538461501</v>
      </c>
      <c r="DI81">
        <v>15</v>
      </c>
      <c r="DJ81">
        <v>100</v>
      </c>
      <c r="DK81">
        <v>100</v>
      </c>
      <c r="DL81">
        <v>3.024</v>
      </c>
      <c r="DM81">
        <v>0.44500000000000001</v>
      </c>
      <c r="DN81">
        <v>2</v>
      </c>
      <c r="DO81">
        <v>352.85300000000001</v>
      </c>
      <c r="DP81">
        <v>670.70399999999995</v>
      </c>
      <c r="DQ81">
        <v>30.7988</v>
      </c>
      <c r="DR81">
        <v>31.779699999999998</v>
      </c>
      <c r="DS81">
        <v>30.000399999999999</v>
      </c>
      <c r="DT81">
        <v>31.651800000000001</v>
      </c>
      <c r="DU81">
        <v>31.643699999999999</v>
      </c>
      <c r="DV81">
        <v>20.974599999999999</v>
      </c>
      <c r="DW81">
        <v>25.402799999999999</v>
      </c>
      <c r="DX81">
        <v>99.248900000000006</v>
      </c>
      <c r="DY81">
        <v>30.7821</v>
      </c>
      <c r="DZ81">
        <v>400</v>
      </c>
      <c r="EA81">
        <v>31.772500000000001</v>
      </c>
      <c r="EB81">
        <v>99.956699999999998</v>
      </c>
      <c r="EC81">
        <v>100.501</v>
      </c>
    </row>
    <row r="82" spans="1:133" x14ac:dyDescent="0.35">
      <c r="A82">
        <v>66</v>
      </c>
      <c r="B82">
        <v>1581522869.0999999</v>
      </c>
      <c r="C82">
        <v>348.5</v>
      </c>
      <c r="D82" t="s">
        <v>370</v>
      </c>
      <c r="E82" t="s">
        <v>371</v>
      </c>
      <c r="F82" t="s">
        <v>232</v>
      </c>
      <c r="G82" t="s">
        <v>233</v>
      </c>
      <c r="H82" t="s">
        <v>234</v>
      </c>
      <c r="I82" t="s">
        <v>235</v>
      </c>
      <c r="J82" t="s">
        <v>236</v>
      </c>
      <c r="K82" t="s">
        <v>237</v>
      </c>
      <c r="L82" t="s">
        <v>238</v>
      </c>
      <c r="M82" t="s">
        <v>239</v>
      </c>
      <c r="N82">
        <v>1581522860.4709699</v>
      </c>
      <c r="O82">
        <f t="shared" si="43"/>
        <v>8.3390039127971907E-4</v>
      </c>
      <c r="P82">
        <f t="shared" si="44"/>
        <v>-0.74284521554820737</v>
      </c>
      <c r="Q82">
        <f t="shared" si="45"/>
        <v>400.68522580645202</v>
      </c>
      <c r="R82">
        <f t="shared" si="46"/>
        <v>410.51177194675995</v>
      </c>
      <c r="S82">
        <f t="shared" si="47"/>
        <v>40.932125642382729</v>
      </c>
      <c r="T82">
        <f t="shared" si="48"/>
        <v>39.952320801858157</v>
      </c>
      <c r="U82">
        <f t="shared" si="49"/>
        <v>6.680981384128401E-2</v>
      </c>
      <c r="V82">
        <f t="shared" si="50"/>
        <v>2.252639454568687</v>
      </c>
      <c r="W82">
        <f t="shared" si="51"/>
        <v>6.5728224045895248E-2</v>
      </c>
      <c r="X82">
        <f t="shared" si="52"/>
        <v>4.1175858013104888E-2</v>
      </c>
      <c r="Y82">
        <f t="shared" si="53"/>
        <v>0</v>
      </c>
      <c r="Z82">
        <f t="shared" si="54"/>
        <v>31.19774991209119</v>
      </c>
      <c r="AA82">
        <f t="shared" si="55"/>
        <v>31.041567741935499</v>
      </c>
      <c r="AB82">
        <f t="shared" si="56"/>
        <v>4.5220817317270185</v>
      </c>
      <c r="AC82">
        <f t="shared" si="57"/>
        <v>71.350190556330304</v>
      </c>
      <c r="AD82">
        <f t="shared" si="58"/>
        <v>3.306713676041769</v>
      </c>
      <c r="AE82">
        <f t="shared" si="59"/>
        <v>4.6344847158202747</v>
      </c>
      <c r="AF82">
        <f t="shared" si="60"/>
        <v>1.2153680556852495</v>
      </c>
      <c r="AG82">
        <f t="shared" si="61"/>
        <v>-36.775007255435611</v>
      </c>
      <c r="AH82">
        <f t="shared" si="62"/>
        <v>52.394596077921108</v>
      </c>
      <c r="AI82">
        <f t="shared" si="63"/>
        <v>5.2363561975877682</v>
      </c>
      <c r="AJ82">
        <f t="shared" si="64"/>
        <v>20.855945020073264</v>
      </c>
      <c r="AK82">
        <v>-4.1254842971679299E-2</v>
      </c>
      <c r="AL82">
        <v>4.6312175358452001E-2</v>
      </c>
      <c r="AM82">
        <v>3.45994074939843</v>
      </c>
      <c r="AN82">
        <v>0</v>
      </c>
      <c r="AO82">
        <v>0</v>
      </c>
      <c r="AP82">
        <f t="shared" si="65"/>
        <v>1</v>
      </c>
      <c r="AQ82">
        <f t="shared" si="66"/>
        <v>0</v>
      </c>
      <c r="AR82">
        <f t="shared" si="67"/>
        <v>51834.09947943622</v>
      </c>
      <c r="AS82" t="s">
        <v>240</v>
      </c>
      <c r="AT82">
        <v>0</v>
      </c>
      <c r="AU82">
        <v>0</v>
      </c>
      <c r="AV82">
        <f t="shared" si="68"/>
        <v>0</v>
      </c>
      <c r="AW82" t="e">
        <f t="shared" si="69"/>
        <v>#DIV/0!</v>
      </c>
      <c r="AX82">
        <v>0</v>
      </c>
      <c r="AY82" t="s">
        <v>240</v>
      </c>
      <c r="AZ82">
        <v>0</v>
      </c>
      <c r="BA82">
        <v>0</v>
      </c>
      <c r="BB82" t="e">
        <f t="shared" si="70"/>
        <v>#DIV/0!</v>
      </c>
      <c r="BC82">
        <v>0.5</v>
      </c>
      <c r="BD82">
        <f t="shared" si="71"/>
        <v>0</v>
      </c>
      <c r="BE82">
        <f t="shared" si="72"/>
        <v>-0.74284521554820737</v>
      </c>
      <c r="BF82" t="e">
        <f t="shared" si="73"/>
        <v>#DIV/0!</v>
      </c>
      <c r="BG82" t="e">
        <f t="shared" si="74"/>
        <v>#DIV/0!</v>
      </c>
      <c r="BH82" t="e">
        <f t="shared" si="75"/>
        <v>#DIV/0!</v>
      </c>
      <c r="BI82" t="e">
        <f t="shared" si="76"/>
        <v>#DIV/0!</v>
      </c>
      <c r="BJ82" t="s">
        <v>240</v>
      </c>
      <c r="BK82">
        <v>0</v>
      </c>
      <c r="BL82">
        <f t="shared" si="77"/>
        <v>0</v>
      </c>
      <c r="BM82" t="e">
        <f t="shared" si="78"/>
        <v>#DIV/0!</v>
      </c>
      <c r="BN82" t="e">
        <f t="shared" si="79"/>
        <v>#DIV/0!</v>
      </c>
      <c r="BO82" t="e">
        <f t="shared" si="80"/>
        <v>#DIV/0!</v>
      </c>
      <c r="BP82" t="e">
        <f t="shared" si="81"/>
        <v>#DIV/0!</v>
      </c>
      <c r="BQ82">
        <f t="shared" si="82"/>
        <v>0</v>
      </c>
      <c r="BR82">
        <f t="shared" si="83"/>
        <v>0</v>
      </c>
      <c r="BS82">
        <f t="shared" si="84"/>
        <v>0</v>
      </c>
      <c r="BT82">
        <f t="shared" si="85"/>
        <v>0</v>
      </c>
      <c r="BU82">
        <v>6</v>
      </c>
      <c r="BV82">
        <v>0.5</v>
      </c>
      <c r="BW82" t="s">
        <v>241</v>
      </c>
      <c r="BX82">
        <v>1581522860.4709699</v>
      </c>
      <c r="BY82">
        <v>400.68522580645202</v>
      </c>
      <c r="BZ82">
        <v>399.98461290322598</v>
      </c>
      <c r="CA82">
        <v>33.163312903225801</v>
      </c>
      <c r="CB82">
        <v>31.7812548387097</v>
      </c>
      <c r="CC82">
        <v>350.01951612903201</v>
      </c>
      <c r="CD82">
        <v>99.509987096774196</v>
      </c>
      <c r="CE82">
        <v>0.20000525806451599</v>
      </c>
      <c r="CF82">
        <v>31.4729967741936</v>
      </c>
      <c r="CG82">
        <v>31.041567741935499</v>
      </c>
      <c r="CH82">
        <v>999.9</v>
      </c>
      <c r="CI82">
        <v>0</v>
      </c>
      <c r="CJ82">
        <v>0</v>
      </c>
      <c r="CK82">
        <v>9997.7964516128995</v>
      </c>
      <c r="CL82">
        <v>0</v>
      </c>
      <c r="CM82">
        <v>6.0491141935483901</v>
      </c>
      <c r="CN82">
        <v>0</v>
      </c>
      <c r="CO82">
        <v>0</v>
      </c>
      <c r="CP82">
        <v>0</v>
      </c>
      <c r="CQ82">
        <v>0</v>
      </c>
      <c r="CR82">
        <v>3.7032258064516101</v>
      </c>
      <c r="CS82">
        <v>0</v>
      </c>
      <c r="CT82">
        <v>488.25161290322598</v>
      </c>
      <c r="CU82">
        <v>-1.08709677419355</v>
      </c>
      <c r="CV82">
        <v>39.445129032258102</v>
      </c>
      <c r="CW82">
        <v>44.389000000000003</v>
      </c>
      <c r="CX82">
        <v>41.888838709677401</v>
      </c>
      <c r="CY82">
        <v>43.024000000000001</v>
      </c>
      <c r="CZ82">
        <v>40.527999999999999</v>
      </c>
      <c r="DA82">
        <v>0</v>
      </c>
      <c r="DB82">
        <v>0</v>
      </c>
      <c r="DC82">
        <v>0</v>
      </c>
      <c r="DD82">
        <v>1581522869.5</v>
      </c>
      <c r="DE82">
        <v>3.8</v>
      </c>
      <c r="DF82">
        <v>-4.72478635977187</v>
      </c>
      <c r="DG82">
        <v>-31.593162108431599</v>
      </c>
      <c r="DH82">
        <v>488.157692307692</v>
      </c>
      <c r="DI82">
        <v>15</v>
      </c>
      <c r="DJ82">
        <v>100</v>
      </c>
      <c r="DK82">
        <v>100</v>
      </c>
      <c r="DL82">
        <v>3.024</v>
      </c>
      <c r="DM82">
        <v>0.44500000000000001</v>
      </c>
      <c r="DN82">
        <v>2</v>
      </c>
      <c r="DO82">
        <v>352.74599999999998</v>
      </c>
      <c r="DP82">
        <v>670.76</v>
      </c>
      <c r="DQ82">
        <v>30.754999999999999</v>
      </c>
      <c r="DR82">
        <v>31.782599999999999</v>
      </c>
      <c r="DS82">
        <v>30.0001</v>
      </c>
      <c r="DT82">
        <v>31.654599999999999</v>
      </c>
      <c r="DU82">
        <v>31.6465</v>
      </c>
      <c r="DV82">
        <v>20.976099999999999</v>
      </c>
      <c r="DW82">
        <v>25.402799999999999</v>
      </c>
      <c r="DX82">
        <v>99.248900000000006</v>
      </c>
      <c r="DY82">
        <v>30.735700000000001</v>
      </c>
      <c r="DZ82">
        <v>400</v>
      </c>
      <c r="EA82">
        <v>31.788699999999999</v>
      </c>
      <c r="EB82">
        <v>99.961500000000001</v>
      </c>
      <c r="EC82">
        <v>100.503</v>
      </c>
    </row>
    <row r="83" spans="1:133" x14ac:dyDescent="0.35">
      <c r="A83">
        <v>67</v>
      </c>
      <c r="B83">
        <v>1581522874.0999999</v>
      </c>
      <c r="C83">
        <v>353.5</v>
      </c>
      <c r="D83" t="s">
        <v>372</v>
      </c>
      <c r="E83" t="s">
        <v>373</v>
      </c>
      <c r="F83" t="s">
        <v>232</v>
      </c>
      <c r="G83" t="s">
        <v>233</v>
      </c>
      <c r="H83" t="s">
        <v>234</v>
      </c>
      <c r="I83" t="s">
        <v>235</v>
      </c>
      <c r="J83" t="s">
        <v>236</v>
      </c>
      <c r="K83" t="s">
        <v>237</v>
      </c>
      <c r="L83" t="s">
        <v>238</v>
      </c>
      <c r="M83" t="s">
        <v>239</v>
      </c>
      <c r="N83">
        <v>1581522865.4709699</v>
      </c>
      <c r="O83">
        <f t="shared" si="43"/>
        <v>8.263144275234089E-4</v>
      </c>
      <c r="P83">
        <f t="shared" si="44"/>
        <v>-0.7553518882801119</v>
      </c>
      <c r="Q83">
        <f t="shared" si="45"/>
        <v>400.69274193548398</v>
      </c>
      <c r="R83">
        <f t="shared" si="46"/>
        <v>411.00375419126584</v>
      </c>
      <c r="S83">
        <f t="shared" si="47"/>
        <v>40.981457197129373</v>
      </c>
      <c r="T83">
        <f t="shared" si="48"/>
        <v>39.953339319591059</v>
      </c>
      <c r="U83">
        <f t="shared" si="49"/>
        <v>6.6080187676750557E-2</v>
      </c>
      <c r="V83">
        <f t="shared" si="50"/>
        <v>2.2533528104558309</v>
      </c>
      <c r="W83">
        <f t="shared" si="51"/>
        <v>6.5022220363252073E-2</v>
      </c>
      <c r="X83">
        <f t="shared" si="52"/>
        <v>4.0732530919526028E-2</v>
      </c>
      <c r="Y83">
        <f t="shared" si="53"/>
        <v>0</v>
      </c>
      <c r="Z83">
        <f t="shared" si="54"/>
        <v>31.200274230381495</v>
      </c>
      <c r="AA83">
        <f t="shared" si="55"/>
        <v>31.0462967741936</v>
      </c>
      <c r="AB83">
        <f t="shared" si="56"/>
        <v>4.5233008268034665</v>
      </c>
      <c r="AC83">
        <f t="shared" si="57"/>
        <v>71.333014341060888</v>
      </c>
      <c r="AD83">
        <f t="shared" si="58"/>
        <v>3.3059067400641462</v>
      </c>
      <c r="AE83">
        <f t="shared" si="59"/>
        <v>4.634469425696472</v>
      </c>
      <c r="AF83">
        <f t="shared" si="60"/>
        <v>1.2173940867393203</v>
      </c>
      <c r="AG83">
        <f t="shared" si="61"/>
        <v>-36.440466253782333</v>
      </c>
      <c r="AH83">
        <f t="shared" si="62"/>
        <v>51.829638453774322</v>
      </c>
      <c r="AI83">
        <f t="shared" si="63"/>
        <v>5.1783732604099368</v>
      </c>
      <c r="AJ83">
        <f t="shared" si="64"/>
        <v>20.567545460401927</v>
      </c>
      <c r="AK83">
        <v>-4.1274070705884597E-2</v>
      </c>
      <c r="AL83">
        <v>4.6333760174539398E-2</v>
      </c>
      <c r="AM83">
        <v>3.46121679482044</v>
      </c>
      <c r="AN83">
        <v>0</v>
      </c>
      <c r="AO83">
        <v>0</v>
      </c>
      <c r="AP83">
        <f t="shared" si="65"/>
        <v>1</v>
      </c>
      <c r="AQ83">
        <f t="shared" si="66"/>
        <v>0</v>
      </c>
      <c r="AR83">
        <f t="shared" si="67"/>
        <v>51857.294122024774</v>
      </c>
      <c r="AS83" t="s">
        <v>240</v>
      </c>
      <c r="AT83">
        <v>0</v>
      </c>
      <c r="AU83">
        <v>0</v>
      </c>
      <c r="AV83">
        <f t="shared" si="68"/>
        <v>0</v>
      </c>
      <c r="AW83" t="e">
        <f t="shared" si="69"/>
        <v>#DIV/0!</v>
      </c>
      <c r="AX83">
        <v>0</v>
      </c>
      <c r="AY83" t="s">
        <v>240</v>
      </c>
      <c r="AZ83">
        <v>0</v>
      </c>
      <c r="BA83">
        <v>0</v>
      </c>
      <c r="BB83" t="e">
        <f t="shared" si="70"/>
        <v>#DIV/0!</v>
      </c>
      <c r="BC83">
        <v>0.5</v>
      </c>
      <c r="BD83">
        <f t="shared" si="71"/>
        <v>0</v>
      </c>
      <c r="BE83">
        <f t="shared" si="72"/>
        <v>-0.7553518882801119</v>
      </c>
      <c r="BF83" t="e">
        <f t="shared" si="73"/>
        <v>#DIV/0!</v>
      </c>
      <c r="BG83" t="e">
        <f t="shared" si="74"/>
        <v>#DIV/0!</v>
      </c>
      <c r="BH83" t="e">
        <f t="shared" si="75"/>
        <v>#DIV/0!</v>
      </c>
      <c r="BI83" t="e">
        <f t="shared" si="76"/>
        <v>#DIV/0!</v>
      </c>
      <c r="BJ83" t="s">
        <v>240</v>
      </c>
      <c r="BK83">
        <v>0</v>
      </c>
      <c r="BL83">
        <f t="shared" si="77"/>
        <v>0</v>
      </c>
      <c r="BM83" t="e">
        <f t="shared" si="78"/>
        <v>#DIV/0!</v>
      </c>
      <c r="BN83" t="e">
        <f t="shared" si="79"/>
        <v>#DIV/0!</v>
      </c>
      <c r="BO83" t="e">
        <f t="shared" si="80"/>
        <v>#DIV/0!</v>
      </c>
      <c r="BP83" t="e">
        <f t="shared" si="81"/>
        <v>#DIV/0!</v>
      </c>
      <c r="BQ83">
        <f t="shared" si="82"/>
        <v>0</v>
      </c>
      <c r="BR83">
        <f t="shared" si="83"/>
        <v>0</v>
      </c>
      <c r="BS83">
        <f t="shared" si="84"/>
        <v>0</v>
      </c>
      <c r="BT83">
        <f t="shared" si="85"/>
        <v>0</v>
      </c>
      <c r="BU83">
        <v>6</v>
      </c>
      <c r="BV83">
        <v>0.5</v>
      </c>
      <c r="BW83" t="s">
        <v>241</v>
      </c>
      <c r="BX83">
        <v>1581522865.4709699</v>
      </c>
      <c r="BY83">
        <v>400.69274193548398</v>
      </c>
      <c r="BZ83">
        <v>399.965483870968</v>
      </c>
      <c r="CA83">
        <v>33.154996774193499</v>
      </c>
      <c r="CB83">
        <v>31.785487096774201</v>
      </c>
      <c r="CC83">
        <v>350.01635483871001</v>
      </c>
      <c r="CD83">
        <v>99.510645161290398</v>
      </c>
      <c r="CE83">
        <v>0.200018741935484</v>
      </c>
      <c r="CF83">
        <v>31.4729387096774</v>
      </c>
      <c r="CG83">
        <v>31.0462967741936</v>
      </c>
      <c r="CH83">
        <v>999.9</v>
      </c>
      <c r="CI83">
        <v>0</v>
      </c>
      <c r="CJ83">
        <v>0</v>
      </c>
      <c r="CK83">
        <v>10002.39</v>
      </c>
      <c r="CL83">
        <v>0</v>
      </c>
      <c r="CM83">
        <v>6.1277574193548396</v>
      </c>
      <c r="CN83">
        <v>0</v>
      </c>
      <c r="CO83">
        <v>0</v>
      </c>
      <c r="CP83">
        <v>0</v>
      </c>
      <c r="CQ83">
        <v>0</v>
      </c>
      <c r="CR83">
        <v>4.1064516129032302</v>
      </c>
      <c r="CS83">
        <v>0</v>
      </c>
      <c r="CT83">
        <v>486.990322580645</v>
      </c>
      <c r="CU83">
        <v>-1.3354838709677399</v>
      </c>
      <c r="CV83">
        <v>39.441064516129003</v>
      </c>
      <c r="CW83">
        <v>44.384999999999998</v>
      </c>
      <c r="CX83">
        <v>41.913064516128998</v>
      </c>
      <c r="CY83">
        <v>43.036000000000001</v>
      </c>
      <c r="CZ83">
        <v>40.520000000000003</v>
      </c>
      <c r="DA83">
        <v>0</v>
      </c>
      <c r="DB83">
        <v>0</v>
      </c>
      <c r="DC83">
        <v>0</v>
      </c>
      <c r="DD83">
        <v>1581522874.3</v>
      </c>
      <c r="DE83">
        <v>3.31153846153846</v>
      </c>
      <c r="DF83">
        <v>-22.3418804199876</v>
      </c>
      <c r="DG83">
        <v>2.1059830606616199</v>
      </c>
      <c r="DH83">
        <v>486.73846153846199</v>
      </c>
      <c r="DI83">
        <v>15</v>
      </c>
      <c r="DJ83">
        <v>100</v>
      </c>
      <c r="DK83">
        <v>100</v>
      </c>
      <c r="DL83">
        <v>3.024</v>
      </c>
      <c r="DM83">
        <v>0.44500000000000001</v>
      </c>
      <c r="DN83">
        <v>2</v>
      </c>
      <c r="DO83">
        <v>353.07799999999997</v>
      </c>
      <c r="DP83">
        <v>670.60900000000004</v>
      </c>
      <c r="DQ83">
        <v>30.708500000000001</v>
      </c>
      <c r="DR83">
        <v>31.786000000000001</v>
      </c>
      <c r="DS83">
        <v>30.0001</v>
      </c>
      <c r="DT83">
        <v>31.657299999999999</v>
      </c>
      <c r="DU83">
        <v>31.6493</v>
      </c>
      <c r="DV83">
        <v>20.977799999999998</v>
      </c>
      <c r="DW83">
        <v>25.402799999999999</v>
      </c>
      <c r="DX83">
        <v>98.878299999999996</v>
      </c>
      <c r="DY83">
        <v>30.692499999999999</v>
      </c>
      <c r="DZ83">
        <v>400</v>
      </c>
      <c r="EA83">
        <v>31.813800000000001</v>
      </c>
      <c r="EB83">
        <v>99.960899999999995</v>
      </c>
      <c r="EC83">
        <v>100.502</v>
      </c>
    </row>
    <row r="84" spans="1:133" x14ac:dyDescent="0.35">
      <c r="A84">
        <v>68</v>
      </c>
      <c r="B84">
        <v>1581522879.0999999</v>
      </c>
      <c r="C84">
        <v>358.5</v>
      </c>
      <c r="D84" t="s">
        <v>374</v>
      </c>
      <c r="E84" t="s">
        <v>375</v>
      </c>
      <c r="F84" t="s">
        <v>232</v>
      </c>
      <c r="G84" t="s">
        <v>233</v>
      </c>
      <c r="H84" t="s">
        <v>234</v>
      </c>
      <c r="I84" t="s">
        <v>235</v>
      </c>
      <c r="J84" t="s">
        <v>236</v>
      </c>
      <c r="K84" t="s">
        <v>237</v>
      </c>
      <c r="L84" t="s">
        <v>238</v>
      </c>
      <c r="M84" t="s">
        <v>239</v>
      </c>
      <c r="N84">
        <v>1581522870.4709699</v>
      </c>
      <c r="O84">
        <f t="shared" si="43"/>
        <v>8.1932156745455256E-4</v>
      </c>
      <c r="P84">
        <f t="shared" si="44"/>
        <v>-0.7501550918583626</v>
      </c>
      <c r="Q84">
        <f t="shared" si="45"/>
        <v>400.703451612903</v>
      </c>
      <c r="R84">
        <f t="shared" si="46"/>
        <v>411.04823103845388</v>
      </c>
      <c r="S84">
        <f t="shared" si="47"/>
        <v>40.985824190132661</v>
      </c>
      <c r="T84">
        <f t="shared" si="48"/>
        <v>39.954341072567161</v>
      </c>
      <c r="U84">
        <f t="shared" si="49"/>
        <v>6.5483024418743666E-2</v>
      </c>
      <c r="V84">
        <f t="shared" si="50"/>
        <v>2.2530732087438134</v>
      </c>
      <c r="W84">
        <f t="shared" si="51"/>
        <v>6.4443803461870647E-2</v>
      </c>
      <c r="X84">
        <f t="shared" si="52"/>
        <v>4.0369373204807005E-2</v>
      </c>
      <c r="Y84">
        <f t="shared" si="53"/>
        <v>0</v>
      </c>
      <c r="Z84">
        <f t="shared" si="54"/>
        <v>31.201015357860179</v>
      </c>
      <c r="AA84">
        <f t="shared" si="55"/>
        <v>31.0448548387097</v>
      </c>
      <c r="AB84">
        <f t="shared" si="56"/>
        <v>4.5229290805793116</v>
      </c>
      <c r="AC84">
        <f t="shared" si="57"/>
        <v>71.319609178883042</v>
      </c>
      <c r="AD84">
        <f t="shared" si="58"/>
        <v>3.3049971204173723</v>
      </c>
      <c r="AE84">
        <f t="shared" si="59"/>
        <v>4.6340651028075825</v>
      </c>
      <c r="AF84">
        <f t="shared" si="60"/>
        <v>1.2179319601619394</v>
      </c>
      <c r="AG84">
        <f t="shared" si="61"/>
        <v>-36.132081124745767</v>
      </c>
      <c r="AH84">
        <f t="shared" si="62"/>
        <v>51.811844195435505</v>
      </c>
      <c r="AI84">
        <f t="shared" si="63"/>
        <v>5.1771618196514053</v>
      </c>
      <c r="AJ84">
        <f t="shared" si="64"/>
        <v>20.856924890341144</v>
      </c>
      <c r="AK84">
        <v>-4.12665336865633E-2</v>
      </c>
      <c r="AL84">
        <v>4.6325299210072099E-2</v>
      </c>
      <c r="AM84">
        <v>3.4607166261996598</v>
      </c>
      <c r="AN84">
        <v>0</v>
      </c>
      <c r="AO84">
        <v>0</v>
      </c>
      <c r="AP84">
        <f t="shared" si="65"/>
        <v>1</v>
      </c>
      <c r="AQ84">
        <f t="shared" si="66"/>
        <v>0</v>
      </c>
      <c r="AR84">
        <f t="shared" si="67"/>
        <v>51848.470108298046</v>
      </c>
      <c r="AS84" t="s">
        <v>240</v>
      </c>
      <c r="AT84">
        <v>0</v>
      </c>
      <c r="AU84">
        <v>0</v>
      </c>
      <c r="AV84">
        <f t="shared" si="68"/>
        <v>0</v>
      </c>
      <c r="AW84" t="e">
        <f t="shared" si="69"/>
        <v>#DIV/0!</v>
      </c>
      <c r="AX84">
        <v>0</v>
      </c>
      <c r="AY84" t="s">
        <v>240</v>
      </c>
      <c r="AZ84">
        <v>0</v>
      </c>
      <c r="BA84">
        <v>0</v>
      </c>
      <c r="BB84" t="e">
        <f t="shared" si="70"/>
        <v>#DIV/0!</v>
      </c>
      <c r="BC84">
        <v>0.5</v>
      </c>
      <c r="BD84">
        <f t="shared" si="71"/>
        <v>0</v>
      </c>
      <c r="BE84">
        <f t="shared" si="72"/>
        <v>-0.7501550918583626</v>
      </c>
      <c r="BF84" t="e">
        <f t="shared" si="73"/>
        <v>#DIV/0!</v>
      </c>
      <c r="BG84" t="e">
        <f t="shared" si="74"/>
        <v>#DIV/0!</v>
      </c>
      <c r="BH84" t="e">
        <f t="shared" si="75"/>
        <v>#DIV/0!</v>
      </c>
      <c r="BI84" t="e">
        <f t="shared" si="76"/>
        <v>#DIV/0!</v>
      </c>
      <c r="BJ84" t="s">
        <v>240</v>
      </c>
      <c r="BK84">
        <v>0</v>
      </c>
      <c r="BL84">
        <f t="shared" si="77"/>
        <v>0</v>
      </c>
      <c r="BM84" t="e">
        <f t="shared" si="78"/>
        <v>#DIV/0!</v>
      </c>
      <c r="BN84" t="e">
        <f t="shared" si="79"/>
        <v>#DIV/0!</v>
      </c>
      <c r="BO84" t="e">
        <f t="shared" si="80"/>
        <v>#DIV/0!</v>
      </c>
      <c r="BP84" t="e">
        <f t="shared" si="81"/>
        <v>#DIV/0!</v>
      </c>
      <c r="BQ84">
        <f t="shared" si="82"/>
        <v>0</v>
      </c>
      <c r="BR84">
        <f t="shared" si="83"/>
        <v>0</v>
      </c>
      <c r="BS84">
        <f t="shared" si="84"/>
        <v>0</v>
      </c>
      <c r="BT84">
        <f t="shared" si="85"/>
        <v>0</v>
      </c>
      <c r="BU84">
        <v>6</v>
      </c>
      <c r="BV84">
        <v>0.5</v>
      </c>
      <c r="BW84" t="s">
        <v>241</v>
      </c>
      <c r="BX84">
        <v>1581522870.4709699</v>
      </c>
      <c r="BY84">
        <v>400.703451612903</v>
      </c>
      <c r="BZ84">
        <v>399.98032258064501</v>
      </c>
      <c r="CA84">
        <v>33.145929032258103</v>
      </c>
      <c r="CB84">
        <v>31.788012903225798</v>
      </c>
      <c r="CC84">
        <v>350.02061290322598</v>
      </c>
      <c r="CD84">
        <v>99.510493548387103</v>
      </c>
      <c r="CE84">
        <v>0.20000535483870999</v>
      </c>
      <c r="CF84">
        <v>31.471403225806501</v>
      </c>
      <c r="CG84">
        <v>31.0448548387097</v>
      </c>
      <c r="CH84">
        <v>999.9</v>
      </c>
      <c r="CI84">
        <v>0</v>
      </c>
      <c r="CJ84">
        <v>0</v>
      </c>
      <c r="CK84">
        <v>10000.5787096774</v>
      </c>
      <c r="CL84">
        <v>0</v>
      </c>
      <c r="CM84">
        <v>6.1751225806451604</v>
      </c>
      <c r="CN84">
        <v>0</v>
      </c>
      <c r="CO84">
        <v>0</v>
      </c>
      <c r="CP84">
        <v>0</v>
      </c>
      <c r="CQ84">
        <v>0</v>
      </c>
      <c r="CR84">
        <v>1.3967741935483899</v>
      </c>
      <c r="CS84">
        <v>0</v>
      </c>
      <c r="CT84">
        <v>488.48387096774201</v>
      </c>
      <c r="CU84">
        <v>-1.3354838709677399</v>
      </c>
      <c r="CV84">
        <v>39.436999999999998</v>
      </c>
      <c r="CW84">
        <v>44.389000000000003</v>
      </c>
      <c r="CX84">
        <v>41.911064516129002</v>
      </c>
      <c r="CY84">
        <v>43.045999999999999</v>
      </c>
      <c r="CZ84">
        <v>40.518000000000001</v>
      </c>
      <c r="DA84">
        <v>0</v>
      </c>
      <c r="DB84">
        <v>0</v>
      </c>
      <c r="DC84">
        <v>0</v>
      </c>
      <c r="DD84">
        <v>1581522879.0999999</v>
      </c>
      <c r="DE84">
        <v>1.1499999999999999</v>
      </c>
      <c r="DF84">
        <v>6.5538461310376501</v>
      </c>
      <c r="DG84">
        <v>27.425641044012298</v>
      </c>
      <c r="DH84">
        <v>488.83846153846201</v>
      </c>
      <c r="DI84">
        <v>15</v>
      </c>
      <c r="DJ84">
        <v>100</v>
      </c>
      <c r="DK84">
        <v>100</v>
      </c>
      <c r="DL84">
        <v>3.024</v>
      </c>
      <c r="DM84">
        <v>0.44500000000000001</v>
      </c>
      <c r="DN84">
        <v>2</v>
      </c>
      <c r="DO84">
        <v>352.71300000000002</v>
      </c>
      <c r="DP84">
        <v>670.82399999999996</v>
      </c>
      <c r="DQ84">
        <v>30.660900000000002</v>
      </c>
      <c r="DR84">
        <v>31.7895</v>
      </c>
      <c r="DS84">
        <v>30.000399999999999</v>
      </c>
      <c r="DT84">
        <v>31.6601</v>
      </c>
      <c r="DU84">
        <v>31.652100000000001</v>
      </c>
      <c r="DV84">
        <v>20.9755</v>
      </c>
      <c r="DW84">
        <v>25.402799999999999</v>
      </c>
      <c r="DX84">
        <v>98.878299999999996</v>
      </c>
      <c r="DY84">
        <v>30.640899999999998</v>
      </c>
      <c r="DZ84">
        <v>400</v>
      </c>
      <c r="EA84">
        <v>31.8309</v>
      </c>
      <c r="EB84">
        <v>99.958299999999994</v>
      </c>
      <c r="EC84">
        <v>100.503</v>
      </c>
    </row>
    <row r="85" spans="1:133" x14ac:dyDescent="0.35">
      <c r="A85">
        <v>69</v>
      </c>
      <c r="B85">
        <v>1581522884.0999999</v>
      </c>
      <c r="C85">
        <v>363.5</v>
      </c>
      <c r="D85" t="s">
        <v>376</v>
      </c>
      <c r="E85" t="s">
        <v>377</v>
      </c>
      <c r="F85" t="s">
        <v>232</v>
      </c>
      <c r="G85" t="s">
        <v>233</v>
      </c>
      <c r="H85" t="s">
        <v>234</v>
      </c>
      <c r="I85" t="s">
        <v>235</v>
      </c>
      <c r="J85" t="s">
        <v>236</v>
      </c>
      <c r="K85" t="s">
        <v>237</v>
      </c>
      <c r="L85" t="s">
        <v>238</v>
      </c>
      <c r="M85" t="s">
        <v>239</v>
      </c>
      <c r="N85">
        <v>1581522875.4709699</v>
      </c>
      <c r="O85">
        <f t="shared" si="43"/>
        <v>8.1175987553319998E-4</v>
      </c>
      <c r="P85">
        <f t="shared" si="44"/>
        <v>-0.74947900151429236</v>
      </c>
      <c r="Q85">
        <f t="shared" si="45"/>
        <v>400.73122580645202</v>
      </c>
      <c r="R85">
        <f t="shared" si="46"/>
        <v>411.23155156391192</v>
      </c>
      <c r="S85">
        <f t="shared" si="47"/>
        <v>41.003581557125962</v>
      </c>
      <c r="T85">
        <f t="shared" si="48"/>
        <v>39.95660215601967</v>
      </c>
      <c r="U85">
        <f t="shared" si="49"/>
        <v>6.4861379770351099E-2</v>
      </c>
      <c r="V85">
        <f t="shared" si="50"/>
        <v>2.2522298168250803</v>
      </c>
      <c r="W85">
        <f t="shared" si="51"/>
        <v>6.3841255226163268E-2</v>
      </c>
      <c r="X85">
        <f t="shared" si="52"/>
        <v>3.9991102149196212E-2</v>
      </c>
      <c r="Y85">
        <f t="shared" si="53"/>
        <v>0</v>
      </c>
      <c r="Z85">
        <f t="shared" si="54"/>
        <v>31.199370280546496</v>
      </c>
      <c r="AA85">
        <f t="shared" si="55"/>
        <v>31.041664516129</v>
      </c>
      <c r="AB85">
        <f t="shared" si="56"/>
        <v>4.5221066762338227</v>
      </c>
      <c r="AC85">
        <f t="shared" si="57"/>
        <v>71.315163969467477</v>
      </c>
      <c r="AD85">
        <f t="shared" si="58"/>
        <v>3.3040309980627414</v>
      </c>
      <c r="AE85">
        <f t="shared" si="59"/>
        <v>4.6329992306787835</v>
      </c>
      <c r="AF85">
        <f t="shared" si="60"/>
        <v>1.2180756781710813</v>
      </c>
      <c r="AG85">
        <f t="shared" si="61"/>
        <v>-35.798610511014118</v>
      </c>
      <c r="AH85">
        <f t="shared" si="62"/>
        <v>51.688261397029443</v>
      </c>
      <c r="AI85">
        <f t="shared" si="63"/>
        <v>5.1665628071143708</v>
      </c>
      <c r="AJ85">
        <f t="shared" si="64"/>
        <v>21.056213693129695</v>
      </c>
      <c r="AK85">
        <v>-4.1243804127289098E-2</v>
      </c>
      <c r="AL85">
        <v>4.6299783288568E-2</v>
      </c>
      <c r="AM85">
        <v>3.45920806567608</v>
      </c>
      <c r="AN85">
        <v>0</v>
      </c>
      <c r="AO85">
        <v>0</v>
      </c>
      <c r="AP85">
        <f t="shared" si="65"/>
        <v>1</v>
      </c>
      <c r="AQ85">
        <f t="shared" si="66"/>
        <v>0</v>
      </c>
      <c r="AR85">
        <f t="shared" si="67"/>
        <v>51821.739473962174</v>
      </c>
      <c r="AS85" t="s">
        <v>240</v>
      </c>
      <c r="AT85">
        <v>0</v>
      </c>
      <c r="AU85">
        <v>0</v>
      </c>
      <c r="AV85">
        <f t="shared" si="68"/>
        <v>0</v>
      </c>
      <c r="AW85" t="e">
        <f t="shared" si="69"/>
        <v>#DIV/0!</v>
      </c>
      <c r="AX85">
        <v>0</v>
      </c>
      <c r="AY85" t="s">
        <v>240</v>
      </c>
      <c r="AZ85">
        <v>0</v>
      </c>
      <c r="BA85">
        <v>0</v>
      </c>
      <c r="BB85" t="e">
        <f t="shared" si="70"/>
        <v>#DIV/0!</v>
      </c>
      <c r="BC85">
        <v>0.5</v>
      </c>
      <c r="BD85">
        <f t="shared" si="71"/>
        <v>0</v>
      </c>
      <c r="BE85">
        <f t="shared" si="72"/>
        <v>-0.74947900151429236</v>
      </c>
      <c r="BF85" t="e">
        <f t="shared" si="73"/>
        <v>#DIV/0!</v>
      </c>
      <c r="BG85" t="e">
        <f t="shared" si="74"/>
        <v>#DIV/0!</v>
      </c>
      <c r="BH85" t="e">
        <f t="shared" si="75"/>
        <v>#DIV/0!</v>
      </c>
      <c r="BI85" t="e">
        <f t="shared" si="76"/>
        <v>#DIV/0!</v>
      </c>
      <c r="BJ85" t="s">
        <v>240</v>
      </c>
      <c r="BK85">
        <v>0</v>
      </c>
      <c r="BL85">
        <f t="shared" si="77"/>
        <v>0</v>
      </c>
      <c r="BM85" t="e">
        <f t="shared" si="78"/>
        <v>#DIV/0!</v>
      </c>
      <c r="BN85" t="e">
        <f t="shared" si="79"/>
        <v>#DIV/0!</v>
      </c>
      <c r="BO85" t="e">
        <f t="shared" si="80"/>
        <v>#DIV/0!</v>
      </c>
      <c r="BP85" t="e">
        <f t="shared" si="81"/>
        <v>#DIV/0!</v>
      </c>
      <c r="BQ85">
        <f t="shared" si="82"/>
        <v>0</v>
      </c>
      <c r="BR85">
        <f t="shared" si="83"/>
        <v>0</v>
      </c>
      <c r="BS85">
        <f t="shared" si="84"/>
        <v>0</v>
      </c>
      <c r="BT85">
        <f t="shared" si="85"/>
        <v>0</v>
      </c>
      <c r="BU85">
        <v>6</v>
      </c>
      <c r="BV85">
        <v>0.5</v>
      </c>
      <c r="BW85" t="s">
        <v>241</v>
      </c>
      <c r="BX85">
        <v>1581522875.4709699</v>
      </c>
      <c r="BY85">
        <v>400.73122580645202</v>
      </c>
      <c r="BZ85">
        <v>400.00409677419401</v>
      </c>
      <c r="CA85">
        <v>33.1366612903226</v>
      </c>
      <c r="CB85">
        <v>31.7912580645161</v>
      </c>
      <c r="CC85">
        <v>350.01887096774198</v>
      </c>
      <c r="CD85">
        <v>99.509219354838706</v>
      </c>
      <c r="CE85">
        <v>0.20001112903225801</v>
      </c>
      <c r="CF85">
        <v>31.467354838709699</v>
      </c>
      <c r="CG85">
        <v>31.041664516129</v>
      </c>
      <c r="CH85">
        <v>999.9</v>
      </c>
      <c r="CI85">
        <v>0</v>
      </c>
      <c r="CJ85">
        <v>0</v>
      </c>
      <c r="CK85">
        <v>9995.1983870967706</v>
      </c>
      <c r="CL85">
        <v>0</v>
      </c>
      <c r="CM85">
        <v>6.1791341935483901</v>
      </c>
      <c r="CN85">
        <v>0</v>
      </c>
      <c r="CO85">
        <v>0</v>
      </c>
      <c r="CP85">
        <v>0</v>
      </c>
      <c r="CQ85">
        <v>0</v>
      </c>
      <c r="CR85">
        <v>2.1</v>
      </c>
      <c r="CS85">
        <v>0</v>
      </c>
      <c r="CT85">
        <v>490.31935483871001</v>
      </c>
      <c r="CU85">
        <v>-0.90967741935483903</v>
      </c>
      <c r="CV85">
        <v>39.441064516129003</v>
      </c>
      <c r="CW85">
        <v>44.390999999999998</v>
      </c>
      <c r="CX85">
        <v>41.886838709677399</v>
      </c>
      <c r="CY85">
        <v>43.052</v>
      </c>
      <c r="CZ85">
        <v>40.536000000000001</v>
      </c>
      <c r="DA85">
        <v>0</v>
      </c>
      <c r="DB85">
        <v>0</v>
      </c>
      <c r="DC85">
        <v>0</v>
      </c>
      <c r="DD85">
        <v>1581522884.5</v>
      </c>
      <c r="DE85">
        <v>1.8538461538461499</v>
      </c>
      <c r="DF85">
        <v>3.5555555513242401</v>
      </c>
      <c r="DG85">
        <v>15.8529911452768</v>
      </c>
      <c r="DH85">
        <v>489.803846153846</v>
      </c>
      <c r="DI85">
        <v>15</v>
      </c>
      <c r="DJ85">
        <v>100</v>
      </c>
      <c r="DK85">
        <v>100</v>
      </c>
      <c r="DL85">
        <v>3.024</v>
      </c>
      <c r="DM85">
        <v>0.44500000000000001</v>
      </c>
      <c r="DN85">
        <v>2</v>
      </c>
      <c r="DO85">
        <v>352.76499999999999</v>
      </c>
      <c r="DP85">
        <v>670.65599999999995</v>
      </c>
      <c r="DQ85">
        <v>30.614599999999999</v>
      </c>
      <c r="DR85">
        <v>31.792999999999999</v>
      </c>
      <c r="DS85">
        <v>30.000399999999999</v>
      </c>
      <c r="DT85">
        <v>31.6629</v>
      </c>
      <c r="DU85">
        <v>31.6553</v>
      </c>
      <c r="DV85">
        <v>20.972999999999999</v>
      </c>
      <c r="DW85">
        <v>25.402799999999999</v>
      </c>
      <c r="DX85">
        <v>98.878299999999996</v>
      </c>
      <c r="DY85">
        <v>30.6052</v>
      </c>
      <c r="DZ85">
        <v>400</v>
      </c>
      <c r="EA85">
        <v>31.863</v>
      </c>
      <c r="EB85">
        <v>99.958600000000004</v>
      </c>
      <c r="EC85">
        <v>100.502</v>
      </c>
    </row>
    <row r="86" spans="1:133" x14ac:dyDescent="0.35">
      <c r="A86">
        <v>70</v>
      </c>
      <c r="B86">
        <v>1581522889.0999999</v>
      </c>
      <c r="C86">
        <v>368.5</v>
      </c>
      <c r="D86" t="s">
        <v>378</v>
      </c>
      <c r="E86" t="s">
        <v>379</v>
      </c>
      <c r="F86" t="s">
        <v>232</v>
      </c>
      <c r="G86" t="s">
        <v>233</v>
      </c>
      <c r="H86" t="s">
        <v>234</v>
      </c>
      <c r="I86" t="s">
        <v>235</v>
      </c>
      <c r="J86" t="s">
        <v>236</v>
      </c>
      <c r="K86" t="s">
        <v>237</v>
      </c>
      <c r="L86" t="s">
        <v>238</v>
      </c>
      <c r="M86" t="s">
        <v>239</v>
      </c>
      <c r="N86">
        <v>1581522880.4709699</v>
      </c>
      <c r="O86">
        <f t="shared" si="43"/>
        <v>8.0389410852932212E-4</v>
      </c>
      <c r="P86">
        <f t="shared" si="44"/>
        <v>-0.75921165057641438</v>
      </c>
      <c r="Q86">
        <f t="shared" si="45"/>
        <v>400.75396774193501</v>
      </c>
      <c r="R86">
        <f t="shared" si="46"/>
        <v>411.66965002490201</v>
      </c>
      <c r="S86">
        <f t="shared" si="47"/>
        <v>41.046755379775355</v>
      </c>
      <c r="T86">
        <f t="shared" si="48"/>
        <v>39.958374585987933</v>
      </c>
      <c r="U86">
        <f t="shared" si="49"/>
        <v>6.4278445651622412E-2</v>
      </c>
      <c r="V86">
        <f t="shared" si="50"/>
        <v>2.2526317068804569</v>
      </c>
      <c r="W86">
        <f t="shared" si="51"/>
        <v>6.327659826350289E-2</v>
      </c>
      <c r="X86">
        <f t="shared" si="52"/>
        <v>3.9636585179391191E-2</v>
      </c>
      <c r="Y86">
        <f t="shared" si="53"/>
        <v>0</v>
      </c>
      <c r="Z86">
        <f t="shared" si="54"/>
        <v>31.196076356993419</v>
      </c>
      <c r="AA86">
        <f t="shared" si="55"/>
        <v>31.033496774193601</v>
      </c>
      <c r="AB86">
        <f t="shared" si="56"/>
        <v>4.5200017816146127</v>
      </c>
      <c r="AC86">
        <f t="shared" si="57"/>
        <v>71.316086826637132</v>
      </c>
      <c r="AD86">
        <f t="shared" si="58"/>
        <v>3.302960169018252</v>
      </c>
      <c r="AE86">
        <f t="shared" si="59"/>
        <v>4.6314377526734534</v>
      </c>
      <c r="AF86">
        <f t="shared" si="60"/>
        <v>1.2170416125963608</v>
      </c>
      <c r="AG86">
        <f t="shared" si="61"/>
        <v>-35.451730186143102</v>
      </c>
      <c r="AH86">
        <f t="shared" si="62"/>
        <v>51.968970536381029</v>
      </c>
      <c r="AI86">
        <f t="shared" si="63"/>
        <v>5.1933336613174763</v>
      </c>
      <c r="AJ86">
        <f t="shared" si="64"/>
        <v>21.710574011555401</v>
      </c>
      <c r="AK86">
        <v>-4.1254634171473202E-2</v>
      </c>
      <c r="AL86">
        <v>4.6311940961928699E-2</v>
      </c>
      <c r="AM86">
        <v>3.4599268912819201</v>
      </c>
      <c r="AN86">
        <v>0</v>
      </c>
      <c r="AO86">
        <v>0</v>
      </c>
      <c r="AP86">
        <f t="shared" si="65"/>
        <v>1</v>
      </c>
      <c r="AQ86">
        <f t="shared" si="66"/>
        <v>0</v>
      </c>
      <c r="AR86">
        <f t="shared" si="67"/>
        <v>51835.776686625446</v>
      </c>
      <c r="AS86" t="s">
        <v>240</v>
      </c>
      <c r="AT86">
        <v>0</v>
      </c>
      <c r="AU86">
        <v>0</v>
      </c>
      <c r="AV86">
        <f t="shared" si="68"/>
        <v>0</v>
      </c>
      <c r="AW86" t="e">
        <f t="shared" si="69"/>
        <v>#DIV/0!</v>
      </c>
      <c r="AX86">
        <v>0</v>
      </c>
      <c r="AY86" t="s">
        <v>240</v>
      </c>
      <c r="AZ86">
        <v>0</v>
      </c>
      <c r="BA86">
        <v>0</v>
      </c>
      <c r="BB86" t="e">
        <f t="shared" si="70"/>
        <v>#DIV/0!</v>
      </c>
      <c r="BC86">
        <v>0.5</v>
      </c>
      <c r="BD86">
        <f t="shared" si="71"/>
        <v>0</v>
      </c>
      <c r="BE86">
        <f t="shared" si="72"/>
        <v>-0.75921165057641438</v>
      </c>
      <c r="BF86" t="e">
        <f t="shared" si="73"/>
        <v>#DIV/0!</v>
      </c>
      <c r="BG86" t="e">
        <f t="shared" si="74"/>
        <v>#DIV/0!</v>
      </c>
      <c r="BH86" t="e">
        <f t="shared" si="75"/>
        <v>#DIV/0!</v>
      </c>
      <c r="BI86" t="e">
        <f t="shared" si="76"/>
        <v>#DIV/0!</v>
      </c>
      <c r="BJ86" t="s">
        <v>240</v>
      </c>
      <c r="BK86">
        <v>0</v>
      </c>
      <c r="BL86">
        <f t="shared" si="77"/>
        <v>0</v>
      </c>
      <c r="BM86" t="e">
        <f t="shared" si="78"/>
        <v>#DIV/0!</v>
      </c>
      <c r="BN86" t="e">
        <f t="shared" si="79"/>
        <v>#DIV/0!</v>
      </c>
      <c r="BO86" t="e">
        <f t="shared" si="80"/>
        <v>#DIV/0!</v>
      </c>
      <c r="BP86" t="e">
        <f t="shared" si="81"/>
        <v>#DIV/0!</v>
      </c>
      <c r="BQ86">
        <f t="shared" si="82"/>
        <v>0</v>
      </c>
      <c r="BR86">
        <f t="shared" si="83"/>
        <v>0</v>
      </c>
      <c r="BS86">
        <f t="shared" si="84"/>
        <v>0</v>
      </c>
      <c r="BT86">
        <f t="shared" si="85"/>
        <v>0</v>
      </c>
      <c r="BU86">
        <v>6</v>
      </c>
      <c r="BV86">
        <v>0.5</v>
      </c>
      <c r="BW86" t="s">
        <v>241</v>
      </c>
      <c r="BX86">
        <v>1581522880.4709699</v>
      </c>
      <c r="BY86">
        <v>400.75396774193501</v>
      </c>
      <c r="BZ86">
        <v>400.00477419354797</v>
      </c>
      <c r="CA86">
        <v>33.126332258064501</v>
      </c>
      <c r="CB86">
        <v>31.793935483871</v>
      </c>
      <c r="CC86">
        <v>350.014677419355</v>
      </c>
      <c r="CD86">
        <v>99.508029032258094</v>
      </c>
      <c r="CE86">
        <v>0.19996590322580601</v>
      </c>
      <c r="CF86">
        <v>31.461422580645198</v>
      </c>
      <c r="CG86">
        <v>31.033496774193601</v>
      </c>
      <c r="CH86">
        <v>999.9</v>
      </c>
      <c r="CI86">
        <v>0</v>
      </c>
      <c r="CJ86">
        <v>0</v>
      </c>
      <c r="CK86">
        <v>9997.94258064516</v>
      </c>
      <c r="CL86">
        <v>0</v>
      </c>
      <c r="CM86">
        <v>6.1071903225806397</v>
      </c>
      <c r="CN86">
        <v>0</v>
      </c>
      <c r="CO86">
        <v>0</v>
      </c>
      <c r="CP86">
        <v>0</v>
      </c>
      <c r="CQ86">
        <v>0</v>
      </c>
      <c r="CR86">
        <v>0.225806451612903</v>
      </c>
      <c r="CS86">
        <v>0</v>
      </c>
      <c r="CT86">
        <v>490.92258064516102</v>
      </c>
      <c r="CU86">
        <v>-0.83548387096774201</v>
      </c>
      <c r="CV86">
        <v>39.441064516129003</v>
      </c>
      <c r="CW86">
        <v>44.405000000000001</v>
      </c>
      <c r="CX86">
        <v>41.902935483870998</v>
      </c>
      <c r="CY86">
        <v>43.066064516129003</v>
      </c>
      <c r="CZ86">
        <v>40.54</v>
      </c>
      <c r="DA86">
        <v>0</v>
      </c>
      <c r="DB86">
        <v>0</v>
      </c>
      <c r="DC86">
        <v>0</v>
      </c>
      <c r="DD86">
        <v>1581522889.3</v>
      </c>
      <c r="DE86">
        <v>7.3076923076923095E-2</v>
      </c>
      <c r="DF86">
        <v>-17.035897470056099</v>
      </c>
      <c r="DG86">
        <v>-2.8717954182607501</v>
      </c>
      <c r="DH86">
        <v>491.053846153846</v>
      </c>
      <c r="DI86">
        <v>15</v>
      </c>
      <c r="DJ86">
        <v>100</v>
      </c>
      <c r="DK86">
        <v>100</v>
      </c>
      <c r="DL86">
        <v>3.024</v>
      </c>
      <c r="DM86">
        <v>0.44500000000000001</v>
      </c>
      <c r="DN86">
        <v>2</v>
      </c>
      <c r="DO86">
        <v>352.58499999999998</v>
      </c>
      <c r="DP86">
        <v>670.84900000000005</v>
      </c>
      <c r="DQ86">
        <v>30.5809</v>
      </c>
      <c r="DR86">
        <v>31.796500000000002</v>
      </c>
      <c r="DS86">
        <v>30.0002</v>
      </c>
      <c r="DT86">
        <v>31.665800000000001</v>
      </c>
      <c r="DU86">
        <v>31.658100000000001</v>
      </c>
      <c r="DV86">
        <v>20.976900000000001</v>
      </c>
      <c r="DW86">
        <v>25.402799999999999</v>
      </c>
      <c r="DX86">
        <v>98.878299999999996</v>
      </c>
      <c r="DY86">
        <v>30.575600000000001</v>
      </c>
      <c r="DZ86">
        <v>400</v>
      </c>
      <c r="EA86">
        <v>31.885999999999999</v>
      </c>
      <c r="EB86">
        <v>99.957899999999995</v>
      </c>
      <c r="EC86">
        <v>100.502</v>
      </c>
    </row>
    <row r="87" spans="1:133" x14ac:dyDescent="0.35">
      <c r="A87">
        <v>71</v>
      </c>
      <c r="B87">
        <v>1581522894.0999999</v>
      </c>
      <c r="C87">
        <v>373.5</v>
      </c>
      <c r="D87" t="s">
        <v>380</v>
      </c>
      <c r="E87" t="s">
        <v>381</v>
      </c>
      <c r="F87" t="s">
        <v>232</v>
      </c>
      <c r="G87" t="s">
        <v>233</v>
      </c>
      <c r="H87" t="s">
        <v>234</v>
      </c>
      <c r="I87" t="s">
        <v>235</v>
      </c>
      <c r="J87" t="s">
        <v>236</v>
      </c>
      <c r="K87" t="s">
        <v>237</v>
      </c>
      <c r="L87" t="s">
        <v>238</v>
      </c>
      <c r="M87" t="s">
        <v>239</v>
      </c>
      <c r="N87">
        <v>1581522885.4709699</v>
      </c>
      <c r="O87">
        <f t="shared" si="43"/>
        <v>7.9556145318176899E-4</v>
      </c>
      <c r="P87">
        <f t="shared" si="44"/>
        <v>-0.76366741556064066</v>
      </c>
      <c r="Q87">
        <f t="shared" si="45"/>
        <v>400.759677419355</v>
      </c>
      <c r="R87">
        <f t="shared" si="46"/>
        <v>411.974148239123</v>
      </c>
      <c r="S87">
        <f t="shared" si="47"/>
        <v>41.07689999974891</v>
      </c>
      <c r="T87">
        <f t="shared" si="48"/>
        <v>39.95873348764453</v>
      </c>
      <c r="U87">
        <f t="shared" si="49"/>
        <v>6.3673854819327039E-2</v>
      </c>
      <c r="V87">
        <f t="shared" si="50"/>
        <v>2.2525526921910299</v>
      </c>
      <c r="W87">
        <f t="shared" si="51"/>
        <v>6.2690575837520232E-2</v>
      </c>
      <c r="X87">
        <f t="shared" si="52"/>
        <v>3.9268688727510964E-2</v>
      </c>
      <c r="Y87">
        <f t="shared" si="53"/>
        <v>0</v>
      </c>
      <c r="Z87">
        <f t="shared" si="54"/>
        <v>31.191081088601202</v>
      </c>
      <c r="AA87">
        <f t="shared" si="55"/>
        <v>31.0243161290323</v>
      </c>
      <c r="AB87">
        <f t="shared" si="56"/>
        <v>4.5176368721964026</v>
      </c>
      <c r="AC87">
        <f t="shared" si="57"/>
        <v>71.32533463226423</v>
      </c>
      <c r="AD87">
        <f t="shared" si="58"/>
        <v>3.3019366971584692</v>
      </c>
      <c r="AE87">
        <f t="shared" si="59"/>
        <v>4.629402321324446</v>
      </c>
      <c r="AF87">
        <f t="shared" si="60"/>
        <v>1.2157001750379335</v>
      </c>
      <c r="AG87">
        <f t="shared" si="61"/>
        <v>-35.084260085316011</v>
      </c>
      <c r="AH87">
        <f t="shared" si="62"/>
        <v>52.142647479945374</v>
      </c>
      <c r="AI87">
        <f t="shared" si="63"/>
        <v>5.2104376704731443</v>
      </c>
      <c r="AJ87">
        <f t="shared" si="64"/>
        <v>22.268825065102508</v>
      </c>
      <c r="AK87">
        <v>-4.12525047627098E-2</v>
      </c>
      <c r="AL87">
        <v>4.6309550514045401E-2</v>
      </c>
      <c r="AM87">
        <v>3.4597855605643102</v>
      </c>
      <c r="AN87">
        <v>0</v>
      </c>
      <c r="AO87">
        <v>0</v>
      </c>
      <c r="AP87">
        <f t="shared" si="65"/>
        <v>1</v>
      </c>
      <c r="AQ87">
        <f t="shared" si="66"/>
        <v>0</v>
      </c>
      <c r="AR87">
        <f t="shared" si="67"/>
        <v>51834.515975059592</v>
      </c>
      <c r="AS87" t="s">
        <v>240</v>
      </c>
      <c r="AT87">
        <v>0</v>
      </c>
      <c r="AU87">
        <v>0</v>
      </c>
      <c r="AV87">
        <f t="shared" si="68"/>
        <v>0</v>
      </c>
      <c r="AW87" t="e">
        <f t="shared" si="69"/>
        <v>#DIV/0!</v>
      </c>
      <c r="AX87">
        <v>0</v>
      </c>
      <c r="AY87" t="s">
        <v>240</v>
      </c>
      <c r="AZ87">
        <v>0</v>
      </c>
      <c r="BA87">
        <v>0</v>
      </c>
      <c r="BB87" t="e">
        <f t="shared" si="70"/>
        <v>#DIV/0!</v>
      </c>
      <c r="BC87">
        <v>0.5</v>
      </c>
      <c r="BD87">
        <f t="shared" si="71"/>
        <v>0</v>
      </c>
      <c r="BE87">
        <f t="shared" si="72"/>
        <v>-0.76366741556064066</v>
      </c>
      <c r="BF87" t="e">
        <f t="shared" si="73"/>
        <v>#DIV/0!</v>
      </c>
      <c r="BG87" t="e">
        <f t="shared" si="74"/>
        <v>#DIV/0!</v>
      </c>
      <c r="BH87" t="e">
        <f t="shared" si="75"/>
        <v>#DIV/0!</v>
      </c>
      <c r="BI87" t="e">
        <f t="shared" si="76"/>
        <v>#DIV/0!</v>
      </c>
      <c r="BJ87" t="s">
        <v>240</v>
      </c>
      <c r="BK87">
        <v>0</v>
      </c>
      <c r="BL87">
        <f t="shared" si="77"/>
        <v>0</v>
      </c>
      <c r="BM87" t="e">
        <f t="shared" si="78"/>
        <v>#DIV/0!</v>
      </c>
      <c r="BN87" t="e">
        <f t="shared" si="79"/>
        <v>#DIV/0!</v>
      </c>
      <c r="BO87" t="e">
        <f t="shared" si="80"/>
        <v>#DIV/0!</v>
      </c>
      <c r="BP87" t="e">
        <f t="shared" si="81"/>
        <v>#DIV/0!</v>
      </c>
      <c r="BQ87">
        <f t="shared" si="82"/>
        <v>0</v>
      </c>
      <c r="BR87">
        <f t="shared" si="83"/>
        <v>0</v>
      </c>
      <c r="BS87">
        <f t="shared" si="84"/>
        <v>0</v>
      </c>
      <c r="BT87">
        <f t="shared" si="85"/>
        <v>0</v>
      </c>
      <c r="BU87">
        <v>6</v>
      </c>
      <c r="BV87">
        <v>0.5</v>
      </c>
      <c r="BW87" t="s">
        <v>241</v>
      </c>
      <c r="BX87">
        <v>1581522885.4709699</v>
      </c>
      <c r="BY87">
        <v>400.759677419355</v>
      </c>
      <c r="BZ87">
        <v>399.99712903225799</v>
      </c>
      <c r="CA87">
        <v>33.116241935483899</v>
      </c>
      <c r="CB87">
        <v>31.797641935483899</v>
      </c>
      <c r="CC87">
        <v>350.01461290322601</v>
      </c>
      <c r="CD87">
        <v>99.507496774193498</v>
      </c>
      <c r="CE87">
        <v>0.199973161290323</v>
      </c>
      <c r="CF87">
        <v>31.4536870967742</v>
      </c>
      <c r="CG87">
        <v>31.0243161290323</v>
      </c>
      <c r="CH87">
        <v>999.9</v>
      </c>
      <c r="CI87">
        <v>0</v>
      </c>
      <c r="CJ87">
        <v>0</v>
      </c>
      <c r="CK87">
        <v>9997.48</v>
      </c>
      <c r="CL87">
        <v>0</v>
      </c>
      <c r="CM87">
        <v>5.9610406451612903</v>
      </c>
      <c r="CN87">
        <v>0</v>
      </c>
      <c r="CO87">
        <v>0</v>
      </c>
      <c r="CP87">
        <v>0</v>
      </c>
      <c r="CQ87">
        <v>0</v>
      </c>
      <c r="CR87">
        <v>0.81935483870967796</v>
      </c>
      <c r="CS87">
        <v>0</v>
      </c>
      <c r="CT87">
        <v>487.212903225807</v>
      </c>
      <c r="CU87">
        <v>-1.0387096774193501</v>
      </c>
      <c r="CV87">
        <v>39.441064516129003</v>
      </c>
      <c r="CW87">
        <v>44.427064516129001</v>
      </c>
      <c r="CX87">
        <v>41.896838709677397</v>
      </c>
      <c r="CY87">
        <v>43.068129032258</v>
      </c>
      <c r="CZ87">
        <v>40.545999999999999</v>
      </c>
      <c r="DA87">
        <v>0</v>
      </c>
      <c r="DB87">
        <v>0</v>
      </c>
      <c r="DC87">
        <v>0</v>
      </c>
      <c r="DD87">
        <v>1581522894.0999999</v>
      </c>
      <c r="DE87">
        <v>0.42692307692307702</v>
      </c>
      <c r="DF87">
        <v>-11.9829057375362</v>
      </c>
      <c r="DG87">
        <v>-53.729914968273597</v>
      </c>
      <c r="DH87">
        <v>486.71538461538501</v>
      </c>
      <c r="DI87">
        <v>15</v>
      </c>
      <c r="DJ87">
        <v>100</v>
      </c>
      <c r="DK87">
        <v>100</v>
      </c>
      <c r="DL87">
        <v>3.024</v>
      </c>
      <c r="DM87">
        <v>0.44500000000000001</v>
      </c>
      <c r="DN87">
        <v>2</v>
      </c>
      <c r="DO87">
        <v>352.73700000000002</v>
      </c>
      <c r="DP87">
        <v>670.67499999999995</v>
      </c>
      <c r="DQ87">
        <v>30.5548</v>
      </c>
      <c r="DR87">
        <v>31.8</v>
      </c>
      <c r="DS87">
        <v>30.000299999999999</v>
      </c>
      <c r="DT87">
        <v>31.6692</v>
      </c>
      <c r="DU87">
        <v>31.660900000000002</v>
      </c>
      <c r="DV87">
        <v>20.979700000000001</v>
      </c>
      <c r="DW87">
        <v>25.402799999999999</v>
      </c>
      <c r="DX87">
        <v>98.878299999999996</v>
      </c>
      <c r="DY87">
        <v>30.554200000000002</v>
      </c>
      <c r="DZ87">
        <v>400</v>
      </c>
      <c r="EA87">
        <v>31.918700000000001</v>
      </c>
      <c r="EB87">
        <v>99.956800000000001</v>
      </c>
      <c r="EC87">
        <v>100.499</v>
      </c>
    </row>
    <row r="88" spans="1:133" x14ac:dyDescent="0.35">
      <c r="A88">
        <v>72</v>
      </c>
      <c r="B88">
        <v>1581522899.0999999</v>
      </c>
      <c r="C88">
        <v>378.5</v>
      </c>
      <c r="D88" t="s">
        <v>382</v>
      </c>
      <c r="E88" t="s">
        <v>383</v>
      </c>
      <c r="F88" t="s">
        <v>232</v>
      </c>
      <c r="G88" t="s">
        <v>233</v>
      </c>
      <c r="H88" t="s">
        <v>234</v>
      </c>
      <c r="I88" t="s">
        <v>235</v>
      </c>
      <c r="J88" t="s">
        <v>236</v>
      </c>
      <c r="K88" t="s">
        <v>237</v>
      </c>
      <c r="L88" t="s">
        <v>238</v>
      </c>
      <c r="M88" t="s">
        <v>239</v>
      </c>
      <c r="N88">
        <v>1581522890.4709699</v>
      </c>
      <c r="O88">
        <f t="shared" si="43"/>
        <v>7.8702484368724473E-4</v>
      </c>
      <c r="P88">
        <f t="shared" si="44"/>
        <v>-0.76827398542795078</v>
      </c>
      <c r="Q88">
        <f t="shared" si="45"/>
        <v>400.75858064516098</v>
      </c>
      <c r="R88">
        <f t="shared" si="46"/>
        <v>412.2874101148696</v>
      </c>
      <c r="S88">
        <f t="shared" si="47"/>
        <v>41.10850562077556</v>
      </c>
      <c r="T88">
        <f t="shared" si="48"/>
        <v>39.958984826714847</v>
      </c>
      <c r="U88">
        <f t="shared" si="49"/>
        <v>6.3047911760953548E-2</v>
      </c>
      <c r="V88">
        <f t="shared" si="50"/>
        <v>2.2526991519030704</v>
      </c>
      <c r="W88">
        <f t="shared" si="51"/>
        <v>6.2083773751627734E-2</v>
      </c>
      <c r="X88">
        <f t="shared" si="52"/>
        <v>3.8887754364975789E-2</v>
      </c>
      <c r="Y88">
        <f t="shared" si="53"/>
        <v>0</v>
      </c>
      <c r="Z88">
        <f t="shared" si="54"/>
        <v>31.184821841138007</v>
      </c>
      <c r="AA88">
        <f t="shared" si="55"/>
        <v>31.015674193548399</v>
      </c>
      <c r="AB88">
        <f t="shared" si="56"/>
        <v>4.5154117177504363</v>
      </c>
      <c r="AC88">
        <f t="shared" si="57"/>
        <v>71.341299720482169</v>
      </c>
      <c r="AD88">
        <f t="shared" si="58"/>
        <v>3.3009700624246072</v>
      </c>
      <c r="AE88">
        <f t="shared" si="59"/>
        <v>4.6270113880149779</v>
      </c>
      <c r="AF88">
        <f t="shared" si="60"/>
        <v>1.214441655325829</v>
      </c>
      <c r="AG88">
        <f t="shared" si="61"/>
        <v>-34.70779560660749</v>
      </c>
      <c r="AH88">
        <f t="shared" si="62"/>
        <v>52.091582266208519</v>
      </c>
      <c r="AI88">
        <f t="shared" si="63"/>
        <v>5.2045414273296196</v>
      </c>
      <c r="AJ88">
        <f t="shared" si="64"/>
        <v>22.588328086930648</v>
      </c>
      <c r="AK88">
        <v>-4.1256451836754401E-2</v>
      </c>
      <c r="AL88">
        <v>4.6313981450443097E-2</v>
      </c>
      <c r="AM88">
        <v>3.4600475293235702</v>
      </c>
      <c r="AN88">
        <v>0</v>
      </c>
      <c r="AO88">
        <v>0</v>
      </c>
      <c r="AP88">
        <f t="shared" si="65"/>
        <v>1</v>
      </c>
      <c r="AQ88">
        <f t="shared" si="66"/>
        <v>0</v>
      </c>
      <c r="AR88">
        <f t="shared" si="67"/>
        <v>51840.840411103105</v>
      </c>
      <c r="AS88" t="s">
        <v>240</v>
      </c>
      <c r="AT88">
        <v>0</v>
      </c>
      <c r="AU88">
        <v>0</v>
      </c>
      <c r="AV88">
        <f t="shared" si="68"/>
        <v>0</v>
      </c>
      <c r="AW88" t="e">
        <f t="shared" si="69"/>
        <v>#DIV/0!</v>
      </c>
      <c r="AX88">
        <v>0</v>
      </c>
      <c r="AY88" t="s">
        <v>240</v>
      </c>
      <c r="AZ88">
        <v>0</v>
      </c>
      <c r="BA88">
        <v>0</v>
      </c>
      <c r="BB88" t="e">
        <f t="shared" si="70"/>
        <v>#DIV/0!</v>
      </c>
      <c r="BC88">
        <v>0.5</v>
      </c>
      <c r="BD88">
        <f t="shared" si="71"/>
        <v>0</v>
      </c>
      <c r="BE88">
        <f t="shared" si="72"/>
        <v>-0.76827398542795078</v>
      </c>
      <c r="BF88" t="e">
        <f t="shared" si="73"/>
        <v>#DIV/0!</v>
      </c>
      <c r="BG88" t="e">
        <f t="shared" si="74"/>
        <v>#DIV/0!</v>
      </c>
      <c r="BH88" t="e">
        <f t="shared" si="75"/>
        <v>#DIV/0!</v>
      </c>
      <c r="BI88" t="e">
        <f t="shared" si="76"/>
        <v>#DIV/0!</v>
      </c>
      <c r="BJ88" t="s">
        <v>240</v>
      </c>
      <c r="BK88">
        <v>0</v>
      </c>
      <c r="BL88">
        <f t="shared" si="77"/>
        <v>0</v>
      </c>
      <c r="BM88" t="e">
        <f t="shared" si="78"/>
        <v>#DIV/0!</v>
      </c>
      <c r="BN88" t="e">
        <f t="shared" si="79"/>
        <v>#DIV/0!</v>
      </c>
      <c r="BO88" t="e">
        <f t="shared" si="80"/>
        <v>#DIV/0!</v>
      </c>
      <c r="BP88" t="e">
        <f t="shared" si="81"/>
        <v>#DIV/0!</v>
      </c>
      <c r="BQ88">
        <f t="shared" si="82"/>
        <v>0</v>
      </c>
      <c r="BR88">
        <f t="shared" si="83"/>
        <v>0</v>
      </c>
      <c r="BS88">
        <f t="shared" si="84"/>
        <v>0</v>
      </c>
      <c r="BT88">
        <f t="shared" si="85"/>
        <v>0</v>
      </c>
      <c r="BU88">
        <v>6</v>
      </c>
      <c r="BV88">
        <v>0.5</v>
      </c>
      <c r="BW88" t="s">
        <v>241</v>
      </c>
      <c r="BX88">
        <v>1581522890.4709699</v>
      </c>
      <c r="BY88">
        <v>400.75858064516098</v>
      </c>
      <c r="BZ88">
        <v>399.98225806451597</v>
      </c>
      <c r="CA88">
        <v>33.106248387096798</v>
      </c>
      <c r="CB88">
        <v>31.801764516129001</v>
      </c>
      <c r="CC88">
        <v>350.009419354839</v>
      </c>
      <c r="CD88">
        <v>99.508412903225803</v>
      </c>
      <c r="CE88">
        <v>0.19995706451612899</v>
      </c>
      <c r="CF88">
        <v>31.444596774193499</v>
      </c>
      <c r="CG88">
        <v>31.015674193548399</v>
      </c>
      <c r="CH88">
        <v>999.9</v>
      </c>
      <c r="CI88">
        <v>0</v>
      </c>
      <c r="CJ88">
        <v>0</v>
      </c>
      <c r="CK88">
        <v>9998.3445161290292</v>
      </c>
      <c r="CL88">
        <v>0</v>
      </c>
      <c r="CM88">
        <v>5.7405564516128997</v>
      </c>
      <c r="CN88">
        <v>0</v>
      </c>
      <c r="CO88">
        <v>0</v>
      </c>
      <c r="CP88">
        <v>0</v>
      </c>
      <c r="CQ88">
        <v>0</v>
      </c>
      <c r="CR88">
        <v>1.0935483870967699</v>
      </c>
      <c r="CS88">
        <v>0</v>
      </c>
      <c r="CT88">
        <v>484.96129032258102</v>
      </c>
      <c r="CU88">
        <v>-0.93225806451612903</v>
      </c>
      <c r="CV88">
        <v>39.441064516129003</v>
      </c>
      <c r="CW88">
        <v>44.437064516128999</v>
      </c>
      <c r="CX88">
        <v>41.912999999999997</v>
      </c>
      <c r="CY88">
        <v>43.064129032258002</v>
      </c>
      <c r="CZ88">
        <v>40.533999999999999</v>
      </c>
      <c r="DA88">
        <v>0</v>
      </c>
      <c r="DB88">
        <v>0</v>
      </c>
      <c r="DC88">
        <v>0</v>
      </c>
      <c r="DD88">
        <v>1581522899.5</v>
      </c>
      <c r="DE88">
        <v>0.31538461538461598</v>
      </c>
      <c r="DF88">
        <v>25.005128178498602</v>
      </c>
      <c r="DG88">
        <v>-21.299145455910601</v>
      </c>
      <c r="DH88">
        <v>484.54615384615403</v>
      </c>
      <c r="DI88">
        <v>15</v>
      </c>
      <c r="DJ88">
        <v>100</v>
      </c>
      <c r="DK88">
        <v>100</v>
      </c>
      <c r="DL88">
        <v>3.024</v>
      </c>
      <c r="DM88">
        <v>0.44500000000000001</v>
      </c>
      <c r="DN88">
        <v>2</v>
      </c>
      <c r="DO88">
        <v>352.61799999999999</v>
      </c>
      <c r="DP88">
        <v>670.77599999999995</v>
      </c>
      <c r="DQ88">
        <v>30.540099999999999</v>
      </c>
      <c r="DR88">
        <v>31.8035</v>
      </c>
      <c r="DS88">
        <v>30.000299999999999</v>
      </c>
      <c r="DT88">
        <v>31.672000000000001</v>
      </c>
      <c r="DU88">
        <v>31.663699999999999</v>
      </c>
      <c r="DV88">
        <v>20.978200000000001</v>
      </c>
      <c r="DW88">
        <v>25.132400000000001</v>
      </c>
      <c r="DX88">
        <v>98.878299999999996</v>
      </c>
      <c r="DY88">
        <v>30.543500000000002</v>
      </c>
      <c r="DZ88">
        <v>400</v>
      </c>
      <c r="EA88">
        <v>31.952400000000001</v>
      </c>
      <c r="EB88">
        <v>99.96</v>
      </c>
      <c r="EC88">
        <v>100.499</v>
      </c>
    </row>
    <row r="89" spans="1:133" x14ac:dyDescent="0.35">
      <c r="A89">
        <v>73</v>
      </c>
      <c r="B89">
        <v>1581522904.0999999</v>
      </c>
      <c r="C89">
        <v>383.5</v>
      </c>
      <c r="D89" t="s">
        <v>384</v>
      </c>
      <c r="E89" t="s">
        <v>385</v>
      </c>
      <c r="F89" t="s">
        <v>232</v>
      </c>
      <c r="G89" t="s">
        <v>233</v>
      </c>
      <c r="H89" t="s">
        <v>234</v>
      </c>
      <c r="I89" t="s">
        <v>235</v>
      </c>
      <c r="J89" t="s">
        <v>236</v>
      </c>
      <c r="K89" t="s">
        <v>237</v>
      </c>
      <c r="L89" t="s">
        <v>238</v>
      </c>
      <c r="M89" t="s">
        <v>239</v>
      </c>
      <c r="N89">
        <v>1581522895.4709699</v>
      </c>
      <c r="O89">
        <f t="shared" si="43"/>
        <v>7.7802962309621673E-4</v>
      </c>
      <c r="P89">
        <f t="shared" si="44"/>
        <v>-0.76453734519952288</v>
      </c>
      <c r="Q89">
        <f t="shared" si="45"/>
        <v>400.76061290322599</v>
      </c>
      <c r="R89">
        <f t="shared" si="46"/>
        <v>412.40762128862826</v>
      </c>
      <c r="S89">
        <f t="shared" si="47"/>
        <v>41.120848293824125</v>
      </c>
      <c r="T89">
        <f t="shared" si="48"/>
        <v>39.959534001434179</v>
      </c>
      <c r="U89">
        <f t="shared" si="49"/>
        <v>6.2381421121875863E-2</v>
      </c>
      <c r="V89">
        <f t="shared" si="50"/>
        <v>2.2537437846057622</v>
      </c>
      <c r="W89">
        <f t="shared" si="51"/>
        <v>6.1437825397752291E-2</v>
      </c>
      <c r="X89">
        <f t="shared" si="52"/>
        <v>3.8482230199149044E-2</v>
      </c>
      <c r="Y89">
        <f t="shared" si="53"/>
        <v>0</v>
      </c>
      <c r="Z89">
        <f t="shared" si="54"/>
        <v>31.178687319192449</v>
      </c>
      <c r="AA89">
        <f t="shared" si="55"/>
        <v>31.0077</v>
      </c>
      <c r="AB89">
        <f t="shared" si="56"/>
        <v>4.5133593426323806</v>
      </c>
      <c r="AC89">
        <f t="shared" si="57"/>
        <v>71.360838978902635</v>
      </c>
      <c r="AD89">
        <f t="shared" si="58"/>
        <v>3.3001463365828232</v>
      </c>
      <c r="AE89">
        <f t="shared" si="59"/>
        <v>4.6245901586982319</v>
      </c>
      <c r="AF89">
        <f t="shared" si="60"/>
        <v>1.2132130060495574</v>
      </c>
      <c r="AG89">
        <f t="shared" si="61"/>
        <v>-34.311106378543158</v>
      </c>
      <c r="AH89">
        <f t="shared" si="62"/>
        <v>51.965622402012805</v>
      </c>
      <c r="AI89">
        <f t="shared" si="63"/>
        <v>5.1891103955851747</v>
      </c>
      <c r="AJ89">
        <f t="shared" si="64"/>
        <v>22.843626419054821</v>
      </c>
      <c r="AK89">
        <v>-4.12846113347849E-2</v>
      </c>
      <c r="AL89">
        <v>4.6345592953889798E-2</v>
      </c>
      <c r="AM89">
        <v>3.4619162349346801</v>
      </c>
      <c r="AN89">
        <v>0</v>
      </c>
      <c r="AO89">
        <v>0</v>
      </c>
      <c r="AP89">
        <f t="shared" si="65"/>
        <v>1</v>
      </c>
      <c r="AQ89">
        <f t="shared" si="66"/>
        <v>0</v>
      </c>
      <c r="AR89">
        <f t="shared" si="67"/>
        <v>51876.364037704807</v>
      </c>
      <c r="AS89" t="s">
        <v>240</v>
      </c>
      <c r="AT89">
        <v>0</v>
      </c>
      <c r="AU89">
        <v>0</v>
      </c>
      <c r="AV89">
        <f t="shared" si="68"/>
        <v>0</v>
      </c>
      <c r="AW89" t="e">
        <f t="shared" si="69"/>
        <v>#DIV/0!</v>
      </c>
      <c r="AX89">
        <v>0</v>
      </c>
      <c r="AY89" t="s">
        <v>240</v>
      </c>
      <c r="AZ89">
        <v>0</v>
      </c>
      <c r="BA89">
        <v>0</v>
      </c>
      <c r="BB89" t="e">
        <f t="shared" si="70"/>
        <v>#DIV/0!</v>
      </c>
      <c r="BC89">
        <v>0.5</v>
      </c>
      <c r="BD89">
        <f t="shared" si="71"/>
        <v>0</v>
      </c>
      <c r="BE89">
        <f t="shared" si="72"/>
        <v>-0.76453734519952288</v>
      </c>
      <c r="BF89" t="e">
        <f t="shared" si="73"/>
        <v>#DIV/0!</v>
      </c>
      <c r="BG89" t="e">
        <f t="shared" si="74"/>
        <v>#DIV/0!</v>
      </c>
      <c r="BH89" t="e">
        <f t="shared" si="75"/>
        <v>#DIV/0!</v>
      </c>
      <c r="BI89" t="e">
        <f t="shared" si="76"/>
        <v>#DIV/0!</v>
      </c>
      <c r="BJ89" t="s">
        <v>240</v>
      </c>
      <c r="BK89">
        <v>0</v>
      </c>
      <c r="BL89">
        <f t="shared" si="77"/>
        <v>0</v>
      </c>
      <c r="BM89" t="e">
        <f t="shared" si="78"/>
        <v>#DIV/0!</v>
      </c>
      <c r="BN89" t="e">
        <f t="shared" si="79"/>
        <v>#DIV/0!</v>
      </c>
      <c r="BO89" t="e">
        <f t="shared" si="80"/>
        <v>#DIV/0!</v>
      </c>
      <c r="BP89" t="e">
        <f t="shared" si="81"/>
        <v>#DIV/0!</v>
      </c>
      <c r="BQ89">
        <f t="shared" si="82"/>
        <v>0</v>
      </c>
      <c r="BR89">
        <f t="shared" si="83"/>
        <v>0</v>
      </c>
      <c r="BS89">
        <f t="shared" si="84"/>
        <v>0</v>
      </c>
      <c r="BT89">
        <f t="shared" si="85"/>
        <v>0</v>
      </c>
      <c r="BU89">
        <v>6</v>
      </c>
      <c r="BV89">
        <v>0.5</v>
      </c>
      <c r="BW89" t="s">
        <v>241</v>
      </c>
      <c r="BX89">
        <v>1581522895.4709699</v>
      </c>
      <c r="BY89">
        <v>400.76061290322599</v>
      </c>
      <c r="BZ89">
        <v>399.98451612903199</v>
      </c>
      <c r="CA89">
        <v>33.097700000000003</v>
      </c>
      <c r="CB89">
        <v>31.808109677419399</v>
      </c>
      <c r="CC89">
        <v>350.008193548387</v>
      </c>
      <c r="CD89">
        <v>99.509287096774202</v>
      </c>
      <c r="CE89">
        <v>0.19994758064516099</v>
      </c>
      <c r="CF89">
        <v>31.4353870967742</v>
      </c>
      <c r="CG89">
        <v>31.0077</v>
      </c>
      <c r="CH89">
        <v>999.9</v>
      </c>
      <c r="CI89">
        <v>0</v>
      </c>
      <c r="CJ89">
        <v>0</v>
      </c>
      <c r="CK89">
        <v>10005.0809677419</v>
      </c>
      <c r="CL89">
        <v>0</v>
      </c>
      <c r="CM89">
        <v>5.51956064516129</v>
      </c>
      <c r="CN89">
        <v>0</v>
      </c>
      <c r="CO89">
        <v>0</v>
      </c>
      <c r="CP89">
        <v>0</v>
      </c>
      <c r="CQ89">
        <v>0</v>
      </c>
      <c r="CR89">
        <v>1.06774193548387</v>
      </c>
      <c r="CS89">
        <v>0</v>
      </c>
      <c r="CT89">
        <v>484.75161290322598</v>
      </c>
      <c r="CU89">
        <v>-0.60967741935483899</v>
      </c>
      <c r="CV89">
        <v>39.436999999999998</v>
      </c>
      <c r="CW89">
        <v>44.439064516129001</v>
      </c>
      <c r="CX89">
        <v>41.935129032257997</v>
      </c>
      <c r="CY89">
        <v>43.0681935483871</v>
      </c>
      <c r="CZ89">
        <v>40.524000000000001</v>
      </c>
      <c r="DA89">
        <v>0</v>
      </c>
      <c r="DB89">
        <v>0</v>
      </c>
      <c r="DC89">
        <v>0</v>
      </c>
      <c r="DD89">
        <v>1581522904.3</v>
      </c>
      <c r="DE89">
        <v>1.21923076923077</v>
      </c>
      <c r="DF89">
        <v>-15.661538082797399</v>
      </c>
      <c r="DG89">
        <v>62.820512559223602</v>
      </c>
      <c r="DH89">
        <v>484.51153846153898</v>
      </c>
      <c r="DI89">
        <v>15</v>
      </c>
      <c r="DJ89">
        <v>100</v>
      </c>
      <c r="DK89">
        <v>100</v>
      </c>
      <c r="DL89">
        <v>3.024</v>
      </c>
      <c r="DM89">
        <v>0.44500000000000001</v>
      </c>
      <c r="DN89">
        <v>2</v>
      </c>
      <c r="DO89">
        <v>352.80399999999997</v>
      </c>
      <c r="DP89">
        <v>670.76199999999994</v>
      </c>
      <c r="DQ89">
        <v>30.534500000000001</v>
      </c>
      <c r="DR89">
        <v>31.806899999999999</v>
      </c>
      <c r="DS89">
        <v>30.000299999999999</v>
      </c>
      <c r="DT89">
        <v>31.674800000000001</v>
      </c>
      <c r="DU89">
        <v>31.666499999999999</v>
      </c>
      <c r="DV89">
        <v>20.976199999999999</v>
      </c>
      <c r="DW89">
        <v>24.829599999999999</v>
      </c>
      <c r="DX89">
        <v>98.878299999999996</v>
      </c>
      <c r="DY89">
        <v>30.540700000000001</v>
      </c>
      <c r="DZ89">
        <v>400</v>
      </c>
      <c r="EA89">
        <v>31.9815</v>
      </c>
      <c r="EB89">
        <v>99.959299999999999</v>
      </c>
      <c r="EC89">
        <v>100.498</v>
      </c>
    </row>
    <row r="90" spans="1:133" x14ac:dyDescent="0.35">
      <c r="A90">
        <v>74</v>
      </c>
      <c r="B90">
        <v>1581522909.0999999</v>
      </c>
      <c r="C90">
        <v>388.5</v>
      </c>
      <c r="D90" t="s">
        <v>386</v>
      </c>
      <c r="E90" t="s">
        <v>387</v>
      </c>
      <c r="F90" t="s">
        <v>232</v>
      </c>
      <c r="G90" t="s">
        <v>233</v>
      </c>
      <c r="H90" t="s">
        <v>234</v>
      </c>
      <c r="I90" t="s">
        <v>235</v>
      </c>
      <c r="J90" t="s">
        <v>236</v>
      </c>
      <c r="K90" t="s">
        <v>237</v>
      </c>
      <c r="L90" t="s">
        <v>238</v>
      </c>
      <c r="M90" t="s">
        <v>239</v>
      </c>
      <c r="N90">
        <v>1581522900.4709699</v>
      </c>
      <c r="O90">
        <f t="shared" si="43"/>
        <v>7.6335352404230958E-4</v>
      </c>
      <c r="P90">
        <f t="shared" si="44"/>
        <v>-0.75093039376799964</v>
      </c>
      <c r="Q90">
        <f t="shared" si="45"/>
        <v>400.76083870967699</v>
      </c>
      <c r="R90">
        <f t="shared" si="46"/>
        <v>412.42239556909686</v>
      </c>
      <c r="S90">
        <f t="shared" si="47"/>
        <v>41.122584950629374</v>
      </c>
      <c r="T90">
        <f t="shared" si="48"/>
        <v>39.959812589670754</v>
      </c>
      <c r="U90">
        <f t="shared" si="49"/>
        <v>6.1226426053346564E-2</v>
      </c>
      <c r="V90">
        <f t="shared" si="50"/>
        <v>2.2527836159202077</v>
      </c>
      <c r="W90">
        <f t="shared" si="51"/>
        <v>6.0316792392059254E-2</v>
      </c>
      <c r="X90">
        <f t="shared" si="52"/>
        <v>3.7778596399220953E-2</v>
      </c>
      <c r="Y90">
        <f t="shared" si="53"/>
        <v>0</v>
      </c>
      <c r="Z90">
        <f t="shared" si="54"/>
        <v>31.173558713929118</v>
      </c>
      <c r="AA90">
        <f t="shared" si="55"/>
        <v>31.002509677419301</v>
      </c>
      <c r="AB90">
        <f t="shared" si="56"/>
        <v>4.5120239088581631</v>
      </c>
      <c r="AC90">
        <f t="shared" si="57"/>
        <v>71.388038531484142</v>
      </c>
      <c r="AD90">
        <f t="shared" si="58"/>
        <v>3.2995525001763899</v>
      </c>
      <c r="AE90">
        <f t="shared" si="59"/>
        <v>4.6219963008525493</v>
      </c>
      <c r="AF90">
        <f t="shared" si="60"/>
        <v>1.2124714086817732</v>
      </c>
      <c r="AG90">
        <f t="shared" si="61"/>
        <v>-33.66389041026585</v>
      </c>
      <c r="AH90">
        <f t="shared" si="62"/>
        <v>51.375009299285836</v>
      </c>
      <c r="AI90">
        <f t="shared" si="63"/>
        <v>5.1319391362991764</v>
      </c>
      <c r="AJ90">
        <f t="shared" si="64"/>
        <v>22.843058025319163</v>
      </c>
      <c r="AK90">
        <v>-4.1258728239103801E-2</v>
      </c>
      <c r="AL90">
        <v>4.63165369115041E-2</v>
      </c>
      <c r="AM90">
        <v>3.46019861105892</v>
      </c>
      <c r="AN90">
        <v>0</v>
      </c>
      <c r="AO90">
        <v>0</v>
      </c>
      <c r="AP90">
        <f t="shared" si="65"/>
        <v>1</v>
      </c>
      <c r="AQ90">
        <f t="shared" si="66"/>
        <v>0</v>
      </c>
      <c r="AR90">
        <f t="shared" si="67"/>
        <v>51846.864807005499</v>
      </c>
      <c r="AS90" t="s">
        <v>240</v>
      </c>
      <c r="AT90">
        <v>0</v>
      </c>
      <c r="AU90">
        <v>0</v>
      </c>
      <c r="AV90">
        <f t="shared" si="68"/>
        <v>0</v>
      </c>
      <c r="AW90" t="e">
        <f t="shared" si="69"/>
        <v>#DIV/0!</v>
      </c>
      <c r="AX90">
        <v>0</v>
      </c>
      <c r="AY90" t="s">
        <v>240</v>
      </c>
      <c r="AZ90">
        <v>0</v>
      </c>
      <c r="BA90">
        <v>0</v>
      </c>
      <c r="BB90" t="e">
        <f t="shared" si="70"/>
        <v>#DIV/0!</v>
      </c>
      <c r="BC90">
        <v>0.5</v>
      </c>
      <c r="BD90">
        <f t="shared" si="71"/>
        <v>0</v>
      </c>
      <c r="BE90">
        <f t="shared" si="72"/>
        <v>-0.75093039376799964</v>
      </c>
      <c r="BF90" t="e">
        <f t="shared" si="73"/>
        <v>#DIV/0!</v>
      </c>
      <c r="BG90" t="e">
        <f t="shared" si="74"/>
        <v>#DIV/0!</v>
      </c>
      <c r="BH90" t="e">
        <f t="shared" si="75"/>
        <v>#DIV/0!</v>
      </c>
      <c r="BI90" t="e">
        <f t="shared" si="76"/>
        <v>#DIV/0!</v>
      </c>
      <c r="BJ90" t="s">
        <v>240</v>
      </c>
      <c r="BK90">
        <v>0</v>
      </c>
      <c r="BL90">
        <f t="shared" si="77"/>
        <v>0</v>
      </c>
      <c r="BM90" t="e">
        <f t="shared" si="78"/>
        <v>#DIV/0!</v>
      </c>
      <c r="BN90" t="e">
        <f t="shared" si="79"/>
        <v>#DIV/0!</v>
      </c>
      <c r="BO90" t="e">
        <f t="shared" si="80"/>
        <v>#DIV/0!</v>
      </c>
      <c r="BP90" t="e">
        <f t="shared" si="81"/>
        <v>#DIV/0!</v>
      </c>
      <c r="BQ90">
        <f t="shared" si="82"/>
        <v>0</v>
      </c>
      <c r="BR90">
        <f t="shared" si="83"/>
        <v>0</v>
      </c>
      <c r="BS90">
        <f t="shared" si="84"/>
        <v>0</v>
      </c>
      <c r="BT90">
        <f t="shared" si="85"/>
        <v>0</v>
      </c>
      <c r="BU90">
        <v>6</v>
      </c>
      <c r="BV90">
        <v>0.5</v>
      </c>
      <c r="BW90" t="s">
        <v>241</v>
      </c>
      <c r="BX90">
        <v>1581522900.4709699</v>
      </c>
      <c r="BY90">
        <v>400.76083870967699</v>
      </c>
      <c r="BZ90">
        <v>399.99799999999999</v>
      </c>
      <c r="CA90">
        <v>33.091532258064497</v>
      </c>
      <c r="CB90">
        <v>31.8262838709677</v>
      </c>
      <c r="CC90">
        <v>350.01490322580702</v>
      </c>
      <c r="CD90">
        <v>99.509887096774193</v>
      </c>
      <c r="CE90">
        <v>0.19998654838709701</v>
      </c>
      <c r="CF90">
        <v>31.4255161290323</v>
      </c>
      <c r="CG90">
        <v>31.002509677419301</v>
      </c>
      <c r="CH90">
        <v>999.9</v>
      </c>
      <c r="CI90">
        <v>0</v>
      </c>
      <c r="CJ90">
        <v>0</v>
      </c>
      <c r="CK90">
        <v>9998.7480645161304</v>
      </c>
      <c r="CL90">
        <v>0</v>
      </c>
      <c r="CM90">
        <v>5.3386754838709702</v>
      </c>
      <c r="CN90">
        <v>0</v>
      </c>
      <c r="CO90">
        <v>0</v>
      </c>
      <c r="CP90">
        <v>0</v>
      </c>
      <c r="CQ90">
        <v>0</v>
      </c>
      <c r="CR90">
        <v>1.52258064516129</v>
      </c>
      <c r="CS90">
        <v>0</v>
      </c>
      <c r="CT90">
        <v>470.32903225806501</v>
      </c>
      <c r="CU90">
        <v>-0.24838709677419299</v>
      </c>
      <c r="CV90">
        <v>39.441064516129003</v>
      </c>
      <c r="CW90">
        <v>44.439064516129001</v>
      </c>
      <c r="CX90">
        <v>41.971419354838702</v>
      </c>
      <c r="CY90">
        <v>43.072225806451598</v>
      </c>
      <c r="CZ90">
        <v>40.524000000000001</v>
      </c>
      <c r="DA90">
        <v>0</v>
      </c>
      <c r="DB90">
        <v>0</v>
      </c>
      <c r="DC90">
        <v>0</v>
      </c>
      <c r="DD90">
        <v>1581522909.0999999</v>
      </c>
      <c r="DE90">
        <v>0.88846153846153897</v>
      </c>
      <c r="DF90">
        <v>-0.69401689090315399</v>
      </c>
      <c r="DG90">
        <v>-368.331623634415</v>
      </c>
      <c r="DH90">
        <v>467.05</v>
      </c>
      <c r="DI90">
        <v>15</v>
      </c>
      <c r="DJ90">
        <v>100</v>
      </c>
      <c r="DK90">
        <v>100</v>
      </c>
      <c r="DL90">
        <v>3.024</v>
      </c>
      <c r="DM90">
        <v>0.44500000000000001</v>
      </c>
      <c r="DN90">
        <v>2</v>
      </c>
      <c r="DO90">
        <v>352.78100000000001</v>
      </c>
      <c r="DP90">
        <v>670.61900000000003</v>
      </c>
      <c r="DQ90">
        <v>30.6081</v>
      </c>
      <c r="DR90">
        <v>31.8111</v>
      </c>
      <c r="DS90">
        <v>30.0001</v>
      </c>
      <c r="DT90">
        <v>31.677600000000002</v>
      </c>
      <c r="DU90">
        <v>31.67</v>
      </c>
      <c r="DV90">
        <v>20.976900000000001</v>
      </c>
      <c r="DW90">
        <v>24.829599999999999</v>
      </c>
      <c r="DX90">
        <v>98.878299999999996</v>
      </c>
      <c r="DY90">
        <v>30.719799999999999</v>
      </c>
      <c r="DZ90">
        <v>400</v>
      </c>
      <c r="EA90">
        <v>32.002499999999998</v>
      </c>
      <c r="EB90">
        <v>99.957999999999998</v>
      </c>
      <c r="EC90">
        <v>100.496</v>
      </c>
    </row>
    <row r="91" spans="1:133" x14ac:dyDescent="0.35">
      <c r="A91">
        <v>75</v>
      </c>
      <c r="B91">
        <v>1581522914.0999999</v>
      </c>
      <c r="C91">
        <v>393.5</v>
      </c>
      <c r="D91" t="s">
        <v>388</v>
      </c>
      <c r="E91" t="s">
        <v>389</v>
      </c>
      <c r="F91" t="s">
        <v>232</v>
      </c>
      <c r="G91" t="s">
        <v>233</v>
      </c>
      <c r="H91" t="s">
        <v>234</v>
      </c>
      <c r="I91" t="s">
        <v>235</v>
      </c>
      <c r="J91" t="s">
        <v>236</v>
      </c>
      <c r="K91" t="s">
        <v>237</v>
      </c>
      <c r="L91" t="s">
        <v>238</v>
      </c>
      <c r="M91" t="s">
        <v>239</v>
      </c>
      <c r="N91">
        <v>1581522905.4709699</v>
      </c>
      <c r="O91">
        <f t="shared" si="43"/>
        <v>7.4659684907339621E-4</v>
      </c>
      <c r="P91">
        <f t="shared" si="44"/>
        <v>-0.73755693245686627</v>
      </c>
      <c r="Q91">
        <f t="shared" si="45"/>
        <v>400.76567741935497</v>
      </c>
      <c r="R91">
        <f t="shared" si="46"/>
        <v>412.50747681605185</v>
      </c>
      <c r="S91">
        <f t="shared" si="47"/>
        <v>41.131279594840947</v>
      </c>
      <c r="T91">
        <f t="shared" si="48"/>
        <v>39.960500248828183</v>
      </c>
      <c r="U91">
        <f t="shared" si="49"/>
        <v>5.9880587504970238E-2</v>
      </c>
      <c r="V91">
        <f t="shared" si="50"/>
        <v>2.2543715815489476</v>
      </c>
      <c r="W91">
        <f t="shared" si="51"/>
        <v>5.9010801240255956E-2</v>
      </c>
      <c r="X91">
        <f t="shared" si="52"/>
        <v>3.6958845114052778E-2</v>
      </c>
      <c r="Y91">
        <f t="shared" si="53"/>
        <v>0</v>
      </c>
      <c r="Z91">
        <f t="shared" si="54"/>
        <v>31.170951949144822</v>
      </c>
      <c r="AA91">
        <f t="shared" si="55"/>
        <v>31.001303225806399</v>
      </c>
      <c r="AB91">
        <f t="shared" si="56"/>
        <v>4.5117135465810261</v>
      </c>
      <c r="AC91">
        <f t="shared" si="57"/>
        <v>71.422832529534233</v>
      </c>
      <c r="AD91">
        <f t="shared" si="58"/>
        <v>3.2996048241454914</v>
      </c>
      <c r="AE91">
        <f t="shared" si="59"/>
        <v>4.6198179311651684</v>
      </c>
      <c r="AF91">
        <f t="shared" si="60"/>
        <v>1.2121087224355347</v>
      </c>
      <c r="AG91">
        <f t="shared" si="61"/>
        <v>-32.924921044136774</v>
      </c>
      <c r="AH91">
        <f t="shared" si="62"/>
        <v>50.549873747205801</v>
      </c>
      <c r="AI91">
        <f t="shared" si="63"/>
        <v>5.045721621475896</v>
      </c>
      <c r="AJ91">
        <f t="shared" si="64"/>
        <v>22.670674324544922</v>
      </c>
      <c r="AK91">
        <v>-4.1301540161244002E-2</v>
      </c>
      <c r="AL91">
        <v>4.6364597044636899E-2</v>
      </c>
      <c r="AM91">
        <v>3.4630394450859101</v>
      </c>
      <c r="AN91">
        <v>0</v>
      </c>
      <c r="AO91">
        <v>0</v>
      </c>
      <c r="AP91">
        <f t="shared" si="65"/>
        <v>1</v>
      </c>
      <c r="AQ91">
        <f t="shared" si="66"/>
        <v>0</v>
      </c>
      <c r="AR91">
        <f t="shared" si="67"/>
        <v>51899.883837983107</v>
      </c>
      <c r="AS91" t="s">
        <v>240</v>
      </c>
      <c r="AT91">
        <v>0</v>
      </c>
      <c r="AU91">
        <v>0</v>
      </c>
      <c r="AV91">
        <f t="shared" si="68"/>
        <v>0</v>
      </c>
      <c r="AW91" t="e">
        <f t="shared" si="69"/>
        <v>#DIV/0!</v>
      </c>
      <c r="AX91">
        <v>0</v>
      </c>
      <c r="AY91" t="s">
        <v>240</v>
      </c>
      <c r="AZ91">
        <v>0</v>
      </c>
      <c r="BA91">
        <v>0</v>
      </c>
      <c r="BB91" t="e">
        <f t="shared" si="70"/>
        <v>#DIV/0!</v>
      </c>
      <c r="BC91">
        <v>0.5</v>
      </c>
      <c r="BD91">
        <f t="shared" si="71"/>
        <v>0</v>
      </c>
      <c r="BE91">
        <f t="shared" si="72"/>
        <v>-0.73755693245686627</v>
      </c>
      <c r="BF91" t="e">
        <f t="shared" si="73"/>
        <v>#DIV/0!</v>
      </c>
      <c r="BG91" t="e">
        <f t="shared" si="74"/>
        <v>#DIV/0!</v>
      </c>
      <c r="BH91" t="e">
        <f t="shared" si="75"/>
        <v>#DIV/0!</v>
      </c>
      <c r="BI91" t="e">
        <f t="shared" si="76"/>
        <v>#DIV/0!</v>
      </c>
      <c r="BJ91" t="s">
        <v>240</v>
      </c>
      <c r="BK91">
        <v>0</v>
      </c>
      <c r="BL91">
        <f t="shared" si="77"/>
        <v>0</v>
      </c>
      <c r="BM91" t="e">
        <f t="shared" si="78"/>
        <v>#DIV/0!</v>
      </c>
      <c r="BN91" t="e">
        <f t="shared" si="79"/>
        <v>#DIV/0!</v>
      </c>
      <c r="BO91" t="e">
        <f t="shared" si="80"/>
        <v>#DIV/0!</v>
      </c>
      <c r="BP91" t="e">
        <f t="shared" si="81"/>
        <v>#DIV/0!</v>
      </c>
      <c r="BQ91">
        <f t="shared" si="82"/>
        <v>0</v>
      </c>
      <c r="BR91">
        <f t="shared" si="83"/>
        <v>0</v>
      </c>
      <c r="BS91">
        <f t="shared" si="84"/>
        <v>0</v>
      </c>
      <c r="BT91">
        <f t="shared" si="85"/>
        <v>0</v>
      </c>
      <c r="BU91">
        <v>6</v>
      </c>
      <c r="BV91">
        <v>0.5</v>
      </c>
      <c r="BW91" t="s">
        <v>241</v>
      </c>
      <c r="BX91">
        <v>1581522905.4709699</v>
      </c>
      <c r="BY91">
        <v>400.76567741935497</v>
      </c>
      <c r="BZ91">
        <v>400.01425806451601</v>
      </c>
      <c r="CA91">
        <v>33.091887096774201</v>
      </c>
      <c r="CB91">
        <v>31.8544129032258</v>
      </c>
      <c r="CC91">
        <v>350.01483870967701</v>
      </c>
      <c r="CD91">
        <v>99.510425806451593</v>
      </c>
      <c r="CE91">
        <v>0.19995983870967701</v>
      </c>
      <c r="CF91">
        <v>31.417222580645198</v>
      </c>
      <c r="CG91">
        <v>31.001303225806399</v>
      </c>
      <c r="CH91">
        <v>999.9</v>
      </c>
      <c r="CI91">
        <v>0</v>
      </c>
      <c r="CJ91">
        <v>0</v>
      </c>
      <c r="CK91">
        <v>10009.069032258099</v>
      </c>
      <c r="CL91">
        <v>0</v>
      </c>
      <c r="CM91">
        <v>4.9542048387096802</v>
      </c>
      <c r="CN91">
        <v>0</v>
      </c>
      <c r="CO91">
        <v>0</v>
      </c>
      <c r="CP91">
        <v>0</v>
      </c>
      <c r="CQ91">
        <v>0</v>
      </c>
      <c r="CR91">
        <v>1.5322580645161299</v>
      </c>
      <c r="CS91">
        <v>0</v>
      </c>
      <c r="CT91">
        <v>401.48064516129</v>
      </c>
      <c r="CU91">
        <v>-0.53548387096774197</v>
      </c>
      <c r="CV91">
        <v>39.441064516129003</v>
      </c>
      <c r="CW91">
        <v>44.435000000000002</v>
      </c>
      <c r="CX91">
        <v>41.979451612903198</v>
      </c>
      <c r="CY91">
        <v>43.080290322580602</v>
      </c>
      <c r="CZ91">
        <v>40.521999999999998</v>
      </c>
      <c r="DA91">
        <v>0</v>
      </c>
      <c r="DB91">
        <v>0</v>
      </c>
      <c r="DC91">
        <v>0</v>
      </c>
      <c r="DD91">
        <v>1581522914.5</v>
      </c>
      <c r="DE91">
        <v>0.71538461538461495</v>
      </c>
      <c r="DF91">
        <v>21.5179490295417</v>
      </c>
      <c r="DG91">
        <v>-1439.4598270305</v>
      </c>
      <c r="DH91">
        <v>383.13846153846202</v>
      </c>
      <c r="DI91">
        <v>15</v>
      </c>
      <c r="DJ91">
        <v>100</v>
      </c>
      <c r="DK91">
        <v>100</v>
      </c>
      <c r="DL91">
        <v>3.024</v>
      </c>
      <c r="DM91">
        <v>0.44500000000000001</v>
      </c>
      <c r="DN91">
        <v>2</v>
      </c>
      <c r="DO91">
        <v>352.66199999999998</v>
      </c>
      <c r="DP91">
        <v>670.87400000000002</v>
      </c>
      <c r="DQ91">
        <v>30.7073</v>
      </c>
      <c r="DR91">
        <v>31.814699999999998</v>
      </c>
      <c r="DS91">
        <v>30.0002</v>
      </c>
      <c r="DT91">
        <v>31.680399999999999</v>
      </c>
      <c r="DU91">
        <v>31.6721</v>
      </c>
      <c r="DV91">
        <v>20.978000000000002</v>
      </c>
      <c r="DW91">
        <v>24.555499999999999</v>
      </c>
      <c r="DX91">
        <v>98.878299999999996</v>
      </c>
      <c r="DY91">
        <v>30.683700000000002</v>
      </c>
      <c r="DZ91">
        <v>400</v>
      </c>
      <c r="EA91">
        <v>32.006300000000003</v>
      </c>
      <c r="EB91">
        <v>99.956599999999995</v>
      </c>
      <c r="EC91">
        <v>100.49299999999999</v>
      </c>
    </row>
    <row r="92" spans="1:133" x14ac:dyDescent="0.35">
      <c r="A92">
        <v>76</v>
      </c>
      <c r="B92">
        <v>1581522919.0999999</v>
      </c>
      <c r="C92">
        <v>398.5</v>
      </c>
      <c r="D92" t="s">
        <v>390</v>
      </c>
      <c r="E92" t="s">
        <v>391</v>
      </c>
      <c r="F92" t="s">
        <v>232</v>
      </c>
      <c r="G92" t="s">
        <v>233</v>
      </c>
      <c r="H92" t="s">
        <v>234</v>
      </c>
      <c r="I92" t="s">
        <v>235</v>
      </c>
      <c r="J92" t="s">
        <v>236</v>
      </c>
      <c r="K92" t="s">
        <v>237</v>
      </c>
      <c r="L92" t="s">
        <v>238</v>
      </c>
      <c r="M92" t="s">
        <v>239</v>
      </c>
      <c r="N92">
        <v>1581522910.4709699</v>
      </c>
      <c r="O92">
        <f t="shared" si="43"/>
        <v>7.2432929504303591E-4</v>
      </c>
      <c r="P92">
        <f t="shared" si="44"/>
        <v>-0.74601062006545638</v>
      </c>
      <c r="Q92">
        <f t="shared" si="45"/>
        <v>400.763483870968</v>
      </c>
      <c r="R92">
        <f t="shared" si="46"/>
        <v>413.34219702098824</v>
      </c>
      <c r="S92">
        <f t="shared" si="47"/>
        <v>41.214724739655338</v>
      </c>
      <c r="T92">
        <f t="shared" si="48"/>
        <v>39.960489861644945</v>
      </c>
      <c r="U92">
        <f t="shared" si="49"/>
        <v>5.8091317971982276E-2</v>
      </c>
      <c r="V92">
        <f t="shared" si="50"/>
        <v>2.2539871504229114</v>
      </c>
      <c r="W92">
        <f t="shared" si="51"/>
        <v>5.7272213776548578E-2</v>
      </c>
      <c r="X92">
        <f t="shared" si="52"/>
        <v>3.5867764668695672E-2</v>
      </c>
      <c r="Y92">
        <f t="shared" si="53"/>
        <v>0</v>
      </c>
      <c r="Z92">
        <f t="shared" si="54"/>
        <v>31.172529767170932</v>
      </c>
      <c r="AA92">
        <f t="shared" si="55"/>
        <v>31.002654838709699</v>
      </c>
      <c r="AB92">
        <f t="shared" si="56"/>
        <v>4.5120612531662623</v>
      </c>
      <c r="AC92">
        <f t="shared" si="57"/>
        <v>71.463462207681388</v>
      </c>
      <c r="AD92">
        <f t="shared" si="58"/>
        <v>3.3004068479099611</v>
      </c>
      <c r="AE92">
        <f t="shared" si="59"/>
        <v>4.6183136752017182</v>
      </c>
      <c r="AF92">
        <f t="shared" si="60"/>
        <v>1.2116544052563012</v>
      </c>
      <c r="AG92">
        <f t="shared" si="61"/>
        <v>-31.942921911397885</v>
      </c>
      <c r="AH92">
        <f t="shared" si="62"/>
        <v>49.680835189808256</v>
      </c>
      <c r="AI92">
        <f t="shared" si="63"/>
        <v>4.9597157118351971</v>
      </c>
      <c r="AJ92">
        <f t="shared" si="64"/>
        <v>22.697628990245569</v>
      </c>
      <c r="AK92">
        <v>-4.1291173294757101E-2</v>
      </c>
      <c r="AL92">
        <v>4.6352959328817903E-2</v>
      </c>
      <c r="AM92">
        <v>3.4623516330612598</v>
      </c>
      <c r="AN92">
        <v>0</v>
      </c>
      <c r="AO92">
        <v>0</v>
      </c>
      <c r="AP92">
        <f t="shared" si="65"/>
        <v>1</v>
      </c>
      <c r="AQ92">
        <f t="shared" si="66"/>
        <v>0</v>
      </c>
      <c r="AR92">
        <f t="shared" si="67"/>
        <v>51888.378108142351</v>
      </c>
      <c r="AS92" t="s">
        <v>240</v>
      </c>
      <c r="AT92">
        <v>0</v>
      </c>
      <c r="AU92">
        <v>0</v>
      </c>
      <c r="AV92">
        <f t="shared" si="68"/>
        <v>0</v>
      </c>
      <c r="AW92" t="e">
        <f t="shared" si="69"/>
        <v>#DIV/0!</v>
      </c>
      <c r="AX92">
        <v>0</v>
      </c>
      <c r="AY92" t="s">
        <v>240</v>
      </c>
      <c r="AZ92">
        <v>0</v>
      </c>
      <c r="BA92">
        <v>0</v>
      </c>
      <c r="BB92" t="e">
        <f t="shared" si="70"/>
        <v>#DIV/0!</v>
      </c>
      <c r="BC92">
        <v>0.5</v>
      </c>
      <c r="BD92">
        <f t="shared" si="71"/>
        <v>0</v>
      </c>
      <c r="BE92">
        <f t="shared" si="72"/>
        <v>-0.74601062006545638</v>
      </c>
      <c r="BF92" t="e">
        <f t="shared" si="73"/>
        <v>#DIV/0!</v>
      </c>
      <c r="BG92" t="e">
        <f t="shared" si="74"/>
        <v>#DIV/0!</v>
      </c>
      <c r="BH92" t="e">
        <f t="shared" si="75"/>
        <v>#DIV/0!</v>
      </c>
      <c r="BI92" t="e">
        <f t="shared" si="76"/>
        <v>#DIV/0!</v>
      </c>
      <c r="BJ92" t="s">
        <v>240</v>
      </c>
      <c r="BK92">
        <v>0</v>
      </c>
      <c r="BL92">
        <f t="shared" si="77"/>
        <v>0</v>
      </c>
      <c r="BM92" t="e">
        <f t="shared" si="78"/>
        <v>#DIV/0!</v>
      </c>
      <c r="BN92" t="e">
        <f t="shared" si="79"/>
        <v>#DIV/0!</v>
      </c>
      <c r="BO92" t="e">
        <f t="shared" si="80"/>
        <v>#DIV/0!</v>
      </c>
      <c r="BP92" t="e">
        <f t="shared" si="81"/>
        <v>#DIV/0!</v>
      </c>
      <c r="BQ92">
        <f t="shared" si="82"/>
        <v>0</v>
      </c>
      <c r="BR92">
        <f t="shared" si="83"/>
        <v>0</v>
      </c>
      <c r="BS92">
        <f t="shared" si="84"/>
        <v>0</v>
      </c>
      <c r="BT92">
        <f t="shared" si="85"/>
        <v>0</v>
      </c>
      <c r="BU92">
        <v>6</v>
      </c>
      <c r="BV92">
        <v>0.5</v>
      </c>
      <c r="BW92" t="s">
        <v>241</v>
      </c>
      <c r="BX92">
        <v>1581522910.4709699</v>
      </c>
      <c r="BY92">
        <v>400.763483870968</v>
      </c>
      <c r="BZ92">
        <v>399.98229032258098</v>
      </c>
      <c r="CA92">
        <v>33.099758064516102</v>
      </c>
      <c r="CB92">
        <v>31.899229032258098</v>
      </c>
      <c r="CC92">
        <v>350.022774193548</v>
      </c>
      <c r="CD92">
        <v>99.510893548387102</v>
      </c>
      <c r="CE92">
        <v>0.200011935483871</v>
      </c>
      <c r="CF92">
        <v>31.411493548387099</v>
      </c>
      <c r="CG92">
        <v>31.002654838709699</v>
      </c>
      <c r="CH92">
        <v>999.9</v>
      </c>
      <c r="CI92">
        <v>0</v>
      </c>
      <c r="CJ92">
        <v>0</v>
      </c>
      <c r="CK92">
        <v>10006.509677419401</v>
      </c>
      <c r="CL92">
        <v>0</v>
      </c>
      <c r="CM92">
        <v>4.4372396774193597</v>
      </c>
      <c r="CN92">
        <v>0</v>
      </c>
      <c r="CO92">
        <v>0</v>
      </c>
      <c r="CP92">
        <v>0</v>
      </c>
      <c r="CQ92">
        <v>0</v>
      </c>
      <c r="CR92">
        <v>2.73870967741935</v>
      </c>
      <c r="CS92">
        <v>0</v>
      </c>
      <c r="CT92">
        <v>315.648387096774</v>
      </c>
      <c r="CU92">
        <v>-1.0516129032258099</v>
      </c>
      <c r="CV92">
        <v>39.437064516128999</v>
      </c>
      <c r="CW92">
        <v>44.433</v>
      </c>
      <c r="CX92">
        <v>41.9814516129032</v>
      </c>
      <c r="CY92">
        <v>43.092483870967698</v>
      </c>
      <c r="CZ92">
        <v>40.527999999999999</v>
      </c>
      <c r="DA92">
        <v>0</v>
      </c>
      <c r="DB92">
        <v>0</v>
      </c>
      <c r="DC92">
        <v>0</v>
      </c>
      <c r="DD92">
        <v>1581522919.3</v>
      </c>
      <c r="DE92">
        <v>2.60769230769231</v>
      </c>
      <c r="DF92">
        <v>7.3641026768539399</v>
      </c>
      <c r="DG92">
        <v>-1374.3555569022601</v>
      </c>
      <c r="DH92">
        <v>290.36538461538498</v>
      </c>
      <c r="DI92">
        <v>15</v>
      </c>
      <c r="DJ92">
        <v>100</v>
      </c>
      <c r="DK92">
        <v>100</v>
      </c>
      <c r="DL92">
        <v>3.024</v>
      </c>
      <c r="DM92">
        <v>0.44500000000000001</v>
      </c>
      <c r="DN92">
        <v>2</v>
      </c>
      <c r="DO92">
        <v>352.77800000000002</v>
      </c>
      <c r="DP92">
        <v>670.625</v>
      </c>
      <c r="DQ92">
        <v>30.698499999999999</v>
      </c>
      <c r="DR92">
        <v>31.818200000000001</v>
      </c>
      <c r="DS92">
        <v>30.000499999999999</v>
      </c>
      <c r="DT92">
        <v>31.683900000000001</v>
      </c>
      <c r="DU92">
        <v>31.674399999999999</v>
      </c>
      <c r="DV92">
        <v>20.981000000000002</v>
      </c>
      <c r="DW92">
        <v>24.555499999999999</v>
      </c>
      <c r="DX92">
        <v>98.878299999999996</v>
      </c>
      <c r="DY92">
        <v>30.680399999999999</v>
      </c>
      <c r="DZ92">
        <v>400</v>
      </c>
      <c r="EA92">
        <v>32.009900000000002</v>
      </c>
      <c r="EB92">
        <v>99.954300000000003</v>
      </c>
      <c r="EC92">
        <v>100.494</v>
      </c>
    </row>
    <row r="93" spans="1:133" x14ac:dyDescent="0.35">
      <c r="A93">
        <v>77</v>
      </c>
      <c r="B93">
        <v>1581522924.0999999</v>
      </c>
      <c r="C93">
        <v>403.5</v>
      </c>
      <c r="D93" t="s">
        <v>392</v>
      </c>
      <c r="E93" t="s">
        <v>393</v>
      </c>
      <c r="F93" t="s">
        <v>232</v>
      </c>
      <c r="G93" t="s">
        <v>233</v>
      </c>
      <c r="H93" t="s">
        <v>234</v>
      </c>
      <c r="I93" t="s">
        <v>235</v>
      </c>
      <c r="J93" t="s">
        <v>236</v>
      </c>
      <c r="K93" t="s">
        <v>237</v>
      </c>
      <c r="L93" t="s">
        <v>238</v>
      </c>
      <c r="M93" t="s">
        <v>239</v>
      </c>
      <c r="N93">
        <v>1581522915.4709699</v>
      </c>
      <c r="O93">
        <f t="shared" si="43"/>
        <v>7.0108137049885208E-4</v>
      </c>
      <c r="P93">
        <f t="shared" si="44"/>
        <v>-0.74810674455810788</v>
      </c>
      <c r="Q93">
        <f t="shared" si="45"/>
        <v>400.75609677419402</v>
      </c>
      <c r="R93">
        <f t="shared" si="46"/>
        <v>414.06382917819457</v>
      </c>
      <c r="S93">
        <f t="shared" si="47"/>
        <v>41.286803835120253</v>
      </c>
      <c r="T93">
        <f t="shared" si="48"/>
        <v>39.959873785845673</v>
      </c>
      <c r="U93">
        <f t="shared" si="49"/>
        <v>5.6264266880265354E-2</v>
      </c>
      <c r="V93">
        <f t="shared" si="50"/>
        <v>2.2527727477640362</v>
      </c>
      <c r="W93">
        <f t="shared" si="51"/>
        <v>5.5495100364941798E-2</v>
      </c>
      <c r="X93">
        <f t="shared" si="52"/>
        <v>3.4752668247284867E-2</v>
      </c>
      <c r="Y93">
        <f t="shared" si="53"/>
        <v>0</v>
      </c>
      <c r="Z93">
        <f t="shared" si="54"/>
        <v>31.177275899418007</v>
      </c>
      <c r="AA93">
        <f t="shared" si="55"/>
        <v>31.003329032258101</v>
      </c>
      <c r="AB93">
        <f t="shared" si="56"/>
        <v>4.5122347002593282</v>
      </c>
      <c r="AC93">
        <f t="shared" si="57"/>
        <v>71.507664590990601</v>
      </c>
      <c r="AD93">
        <f t="shared" si="58"/>
        <v>3.3019208312275778</v>
      </c>
      <c r="AE93">
        <f t="shared" si="59"/>
        <v>4.6175761019659891</v>
      </c>
      <c r="AF93">
        <f t="shared" si="60"/>
        <v>1.2103138690317503</v>
      </c>
      <c r="AG93">
        <f t="shared" si="61"/>
        <v>-30.917688438999377</v>
      </c>
      <c r="AH93">
        <f t="shared" si="62"/>
        <v>49.230946860864499</v>
      </c>
      <c r="AI93">
        <f t="shared" si="63"/>
        <v>4.9174002608215508</v>
      </c>
      <c r="AJ93">
        <f t="shared" si="64"/>
        <v>23.230658682686673</v>
      </c>
      <c r="AK93">
        <v>-4.1258435325461501E-2</v>
      </c>
      <c r="AL93">
        <v>4.6316208090280003E-2</v>
      </c>
      <c r="AM93">
        <v>3.4601791709389702</v>
      </c>
      <c r="AN93">
        <v>0</v>
      </c>
      <c r="AO93">
        <v>0</v>
      </c>
      <c r="AP93">
        <f t="shared" si="65"/>
        <v>1</v>
      </c>
      <c r="AQ93">
        <f t="shared" si="66"/>
        <v>0</v>
      </c>
      <c r="AR93">
        <f t="shared" si="67"/>
        <v>51849.406543487145</v>
      </c>
      <c r="AS93" t="s">
        <v>240</v>
      </c>
      <c r="AT93">
        <v>0</v>
      </c>
      <c r="AU93">
        <v>0</v>
      </c>
      <c r="AV93">
        <f t="shared" si="68"/>
        <v>0</v>
      </c>
      <c r="AW93" t="e">
        <f t="shared" si="69"/>
        <v>#DIV/0!</v>
      </c>
      <c r="AX93">
        <v>0</v>
      </c>
      <c r="AY93" t="s">
        <v>240</v>
      </c>
      <c r="AZ93">
        <v>0</v>
      </c>
      <c r="BA93">
        <v>0</v>
      </c>
      <c r="BB93" t="e">
        <f t="shared" si="70"/>
        <v>#DIV/0!</v>
      </c>
      <c r="BC93">
        <v>0.5</v>
      </c>
      <c r="BD93">
        <f t="shared" si="71"/>
        <v>0</v>
      </c>
      <c r="BE93">
        <f t="shared" si="72"/>
        <v>-0.74810674455810788</v>
      </c>
      <c r="BF93" t="e">
        <f t="shared" si="73"/>
        <v>#DIV/0!</v>
      </c>
      <c r="BG93" t="e">
        <f t="shared" si="74"/>
        <v>#DIV/0!</v>
      </c>
      <c r="BH93" t="e">
        <f t="shared" si="75"/>
        <v>#DIV/0!</v>
      </c>
      <c r="BI93" t="e">
        <f t="shared" si="76"/>
        <v>#DIV/0!</v>
      </c>
      <c r="BJ93" t="s">
        <v>240</v>
      </c>
      <c r="BK93">
        <v>0</v>
      </c>
      <c r="BL93">
        <f t="shared" si="77"/>
        <v>0</v>
      </c>
      <c r="BM93" t="e">
        <f t="shared" si="78"/>
        <v>#DIV/0!</v>
      </c>
      <c r="BN93" t="e">
        <f t="shared" si="79"/>
        <v>#DIV/0!</v>
      </c>
      <c r="BO93" t="e">
        <f t="shared" si="80"/>
        <v>#DIV/0!</v>
      </c>
      <c r="BP93" t="e">
        <f t="shared" si="81"/>
        <v>#DIV/0!</v>
      </c>
      <c r="BQ93">
        <f t="shared" si="82"/>
        <v>0</v>
      </c>
      <c r="BR93">
        <f t="shared" si="83"/>
        <v>0</v>
      </c>
      <c r="BS93">
        <f t="shared" si="84"/>
        <v>0</v>
      </c>
      <c r="BT93">
        <f t="shared" si="85"/>
        <v>0</v>
      </c>
      <c r="BU93">
        <v>6</v>
      </c>
      <c r="BV93">
        <v>0.5</v>
      </c>
      <c r="BW93" t="s">
        <v>241</v>
      </c>
      <c r="BX93">
        <v>1581522915.4709699</v>
      </c>
      <c r="BY93">
        <v>400.75609677419402</v>
      </c>
      <c r="BZ93">
        <v>399.95532258064497</v>
      </c>
      <c r="CA93">
        <v>33.114841935483902</v>
      </c>
      <c r="CB93">
        <v>31.952851612903199</v>
      </c>
      <c r="CC93">
        <v>350.01935483871</v>
      </c>
      <c r="CD93">
        <v>99.511200000000002</v>
      </c>
      <c r="CE93">
        <v>0.200006161290323</v>
      </c>
      <c r="CF93">
        <v>31.4086838709677</v>
      </c>
      <c r="CG93">
        <v>31.003329032258101</v>
      </c>
      <c r="CH93">
        <v>999.9</v>
      </c>
      <c r="CI93">
        <v>0</v>
      </c>
      <c r="CJ93">
        <v>0</v>
      </c>
      <c r="CK93">
        <v>9998.5451612903198</v>
      </c>
      <c r="CL93">
        <v>0</v>
      </c>
      <c r="CM93">
        <v>3.9269748387096799</v>
      </c>
      <c r="CN93">
        <v>0</v>
      </c>
      <c r="CO93">
        <v>0</v>
      </c>
      <c r="CP93">
        <v>0</v>
      </c>
      <c r="CQ93">
        <v>0</v>
      </c>
      <c r="CR93">
        <v>2.0516129032258101</v>
      </c>
      <c r="CS93">
        <v>0</v>
      </c>
      <c r="CT93">
        <v>229.238709677419</v>
      </c>
      <c r="CU93">
        <v>-1.5516129032258099</v>
      </c>
      <c r="CV93">
        <v>39.433</v>
      </c>
      <c r="CW93">
        <v>44.437064516128999</v>
      </c>
      <c r="CX93">
        <v>41.987580645161302</v>
      </c>
      <c r="CY93">
        <v>43.096548387096803</v>
      </c>
      <c r="CZ93">
        <v>40.524000000000001</v>
      </c>
      <c r="DA93">
        <v>0</v>
      </c>
      <c r="DB93">
        <v>0</v>
      </c>
      <c r="DC93">
        <v>0</v>
      </c>
      <c r="DD93">
        <v>1581522924.0999999</v>
      </c>
      <c r="DE93">
        <v>3.2269230769230801</v>
      </c>
      <c r="DF93">
        <v>19.531623963430199</v>
      </c>
      <c r="DG93">
        <v>-420.81709419273398</v>
      </c>
      <c r="DH93">
        <v>212.13461538461499</v>
      </c>
      <c r="DI93">
        <v>15</v>
      </c>
      <c r="DJ93">
        <v>100</v>
      </c>
      <c r="DK93">
        <v>100</v>
      </c>
      <c r="DL93">
        <v>3.024</v>
      </c>
      <c r="DM93">
        <v>0.44500000000000001</v>
      </c>
      <c r="DN93">
        <v>2</v>
      </c>
      <c r="DO93">
        <v>352.77699999999999</v>
      </c>
      <c r="DP93">
        <v>670.75</v>
      </c>
      <c r="DQ93">
        <v>30.687899999999999</v>
      </c>
      <c r="DR93">
        <v>31.8216</v>
      </c>
      <c r="DS93">
        <v>30.000399999999999</v>
      </c>
      <c r="DT93">
        <v>31.686</v>
      </c>
      <c r="DU93">
        <v>31.677199999999999</v>
      </c>
      <c r="DV93">
        <v>20.985199999999999</v>
      </c>
      <c r="DW93">
        <v>24.555499999999999</v>
      </c>
      <c r="DX93">
        <v>98.878299999999996</v>
      </c>
      <c r="DY93">
        <v>30.6752</v>
      </c>
      <c r="DZ93">
        <v>400</v>
      </c>
      <c r="EA93">
        <v>32.010100000000001</v>
      </c>
      <c r="EB93">
        <v>99.956500000000005</v>
      </c>
      <c r="EC93">
        <v>100.49299999999999</v>
      </c>
    </row>
    <row r="94" spans="1:133" x14ac:dyDescent="0.35">
      <c r="A94">
        <v>78</v>
      </c>
      <c r="B94">
        <v>1581522929.0999999</v>
      </c>
      <c r="C94">
        <v>408.5</v>
      </c>
      <c r="D94" t="s">
        <v>394</v>
      </c>
      <c r="E94" t="s">
        <v>395</v>
      </c>
      <c r="F94" t="s">
        <v>232</v>
      </c>
      <c r="G94" t="s">
        <v>233</v>
      </c>
      <c r="H94" t="s">
        <v>234</v>
      </c>
      <c r="I94" t="s">
        <v>235</v>
      </c>
      <c r="J94" t="s">
        <v>236</v>
      </c>
      <c r="K94" t="s">
        <v>237</v>
      </c>
      <c r="L94" t="s">
        <v>238</v>
      </c>
      <c r="M94" t="s">
        <v>239</v>
      </c>
      <c r="N94">
        <v>1581522920.4709699</v>
      </c>
      <c r="O94">
        <f t="shared" si="43"/>
        <v>6.8969145321475097E-4</v>
      </c>
      <c r="P94">
        <f t="shared" si="44"/>
        <v>-0.75127351189423597</v>
      </c>
      <c r="Q94">
        <f t="shared" si="45"/>
        <v>400.748516129032</v>
      </c>
      <c r="R94">
        <f t="shared" si="46"/>
        <v>414.48195219099415</v>
      </c>
      <c r="S94">
        <f t="shared" si="47"/>
        <v>41.328698120206482</v>
      </c>
      <c r="T94">
        <f t="shared" si="48"/>
        <v>39.959313928306983</v>
      </c>
      <c r="U94">
        <f t="shared" si="49"/>
        <v>5.5414155196017958E-2</v>
      </c>
      <c r="V94">
        <f t="shared" si="50"/>
        <v>2.2524503980730177</v>
      </c>
      <c r="W94">
        <f t="shared" si="51"/>
        <v>5.4667784687369818E-2</v>
      </c>
      <c r="X94">
        <f t="shared" si="52"/>
        <v>3.4233586305186921E-2</v>
      </c>
      <c r="Y94">
        <f t="shared" si="53"/>
        <v>0</v>
      </c>
      <c r="Z94">
        <f t="shared" si="54"/>
        <v>31.179650672741342</v>
      </c>
      <c r="AA94">
        <f t="shared" si="55"/>
        <v>31.004519354838699</v>
      </c>
      <c r="AB94">
        <f t="shared" si="56"/>
        <v>4.5125409439942068</v>
      </c>
      <c r="AC94">
        <f t="shared" si="57"/>
        <v>71.555592652454706</v>
      </c>
      <c r="AD94">
        <f t="shared" si="58"/>
        <v>3.303879476812551</v>
      </c>
      <c r="AE94">
        <f t="shared" si="59"/>
        <v>4.6172204775935315</v>
      </c>
      <c r="AF94">
        <f t="shared" si="60"/>
        <v>1.2086614671816558</v>
      </c>
      <c r="AG94">
        <f t="shared" si="61"/>
        <v>-30.415393086770518</v>
      </c>
      <c r="AH94">
        <f t="shared" si="62"/>
        <v>48.914833009547685</v>
      </c>
      <c r="AI94">
        <f t="shared" si="63"/>
        <v>4.8865206624462996</v>
      </c>
      <c r="AJ94">
        <f t="shared" si="64"/>
        <v>23.385960585223465</v>
      </c>
      <c r="AK94">
        <v>-4.1249748084917298E-2</v>
      </c>
      <c r="AL94">
        <v>4.6306455901725101E-2</v>
      </c>
      <c r="AM94">
        <v>3.4596025937196901</v>
      </c>
      <c r="AN94">
        <v>0</v>
      </c>
      <c r="AO94">
        <v>0</v>
      </c>
      <c r="AP94">
        <f t="shared" si="65"/>
        <v>1</v>
      </c>
      <c r="AQ94">
        <f t="shared" si="66"/>
        <v>0</v>
      </c>
      <c r="AR94">
        <f t="shared" si="67"/>
        <v>51839.175955628845</v>
      </c>
      <c r="AS94" t="s">
        <v>240</v>
      </c>
      <c r="AT94">
        <v>0</v>
      </c>
      <c r="AU94">
        <v>0</v>
      </c>
      <c r="AV94">
        <f t="shared" si="68"/>
        <v>0</v>
      </c>
      <c r="AW94" t="e">
        <f t="shared" si="69"/>
        <v>#DIV/0!</v>
      </c>
      <c r="AX94">
        <v>0</v>
      </c>
      <c r="AY94" t="s">
        <v>240</v>
      </c>
      <c r="AZ94">
        <v>0</v>
      </c>
      <c r="BA94">
        <v>0</v>
      </c>
      <c r="BB94" t="e">
        <f t="shared" si="70"/>
        <v>#DIV/0!</v>
      </c>
      <c r="BC94">
        <v>0.5</v>
      </c>
      <c r="BD94">
        <f t="shared" si="71"/>
        <v>0</v>
      </c>
      <c r="BE94">
        <f t="shared" si="72"/>
        <v>-0.75127351189423597</v>
      </c>
      <c r="BF94" t="e">
        <f t="shared" si="73"/>
        <v>#DIV/0!</v>
      </c>
      <c r="BG94" t="e">
        <f t="shared" si="74"/>
        <v>#DIV/0!</v>
      </c>
      <c r="BH94" t="e">
        <f t="shared" si="75"/>
        <v>#DIV/0!</v>
      </c>
      <c r="BI94" t="e">
        <f t="shared" si="76"/>
        <v>#DIV/0!</v>
      </c>
      <c r="BJ94" t="s">
        <v>240</v>
      </c>
      <c r="BK94">
        <v>0</v>
      </c>
      <c r="BL94">
        <f t="shared" si="77"/>
        <v>0</v>
      </c>
      <c r="BM94" t="e">
        <f t="shared" si="78"/>
        <v>#DIV/0!</v>
      </c>
      <c r="BN94" t="e">
        <f t="shared" si="79"/>
        <v>#DIV/0!</v>
      </c>
      <c r="BO94" t="e">
        <f t="shared" si="80"/>
        <v>#DIV/0!</v>
      </c>
      <c r="BP94" t="e">
        <f t="shared" si="81"/>
        <v>#DIV/0!</v>
      </c>
      <c r="BQ94">
        <f t="shared" si="82"/>
        <v>0</v>
      </c>
      <c r="BR94">
        <f t="shared" si="83"/>
        <v>0</v>
      </c>
      <c r="BS94">
        <f t="shared" si="84"/>
        <v>0</v>
      </c>
      <c r="BT94">
        <f t="shared" si="85"/>
        <v>0</v>
      </c>
      <c r="BU94">
        <v>6</v>
      </c>
      <c r="BV94">
        <v>0.5</v>
      </c>
      <c r="BW94" t="s">
        <v>241</v>
      </c>
      <c r="BX94">
        <v>1581522920.4709699</v>
      </c>
      <c r="BY94">
        <v>400.748516129032</v>
      </c>
      <c r="BZ94">
        <v>399.93448387096799</v>
      </c>
      <c r="CA94">
        <v>33.134322580645197</v>
      </c>
      <c r="CB94">
        <v>31.9912387096774</v>
      </c>
      <c r="CC94">
        <v>350.021032258064</v>
      </c>
      <c r="CD94">
        <v>99.511690322580705</v>
      </c>
      <c r="CE94">
        <v>0.20000496774193499</v>
      </c>
      <c r="CF94">
        <v>31.407329032258101</v>
      </c>
      <c r="CG94">
        <v>31.004519354838699</v>
      </c>
      <c r="CH94">
        <v>999.9</v>
      </c>
      <c r="CI94">
        <v>0</v>
      </c>
      <c r="CJ94">
        <v>0</v>
      </c>
      <c r="CK94">
        <v>9996.3906451612893</v>
      </c>
      <c r="CL94">
        <v>0</v>
      </c>
      <c r="CM94">
        <v>3.56183612903226</v>
      </c>
      <c r="CN94">
        <v>0</v>
      </c>
      <c r="CO94">
        <v>0</v>
      </c>
      <c r="CP94">
        <v>0</v>
      </c>
      <c r="CQ94">
        <v>0</v>
      </c>
      <c r="CR94">
        <v>3.5967741935483901</v>
      </c>
      <c r="CS94">
        <v>0</v>
      </c>
      <c r="CT94">
        <v>193.52258064516101</v>
      </c>
      <c r="CU94">
        <v>-1.58709677419355</v>
      </c>
      <c r="CV94">
        <v>39.433</v>
      </c>
      <c r="CW94">
        <v>44.4431612903226</v>
      </c>
      <c r="CX94">
        <v>41.983548387096803</v>
      </c>
      <c r="CY94">
        <v>43.106709677419403</v>
      </c>
      <c r="CZ94">
        <v>40.533999999999999</v>
      </c>
      <c r="DA94">
        <v>0</v>
      </c>
      <c r="DB94">
        <v>0</v>
      </c>
      <c r="DC94">
        <v>0</v>
      </c>
      <c r="DD94">
        <v>1581522929.5</v>
      </c>
      <c r="DE94">
        <v>4.5038461538461503</v>
      </c>
      <c r="DF94">
        <v>5.1521366827136399</v>
      </c>
      <c r="DG94">
        <v>-22.164102111005601</v>
      </c>
      <c r="DH94">
        <v>189.51153846153801</v>
      </c>
      <c r="DI94">
        <v>15</v>
      </c>
      <c r="DJ94">
        <v>100</v>
      </c>
      <c r="DK94">
        <v>100</v>
      </c>
      <c r="DL94">
        <v>3.024</v>
      </c>
      <c r="DM94">
        <v>0.44500000000000001</v>
      </c>
      <c r="DN94">
        <v>2</v>
      </c>
      <c r="DO94">
        <v>352.63</v>
      </c>
      <c r="DP94">
        <v>670.91700000000003</v>
      </c>
      <c r="DQ94">
        <v>30.678899999999999</v>
      </c>
      <c r="DR94">
        <v>31.8245</v>
      </c>
      <c r="DS94">
        <v>30.0002</v>
      </c>
      <c r="DT94">
        <v>31.688199999999998</v>
      </c>
      <c r="DU94">
        <v>31.6797</v>
      </c>
      <c r="DV94">
        <v>20.984999999999999</v>
      </c>
      <c r="DW94">
        <v>24.555499999999999</v>
      </c>
      <c r="DX94">
        <v>98.878299999999996</v>
      </c>
      <c r="DY94">
        <v>30.673400000000001</v>
      </c>
      <c r="DZ94">
        <v>400</v>
      </c>
      <c r="EA94">
        <v>32.008299999999998</v>
      </c>
      <c r="EB94">
        <v>99.956900000000005</v>
      </c>
      <c r="EC94">
        <v>100.494</v>
      </c>
    </row>
    <row r="95" spans="1:133" x14ac:dyDescent="0.35">
      <c r="A95">
        <v>79</v>
      </c>
      <c r="B95">
        <v>1581522934.0999999</v>
      </c>
      <c r="C95">
        <v>413.5</v>
      </c>
      <c r="D95" t="s">
        <v>396</v>
      </c>
      <c r="E95" t="s">
        <v>397</v>
      </c>
      <c r="F95" t="s">
        <v>232</v>
      </c>
      <c r="G95" t="s">
        <v>233</v>
      </c>
      <c r="H95" t="s">
        <v>234</v>
      </c>
      <c r="I95" t="s">
        <v>235</v>
      </c>
      <c r="J95" t="s">
        <v>236</v>
      </c>
      <c r="K95" t="s">
        <v>237</v>
      </c>
      <c r="L95" t="s">
        <v>238</v>
      </c>
      <c r="M95" t="s">
        <v>239</v>
      </c>
      <c r="N95">
        <v>1581522925.4709699</v>
      </c>
      <c r="O95">
        <f t="shared" si="43"/>
        <v>6.8208103528552251E-4</v>
      </c>
      <c r="P95">
        <f t="shared" si="44"/>
        <v>-0.75003070019734486</v>
      </c>
      <c r="Q95">
        <f t="shared" si="45"/>
        <v>400.76987096774201</v>
      </c>
      <c r="R95">
        <f t="shared" si="46"/>
        <v>414.69986345479714</v>
      </c>
      <c r="S95">
        <f t="shared" si="47"/>
        <v>41.350270989558801</v>
      </c>
      <c r="T95">
        <f t="shared" si="48"/>
        <v>39.961293044344131</v>
      </c>
      <c r="U95">
        <f t="shared" si="49"/>
        <v>5.4832359318270789E-2</v>
      </c>
      <c r="V95">
        <f t="shared" si="50"/>
        <v>2.2517777109171968</v>
      </c>
      <c r="W95">
        <f t="shared" si="51"/>
        <v>5.4101252227588242E-2</v>
      </c>
      <c r="X95">
        <f t="shared" si="52"/>
        <v>3.3878157528543E-2</v>
      </c>
      <c r="Y95">
        <f t="shared" si="53"/>
        <v>0</v>
      </c>
      <c r="Z95">
        <f t="shared" si="54"/>
        <v>31.180553152370052</v>
      </c>
      <c r="AA95">
        <f t="shared" si="55"/>
        <v>31.008003225806501</v>
      </c>
      <c r="AB95">
        <f t="shared" si="56"/>
        <v>4.5134373711588633</v>
      </c>
      <c r="AC95">
        <f t="shared" si="57"/>
        <v>71.599529368735773</v>
      </c>
      <c r="AD95">
        <f t="shared" si="58"/>
        <v>3.3056171523538755</v>
      </c>
      <c r="AE95">
        <f t="shared" si="59"/>
        <v>4.6168140789446124</v>
      </c>
      <c r="AF95">
        <f t="shared" si="60"/>
        <v>1.2078202188049878</v>
      </c>
      <c r="AG95">
        <f t="shared" si="61"/>
        <v>-30.079773656091543</v>
      </c>
      <c r="AH95">
        <f t="shared" si="62"/>
        <v>48.289319490942979</v>
      </c>
      <c r="AI95">
        <f t="shared" si="63"/>
        <v>4.8255198844075782</v>
      </c>
      <c r="AJ95">
        <f t="shared" si="64"/>
        <v>23.035065719259016</v>
      </c>
      <c r="AK95">
        <v>-4.1231622971570597E-2</v>
      </c>
      <c r="AL95">
        <v>4.6286108874146303E-2</v>
      </c>
      <c r="AM95">
        <v>3.4583994846488602</v>
      </c>
      <c r="AN95">
        <v>0</v>
      </c>
      <c r="AO95">
        <v>0</v>
      </c>
      <c r="AP95">
        <f t="shared" si="65"/>
        <v>1</v>
      </c>
      <c r="AQ95">
        <f t="shared" si="66"/>
        <v>0</v>
      </c>
      <c r="AR95">
        <f t="shared" si="67"/>
        <v>51817.581328243257</v>
      </c>
      <c r="AS95" t="s">
        <v>240</v>
      </c>
      <c r="AT95">
        <v>0</v>
      </c>
      <c r="AU95">
        <v>0</v>
      </c>
      <c r="AV95">
        <f t="shared" si="68"/>
        <v>0</v>
      </c>
      <c r="AW95" t="e">
        <f t="shared" si="69"/>
        <v>#DIV/0!</v>
      </c>
      <c r="AX95">
        <v>0</v>
      </c>
      <c r="AY95" t="s">
        <v>240</v>
      </c>
      <c r="AZ95">
        <v>0</v>
      </c>
      <c r="BA95">
        <v>0</v>
      </c>
      <c r="BB95" t="e">
        <f t="shared" si="70"/>
        <v>#DIV/0!</v>
      </c>
      <c r="BC95">
        <v>0.5</v>
      </c>
      <c r="BD95">
        <f t="shared" si="71"/>
        <v>0</v>
      </c>
      <c r="BE95">
        <f t="shared" si="72"/>
        <v>-0.75003070019734486</v>
      </c>
      <c r="BF95" t="e">
        <f t="shared" si="73"/>
        <v>#DIV/0!</v>
      </c>
      <c r="BG95" t="e">
        <f t="shared" si="74"/>
        <v>#DIV/0!</v>
      </c>
      <c r="BH95" t="e">
        <f t="shared" si="75"/>
        <v>#DIV/0!</v>
      </c>
      <c r="BI95" t="e">
        <f t="shared" si="76"/>
        <v>#DIV/0!</v>
      </c>
      <c r="BJ95" t="s">
        <v>240</v>
      </c>
      <c r="BK95">
        <v>0</v>
      </c>
      <c r="BL95">
        <f t="shared" si="77"/>
        <v>0</v>
      </c>
      <c r="BM95" t="e">
        <f t="shared" si="78"/>
        <v>#DIV/0!</v>
      </c>
      <c r="BN95" t="e">
        <f t="shared" si="79"/>
        <v>#DIV/0!</v>
      </c>
      <c r="BO95" t="e">
        <f t="shared" si="80"/>
        <v>#DIV/0!</v>
      </c>
      <c r="BP95" t="e">
        <f t="shared" si="81"/>
        <v>#DIV/0!</v>
      </c>
      <c r="BQ95">
        <f t="shared" si="82"/>
        <v>0</v>
      </c>
      <c r="BR95">
        <f t="shared" si="83"/>
        <v>0</v>
      </c>
      <c r="BS95">
        <f t="shared" si="84"/>
        <v>0</v>
      </c>
      <c r="BT95">
        <f t="shared" si="85"/>
        <v>0</v>
      </c>
      <c r="BU95">
        <v>6</v>
      </c>
      <c r="BV95">
        <v>0.5</v>
      </c>
      <c r="BW95" t="s">
        <v>241</v>
      </c>
      <c r="BX95">
        <v>1581522925.4709699</v>
      </c>
      <c r="BY95">
        <v>400.76987096774201</v>
      </c>
      <c r="BZ95">
        <v>399.95277419354801</v>
      </c>
      <c r="CA95">
        <v>33.151874193548402</v>
      </c>
      <c r="CB95">
        <v>32.021435483871002</v>
      </c>
      <c r="CC95">
        <v>350.02451612903201</v>
      </c>
      <c r="CD95">
        <v>99.511325806451595</v>
      </c>
      <c r="CE95">
        <v>0.199994677419355</v>
      </c>
      <c r="CF95">
        <v>31.4057806451613</v>
      </c>
      <c r="CG95">
        <v>31.008003225806501</v>
      </c>
      <c r="CH95">
        <v>999.9</v>
      </c>
      <c r="CI95">
        <v>0</v>
      </c>
      <c r="CJ95">
        <v>0</v>
      </c>
      <c r="CK95">
        <v>9992.0348387096801</v>
      </c>
      <c r="CL95">
        <v>0</v>
      </c>
      <c r="CM95">
        <v>3.4839609677419299</v>
      </c>
      <c r="CN95">
        <v>0</v>
      </c>
      <c r="CO95">
        <v>0</v>
      </c>
      <c r="CP95">
        <v>0</v>
      </c>
      <c r="CQ95">
        <v>0</v>
      </c>
      <c r="CR95">
        <v>3.4903225806451599</v>
      </c>
      <c r="CS95">
        <v>0</v>
      </c>
      <c r="CT95">
        <v>189.32903225806501</v>
      </c>
      <c r="CU95">
        <v>-1.3774193548387099</v>
      </c>
      <c r="CV95">
        <v>39.433</v>
      </c>
      <c r="CW95">
        <v>44.447225806451598</v>
      </c>
      <c r="CX95">
        <v>41.9856129032258</v>
      </c>
      <c r="CY95">
        <v>43.106709677419403</v>
      </c>
      <c r="CZ95">
        <v>40.533999999999999</v>
      </c>
      <c r="DA95">
        <v>0</v>
      </c>
      <c r="DB95">
        <v>0</v>
      </c>
      <c r="DC95">
        <v>0</v>
      </c>
      <c r="DD95">
        <v>1581522934.3</v>
      </c>
      <c r="DE95">
        <v>4.64230769230769</v>
      </c>
      <c r="DF95">
        <v>6.4854700032290804</v>
      </c>
      <c r="DG95">
        <v>11.8529920219495</v>
      </c>
      <c r="DH95">
        <v>188.342307692308</v>
      </c>
      <c r="DI95">
        <v>15</v>
      </c>
      <c r="DJ95">
        <v>100</v>
      </c>
      <c r="DK95">
        <v>100</v>
      </c>
      <c r="DL95">
        <v>3.024</v>
      </c>
      <c r="DM95">
        <v>0.44500000000000001</v>
      </c>
      <c r="DN95">
        <v>2</v>
      </c>
      <c r="DO95">
        <v>352.86500000000001</v>
      </c>
      <c r="DP95">
        <v>670.79600000000005</v>
      </c>
      <c r="DQ95">
        <v>30.67</v>
      </c>
      <c r="DR95">
        <v>31.8279</v>
      </c>
      <c r="DS95">
        <v>30.0002</v>
      </c>
      <c r="DT95">
        <v>31.690899999999999</v>
      </c>
      <c r="DU95">
        <v>31.681100000000001</v>
      </c>
      <c r="DV95">
        <v>20.9818</v>
      </c>
      <c r="DW95">
        <v>24.555499999999999</v>
      </c>
      <c r="DX95">
        <v>98.878299999999996</v>
      </c>
      <c r="DY95">
        <v>30.6645</v>
      </c>
      <c r="DZ95">
        <v>400</v>
      </c>
      <c r="EA95">
        <v>32.010199999999998</v>
      </c>
      <c r="EB95">
        <v>99.956500000000005</v>
      </c>
      <c r="EC95">
        <v>100.495</v>
      </c>
    </row>
    <row r="96" spans="1:133" x14ac:dyDescent="0.35">
      <c r="A96">
        <v>80</v>
      </c>
      <c r="B96">
        <v>1581522939.0999999</v>
      </c>
      <c r="C96">
        <v>418.5</v>
      </c>
      <c r="D96" t="s">
        <v>398</v>
      </c>
      <c r="E96" t="s">
        <v>399</v>
      </c>
      <c r="F96" t="s">
        <v>232</v>
      </c>
      <c r="G96" t="s">
        <v>233</v>
      </c>
      <c r="H96" t="s">
        <v>234</v>
      </c>
      <c r="I96" t="s">
        <v>235</v>
      </c>
      <c r="J96" t="s">
        <v>236</v>
      </c>
      <c r="K96" t="s">
        <v>237</v>
      </c>
      <c r="L96" t="s">
        <v>238</v>
      </c>
      <c r="M96" t="s">
        <v>239</v>
      </c>
      <c r="N96">
        <v>1581522930.4709699</v>
      </c>
      <c r="O96">
        <f t="shared" si="43"/>
        <v>6.8715531671259729E-4</v>
      </c>
      <c r="P96">
        <f t="shared" si="44"/>
        <v>-0.73287873483295696</v>
      </c>
      <c r="Q96">
        <f t="shared" si="45"/>
        <v>400.791516129032</v>
      </c>
      <c r="R96">
        <f t="shared" si="46"/>
        <v>414.04827648774437</v>
      </c>
      <c r="S96">
        <f t="shared" si="47"/>
        <v>41.284923942642187</v>
      </c>
      <c r="T96">
        <f t="shared" si="48"/>
        <v>39.96308691489773</v>
      </c>
      <c r="U96">
        <f t="shared" si="49"/>
        <v>5.530181608604761E-2</v>
      </c>
      <c r="V96">
        <f t="shared" si="50"/>
        <v>2.2528653916696149</v>
      </c>
      <c r="W96">
        <f t="shared" si="51"/>
        <v>5.4558581748745727E-2</v>
      </c>
      <c r="X96">
        <f t="shared" si="52"/>
        <v>3.4165058030372744E-2</v>
      </c>
      <c r="Y96">
        <f t="shared" si="53"/>
        <v>0</v>
      </c>
      <c r="Z96">
        <f t="shared" si="54"/>
        <v>31.176099170529614</v>
      </c>
      <c r="AA96">
        <f t="shared" si="55"/>
        <v>31.008741935483901</v>
      </c>
      <c r="AB96">
        <f t="shared" si="56"/>
        <v>4.5136274668488117</v>
      </c>
      <c r="AC96">
        <f t="shared" si="57"/>
        <v>71.64213345839029</v>
      </c>
      <c r="AD96">
        <f t="shared" si="58"/>
        <v>3.3070431045350634</v>
      </c>
      <c r="AE96">
        <f t="shared" si="59"/>
        <v>4.6160589375186492</v>
      </c>
      <c r="AF96">
        <f t="shared" si="60"/>
        <v>1.2065843623137482</v>
      </c>
      <c r="AG96">
        <f t="shared" si="61"/>
        <v>-30.30354946702554</v>
      </c>
      <c r="AH96">
        <f t="shared" si="62"/>
        <v>47.873442478969778</v>
      </c>
      <c r="AI96">
        <f t="shared" si="63"/>
        <v>4.7816014150671355</v>
      </c>
      <c r="AJ96">
        <f t="shared" si="64"/>
        <v>22.351494427011374</v>
      </c>
      <c r="AK96">
        <v>-4.12609322633328E-2</v>
      </c>
      <c r="AL96">
        <v>4.6319011121784298E-2</v>
      </c>
      <c r="AM96">
        <v>3.4603448864188899</v>
      </c>
      <c r="AN96">
        <v>0</v>
      </c>
      <c r="AO96">
        <v>0</v>
      </c>
      <c r="AP96">
        <f t="shared" si="65"/>
        <v>1</v>
      </c>
      <c r="AQ96">
        <f t="shared" si="66"/>
        <v>0</v>
      </c>
      <c r="AR96">
        <f t="shared" si="67"/>
        <v>51853.384334943315</v>
      </c>
      <c r="AS96" t="s">
        <v>240</v>
      </c>
      <c r="AT96">
        <v>0</v>
      </c>
      <c r="AU96">
        <v>0</v>
      </c>
      <c r="AV96">
        <f t="shared" si="68"/>
        <v>0</v>
      </c>
      <c r="AW96" t="e">
        <f t="shared" si="69"/>
        <v>#DIV/0!</v>
      </c>
      <c r="AX96">
        <v>0</v>
      </c>
      <c r="AY96" t="s">
        <v>240</v>
      </c>
      <c r="AZ96">
        <v>0</v>
      </c>
      <c r="BA96">
        <v>0</v>
      </c>
      <c r="BB96" t="e">
        <f t="shared" si="70"/>
        <v>#DIV/0!</v>
      </c>
      <c r="BC96">
        <v>0.5</v>
      </c>
      <c r="BD96">
        <f t="shared" si="71"/>
        <v>0</v>
      </c>
      <c r="BE96">
        <f t="shared" si="72"/>
        <v>-0.73287873483295696</v>
      </c>
      <c r="BF96" t="e">
        <f t="shared" si="73"/>
        <v>#DIV/0!</v>
      </c>
      <c r="BG96" t="e">
        <f t="shared" si="74"/>
        <v>#DIV/0!</v>
      </c>
      <c r="BH96" t="e">
        <f t="shared" si="75"/>
        <v>#DIV/0!</v>
      </c>
      <c r="BI96" t="e">
        <f t="shared" si="76"/>
        <v>#DIV/0!</v>
      </c>
      <c r="BJ96" t="s">
        <v>240</v>
      </c>
      <c r="BK96">
        <v>0</v>
      </c>
      <c r="BL96">
        <f t="shared" si="77"/>
        <v>0</v>
      </c>
      <c r="BM96" t="e">
        <f t="shared" si="78"/>
        <v>#DIV/0!</v>
      </c>
      <c r="BN96" t="e">
        <f t="shared" si="79"/>
        <v>#DIV/0!</v>
      </c>
      <c r="BO96" t="e">
        <f t="shared" si="80"/>
        <v>#DIV/0!</v>
      </c>
      <c r="BP96" t="e">
        <f t="shared" si="81"/>
        <v>#DIV/0!</v>
      </c>
      <c r="BQ96">
        <f t="shared" si="82"/>
        <v>0</v>
      </c>
      <c r="BR96">
        <f t="shared" si="83"/>
        <v>0</v>
      </c>
      <c r="BS96">
        <f t="shared" si="84"/>
        <v>0</v>
      </c>
      <c r="BT96">
        <f t="shared" si="85"/>
        <v>0</v>
      </c>
      <c r="BU96">
        <v>6</v>
      </c>
      <c r="BV96">
        <v>0.5</v>
      </c>
      <c r="BW96" t="s">
        <v>241</v>
      </c>
      <c r="BX96">
        <v>1581522930.4709699</v>
      </c>
      <c r="BY96">
        <v>400.791516129032</v>
      </c>
      <c r="BZ96">
        <v>400.007322580645</v>
      </c>
      <c r="CA96">
        <v>33.166477419354798</v>
      </c>
      <c r="CB96">
        <v>32.0276322580645</v>
      </c>
      <c r="CC96">
        <v>350.02025806451599</v>
      </c>
      <c r="CD96">
        <v>99.510419354838703</v>
      </c>
      <c r="CE96">
        <v>0.19999193548387101</v>
      </c>
      <c r="CF96">
        <v>31.402903225806401</v>
      </c>
      <c r="CG96">
        <v>31.008741935483901</v>
      </c>
      <c r="CH96">
        <v>999.9</v>
      </c>
      <c r="CI96">
        <v>0</v>
      </c>
      <c r="CJ96">
        <v>0</v>
      </c>
      <c r="CK96">
        <v>9999.2287096774198</v>
      </c>
      <c r="CL96">
        <v>0</v>
      </c>
      <c r="CM96">
        <v>3.4347599999999998</v>
      </c>
      <c r="CN96">
        <v>0</v>
      </c>
      <c r="CO96">
        <v>0</v>
      </c>
      <c r="CP96">
        <v>0</v>
      </c>
      <c r="CQ96">
        <v>0</v>
      </c>
      <c r="CR96">
        <v>3.41290322580645</v>
      </c>
      <c r="CS96">
        <v>0</v>
      </c>
      <c r="CT96">
        <v>188.76451612903199</v>
      </c>
      <c r="CU96">
        <v>-1.0580645161290301</v>
      </c>
      <c r="CV96">
        <v>39.436999999999998</v>
      </c>
      <c r="CW96">
        <v>44.451225806451603</v>
      </c>
      <c r="CX96">
        <v>41.999741935483897</v>
      </c>
      <c r="CY96">
        <v>43.1046774193548</v>
      </c>
      <c r="CZ96">
        <v>40.531999999999996</v>
      </c>
      <c r="DA96">
        <v>0</v>
      </c>
      <c r="DB96">
        <v>0</v>
      </c>
      <c r="DC96">
        <v>0</v>
      </c>
      <c r="DD96">
        <v>1581522939.0999999</v>
      </c>
      <c r="DE96">
        <v>4.5884615384615399</v>
      </c>
      <c r="DF96">
        <v>-16.304273675520498</v>
      </c>
      <c r="DG96">
        <v>-8.0068370287583495</v>
      </c>
      <c r="DH96">
        <v>187.446153846154</v>
      </c>
      <c r="DI96">
        <v>15</v>
      </c>
      <c r="DJ96">
        <v>100</v>
      </c>
      <c r="DK96">
        <v>100</v>
      </c>
      <c r="DL96">
        <v>3.024</v>
      </c>
      <c r="DM96">
        <v>0.44500000000000001</v>
      </c>
      <c r="DN96">
        <v>2</v>
      </c>
      <c r="DO96">
        <v>352.85500000000002</v>
      </c>
      <c r="DP96">
        <v>670.72299999999996</v>
      </c>
      <c r="DQ96">
        <v>30.656400000000001</v>
      </c>
      <c r="DR96">
        <v>31.8308</v>
      </c>
      <c r="DS96">
        <v>30.000299999999999</v>
      </c>
      <c r="DT96">
        <v>31.6937</v>
      </c>
      <c r="DU96">
        <v>31.6828</v>
      </c>
      <c r="DV96">
        <v>20.98</v>
      </c>
      <c r="DW96">
        <v>24.555499999999999</v>
      </c>
      <c r="DX96">
        <v>98.878299999999996</v>
      </c>
      <c r="DY96">
        <v>30.648299999999999</v>
      </c>
      <c r="DZ96">
        <v>400</v>
      </c>
      <c r="EA96">
        <v>32.015099999999997</v>
      </c>
      <c r="EB96">
        <v>99.956299999999999</v>
      </c>
      <c r="EC96">
        <v>100.495</v>
      </c>
    </row>
    <row r="97" spans="1:133" x14ac:dyDescent="0.35">
      <c r="A97">
        <v>81</v>
      </c>
      <c r="B97">
        <v>1581522944.0999999</v>
      </c>
      <c r="C97">
        <v>423.5</v>
      </c>
      <c r="D97" t="s">
        <v>400</v>
      </c>
      <c r="E97" t="s">
        <v>401</v>
      </c>
      <c r="F97" t="s">
        <v>232</v>
      </c>
      <c r="G97" t="s">
        <v>233</v>
      </c>
      <c r="H97" t="s">
        <v>234</v>
      </c>
      <c r="I97" t="s">
        <v>235</v>
      </c>
      <c r="J97" t="s">
        <v>236</v>
      </c>
      <c r="K97" t="s">
        <v>237</v>
      </c>
      <c r="L97" t="s">
        <v>238</v>
      </c>
      <c r="M97" t="s">
        <v>239</v>
      </c>
      <c r="N97">
        <v>1581522935.4709699</v>
      </c>
      <c r="O97">
        <f t="shared" si="43"/>
        <v>6.9008481627421227E-4</v>
      </c>
      <c r="P97">
        <f t="shared" si="44"/>
        <v>-0.73895521209379855</v>
      </c>
      <c r="Q97">
        <f t="shared" si="45"/>
        <v>400.81864516129002</v>
      </c>
      <c r="R97">
        <f t="shared" si="46"/>
        <v>414.15627116019965</v>
      </c>
      <c r="S97">
        <f t="shared" si="47"/>
        <v>41.295137874520151</v>
      </c>
      <c r="T97">
        <f t="shared" si="48"/>
        <v>39.965255550148171</v>
      </c>
      <c r="U97">
        <f t="shared" si="49"/>
        <v>5.5556294579397467E-2</v>
      </c>
      <c r="V97">
        <f t="shared" si="50"/>
        <v>2.253261781651426</v>
      </c>
      <c r="W97">
        <f t="shared" si="51"/>
        <v>5.4806384374797873E-2</v>
      </c>
      <c r="X97">
        <f t="shared" si="52"/>
        <v>3.4320523339934746E-2</v>
      </c>
      <c r="Y97">
        <f t="shared" si="53"/>
        <v>0</v>
      </c>
      <c r="Z97">
        <f t="shared" si="54"/>
        <v>31.172132574231664</v>
      </c>
      <c r="AA97">
        <f t="shared" si="55"/>
        <v>31.010438709677398</v>
      </c>
      <c r="AB97">
        <f t="shared" si="56"/>
        <v>4.5140641322631039</v>
      </c>
      <c r="AC97">
        <f t="shared" si="57"/>
        <v>71.671746056125571</v>
      </c>
      <c r="AD97">
        <f t="shared" si="58"/>
        <v>3.3078391691520421</v>
      </c>
      <c r="AE97">
        <f t="shared" si="59"/>
        <v>4.6152624306957719</v>
      </c>
      <c r="AF97">
        <f t="shared" si="60"/>
        <v>1.2062249631110618</v>
      </c>
      <c r="AG97">
        <f t="shared" si="61"/>
        <v>-30.432740397692761</v>
      </c>
      <c r="AH97">
        <f t="shared" si="62"/>
        <v>47.30700124399992</v>
      </c>
      <c r="AI97">
        <f t="shared" si="63"/>
        <v>4.7241627909993449</v>
      </c>
      <c r="AJ97">
        <f t="shared" si="64"/>
        <v>21.598423637306503</v>
      </c>
      <c r="AK97">
        <v>-4.1271616815611201E-2</v>
      </c>
      <c r="AL97">
        <v>4.6331005467734901E-2</v>
      </c>
      <c r="AM97">
        <v>3.4610539542070198</v>
      </c>
      <c r="AN97">
        <v>0</v>
      </c>
      <c r="AO97">
        <v>0</v>
      </c>
      <c r="AP97">
        <f t="shared" si="65"/>
        <v>1</v>
      </c>
      <c r="AQ97">
        <f t="shared" si="66"/>
        <v>0</v>
      </c>
      <c r="AR97">
        <f t="shared" si="67"/>
        <v>51866.75114189797</v>
      </c>
      <c r="AS97" t="s">
        <v>240</v>
      </c>
      <c r="AT97">
        <v>0</v>
      </c>
      <c r="AU97">
        <v>0</v>
      </c>
      <c r="AV97">
        <f t="shared" si="68"/>
        <v>0</v>
      </c>
      <c r="AW97" t="e">
        <f t="shared" si="69"/>
        <v>#DIV/0!</v>
      </c>
      <c r="AX97">
        <v>0</v>
      </c>
      <c r="AY97" t="s">
        <v>240</v>
      </c>
      <c r="AZ97">
        <v>0</v>
      </c>
      <c r="BA97">
        <v>0</v>
      </c>
      <c r="BB97" t="e">
        <f t="shared" si="70"/>
        <v>#DIV/0!</v>
      </c>
      <c r="BC97">
        <v>0.5</v>
      </c>
      <c r="BD97">
        <f t="shared" si="71"/>
        <v>0</v>
      </c>
      <c r="BE97">
        <f t="shared" si="72"/>
        <v>-0.73895521209379855</v>
      </c>
      <c r="BF97" t="e">
        <f t="shared" si="73"/>
        <v>#DIV/0!</v>
      </c>
      <c r="BG97" t="e">
        <f t="shared" si="74"/>
        <v>#DIV/0!</v>
      </c>
      <c r="BH97" t="e">
        <f t="shared" si="75"/>
        <v>#DIV/0!</v>
      </c>
      <c r="BI97" t="e">
        <f t="shared" si="76"/>
        <v>#DIV/0!</v>
      </c>
      <c r="BJ97" t="s">
        <v>240</v>
      </c>
      <c r="BK97">
        <v>0</v>
      </c>
      <c r="BL97">
        <f t="shared" si="77"/>
        <v>0</v>
      </c>
      <c r="BM97" t="e">
        <f t="shared" si="78"/>
        <v>#DIV/0!</v>
      </c>
      <c r="BN97" t="e">
        <f t="shared" si="79"/>
        <v>#DIV/0!</v>
      </c>
      <c r="BO97" t="e">
        <f t="shared" si="80"/>
        <v>#DIV/0!</v>
      </c>
      <c r="BP97" t="e">
        <f t="shared" si="81"/>
        <v>#DIV/0!</v>
      </c>
      <c r="BQ97">
        <f t="shared" si="82"/>
        <v>0</v>
      </c>
      <c r="BR97">
        <f t="shared" si="83"/>
        <v>0</v>
      </c>
      <c r="BS97">
        <f t="shared" si="84"/>
        <v>0</v>
      </c>
      <c r="BT97">
        <f t="shared" si="85"/>
        <v>0</v>
      </c>
      <c r="BU97">
        <v>6</v>
      </c>
      <c r="BV97">
        <v>0.5</v>
      </c>
      <c r="BW97" t="s">
        <v>241</v>
      </c>
      <c r="BX97">
        <v>1581522935.4709699</v>
      </c>
      <c r="BY97">
        <v>400.81864516129002</v>
      </c>
      <c r="BZ97">
        <v>400.026064516129</v>
      </c>
      <c r="CA97">
        <v>33.174906451612898</v>
      </c>
      <c r="CB97">
        <v>32.031193548387101</v>
      </c>
      <c r="CC97">
        <v>350.01335483870997</v>
      </c>
      <c r="CD97">
        <v>99.509067741935496</v>
      </c>
      <c r="CE97">
        <v>0.20000525806451599</v>
      </c>
      <c r="CF97">
        <v>31.399867741935498</v>
      </c>
      <c r="CG97">
        <v>31.010438709677398</v>
      </c>
      <c r="CH97">
        <v>999.9</v>
      </c>
      <c r="CI97">
        <v>0</v>
      </c>
      <c r="CJ97">
        <v>0</v>
      </c>
      <c r="CK97">
        <v>10001.9538709677</v>
      </c>
      <c r="CL97">
        <v>0</v>
      </c>
      <c r="CM97">
        <v>3.39784806451613</v>
      </c>
      <c r="CN97">
        <v>0</v>
      </c>
      <c r="CO97">
        <v>0</v>
      </c>
      <c r="CP97">
        <v>0</v>
      </c>
      <c r="CQ97">
        <v>0</v>
      </c>
      <c r="CR97">
        <v>3.5838709677419298</v>
      </c>
      <c r="CS97">
        <v>0</v>
      </c>
      <c r="CT97">
        <v>185.94193548387099</v>
      </c>
      <c r="CU97">
        <v>-1.1903225806451601</v>
      </c>
      <c r="CV97">
        <v>39.433</v>
      </c>
      <c r="CW97">
        <v>44.445129032258002</v>
      </c>
      <c r="CX97">
        <v>42.001741935483899</v>
      </c>
      <c r="CY97">
        <v>43.108741935483899</v>
      </c>
      <c r="CZ97">
        <v>40.536000000000001</v>
      </c>
      <c r="DA97">
        <v>0</v>
      </c>
      <c r="DB97">
        <v>0</v>
      </c>
      <c r="DC97">
        <v>0</v>
      </c>
      <c r="DD97">
        <v>1581522944.5</v>
      </c>
      <c r="DE97">
        <v>4.1807692307692301</v>
      </c>
      <c r="DF97">
        <v>6.2324786057637898</v>
      </c>
      <c r="DG97">
        <v>-63.5589740824974</v>
      </c>
      <c r="DH97">
        <v>184.619230769231</v>
      </c>
      <c r="DI97">
        <v>15</v>
      </c>
      <c r="DJ97">
        <v>100</v>
      </c>
      <c r="DK97">
        <v>100</v>
      </c>
      <c r="DL97">
        <v>3.024</v>
      </c>
      <c r="DM97">
        <v>0.44500000000000001</v>
      </c>
      <c r="DN97">
        <v>2</v>
      </c>
      <c r="DO97">
        <v>352.76799999999997</v>
      </c>
      <c r="DP97">
        <v>670.54899999999998</v>
      </c>
      <c r="DQ97">
        <v>30.643000000000001</v>
      </c>
      <c r="DR97">
        <v>31.833500000000001</v>
      </c>
      <c r="DS97">
        <v>30.000299999999999</v>
      </c>
      <c r="DT97">
        <v>31.695799999999998</v>
      </c>
      <c r="DU97">
        <v>31.685500000000001</v>
      </c>
      <c r="DV97">
        <v>20.981200000000001</v>
      </c>
      <c r="DW97">
        <v>24.555499999999999</v>
      </c>
      <c r="DX97">
        <v>98.878299999999996</v>
      </c>
      <c r="DY97">
        <v>30.641400000000001</v>
      </c>
      <c r="DZ97">
        <v>400</v>
      </c>
      <c r="EA97">
        <v>32.023699999999998</v>
      </c>
      <c r="EB97">
        <v>99.9572</v>
      </c>
      <c r="EC97">
        <v>100.49299999999999</v>
      </c>
    </row>
    <row r="98" spans="1:133" x14ac:dyDescent="0.35">
      <c r="A98">
        <v>82</v>
      </c>
      <c r="B98">
        <v>1581522949.0999999</v>
      </c>
      <c r="C98">
        <v>428.5</v>
      </c>
      <c r="D98" t="s">
        <v>402</v>
      </c>
      <c r="E98" t="s">
        <v>403</v>
      </c>
      <c r="F98" t="s">
        <v>232</v>
      </c>
      <c r="G98" t="s">
        <v>233</v>
      </c>
      <c r="H98" t="s">
        <v>234</v>
      </c>
      <c r="I98" t="s">
        <v>235</v>
      </c>
      <c r="J98" t="s">
        <v>236</v>
      </c>
      <c r="K98" t="s">
        <v>237</v>
      </c>
      <c r="L98" t="s">
        <v>238</v>
      </c>
      <c r="M98" t="s">
        <v>239</v>
      </c>
      <c r="N98">
        <v>1581522940.4709699</v>
      </c>
      <c r="O98">
        <f t="shared" si="43"/>
        <v>6.9076938615909281E-4</v>
      </c>
      <c r="P98">
        <f t="shared" si="44"/>
        <v>-0.74402086601235651</v>
      </c>
      <c r="Q98">
        <f t="shared" si="45"/>
        <v>400.80732258064501</v>
      </c>
      <c r="R98">
        <f t="shared" si="46"/>
        <v>414.25721207396742</v>
      </c>
      <c r="S98">
        <f t="shared" si="47"/>
        <v>41.305028437709844</v>
      </c>
      <c r="T98">
        <f t="shared" si="48"/>
        <v>39.963958078972084</v>
      </c>
      <c r="U98">
        <f t="shared" si="49"/>
        <v>5.5666521891876666E-2</v>
      </c>
      <c r="V98">
        <f t="shared" si="50"/>
        <v>2.2522391613937343</v>
      </c>
      <c r="W98">
        <f t="shared" si="51"/>
        <v>5.4913317889865684E-2</v>
      </c>
      <c r="X98">
        <f t="shared" si="52"/>
        <v>3.438764698403457E-2</v>
      </c>
      <c r="Y98">
        <f t="shared" si="53"/>
        <v>0</v>
      </c>
      <c r="Z98">
        <f t="shared" si="54"/>
        <v>31.167947265772536</v>
      </c>
      <c r="AA98">
        <f t="shared" si="55"/>
        <v>31.007287096774199</v>
      </c>
      <c r="AB98">
        <f t="shared" si="56"/>
        <v>4.5132530929111923</v>
      </c>
      <c r="AC98">
        <f t="shared" si="57"/>
        <v>71.6949920392221</v>
      </c>
      <c r="AD98">
        <f t="shared" si="58"/>
        <v>3.3081851378510123</v>
      </c>
      <c r="AE98">
        <f t="shared" si="59"/>
        <v>4.6142485601242651</v>
      </c>
      <c r="AF98">
        <f t="shared" si="60"/>
        <v>1.2050679550601799</v>
      </c>
      <c r="AG98">
        <f t="shared" si="61"/>
        <v>-30.462929929615992</v>
      </c>
      <c r="AH98">
        <f t="shared" si="62"/>
        <v>47.198968788886397</v>
      </c>
      <c r="AI98">
        <f t="shared" si="63"/>
        <v>4.7153514217089949</v>
      </c>
      <c r="AJ98">
        <f t="shared" si="64"/>
        <v>21.4513902809794</v>
      </c>
      <c r="AK98">
        <v>-4.1244055922755603E-2</v>
      </c>
      <c r="AL98">
        <v>4.6300065951037701E-2</v>
      </c>
      <c r="AM98">
        <v>3.4592247789067101</v>
      </c>
      <c r="AN98">
        <v>0</v>
      </c>
      <c r="AO98">
        <v>0</v>
      </c>
      <c r="AP98">
        <f t="shared" si="65"/>
        <v>1</v>
      </c>
      <c r="AQ98">
        <f t="shared" si="66"/>
        <v>0</v>
      </c>
      <c r="AR98">
        <f t="shared" si="67"/>
        <v>51834.177435516489</v>
      </c>
      <c r="AS98" t="s">
        <v>240</v>
      </c>
      <c r="AT98">
        <v>0</v>
      </c>
      <c r="AU98">
        <v>0</v>
      </c>
      <c r="AV98">
        <f t="shared" si="68"/>
        <v>0</v>
      </c>
      <c r="AW98" t="e">
        <f t="shared" si="69"/>
        <v>#DIV/0!</v>
      </c>
      <c r="AX98">
        <v>0</v>
      </c>
      <c r="AY98" t="s">
        <v>240</v>
      </c>
      <c r="AZ98">
        <v>0</v>
      </c>
      <c r="BA98">
        <v>0</v>
      </c>
      <c r="BB98" t="e">
        <f t="shared" si="70"/>
        <v>#DIV/0!</v>
      </c>
      <c r="BC98">
        <v>0.5</v>
      </c>
      <c r="BD98">
        <f t="shared" si="71"/>
        <v>0</v>
      </c>
      <c r="BE98">
        <f t="shared" si="72"/>
        <v>-0.74402086601235651</v>
      </c>
      <c r="BF98" t="e">
        <f t="shared" si="73"/>
        <v>#DIV/0!</v>
      </c>
      <c r="BG98" t="e">
        <f t="shared" si="74"/>
        <v>#DIV/0!</v>
      </c>
      <c r="BH98" t="e">
        <f t="shared" si="75"/>
        <v>#DIV/0!</v>
      </c>
      <c r="BI98" t="e">
        <f t="shared" si="76"/>
        <v>#DIV/0!</v>
      </c>
      <c r="BJ98" t="s">
        <v>240</v>
      </c>
      <c r="BK98">
        <v>0</v>
      </c>
      <c r="BL98">
        <f t="shared" si="77"/>
        <v>0</v>
      </c>
      <c r="BM98" t="e">
        <f t="shared" si="78"/>
        <v>#DIV/0!</v>
      </c>
      <c r="BN98" t="e">
        <f t="shared" si="79"/>
        <v>#DIV/0!</v>
      </c>
      <c r="BO98" t="e">
        <f t="shared" si="80"/>
        <v>#DIV/0!</v>
      </c>
      <c r="BP98" t="e">
        <f t="shared" si="81"/>
        <v>#DIV/0!</v>
      </c>
      <c r="BQ98">
        <f t="shared" si="82"/>
        <v>0</v>
      </c>
      <c r="BR98">
        <f t="shared" si="83"/>
        <v>0</v>
      </c>
      <c r="BS98">
        <f t="shared" si="84"/>
        <v>0</v>
      </c>
      <c r="BT98">
        <f t="shared" si="85"/>
        <v>0</v>
      </c>
      <c r="BU98">
        <v>6</v>
      </c>
      <c r="BV98">
        <v>0.5</v>
      </c>
      <c r="BW98" t="s">
        <v>241</v>
      </c>
      <c r="BX98">
        <v>1581522940.4709699</v>
      </c>
      <c r="BY98">
        <v>400.80732258064501</v>
      </c>
      <c r="BZ98">
        <v>400.00651612903198</v>
      </c>
      <c r="CA98">
        <v>33.178516129032303</v>
      </c>
      <c r="CB98">
        <v>32.0336741935484</v>
      </c>
      <c r="CC98">
        <v>350.01374193548401</v>
      </c>
      <c r="CD98">
        <v>99.508616129032205</v>
      </c>
      <c r="CE98">
        <v>0.20003645161290301</v>
      </c>
      <c r="CF98">
        <v>31.3960032258064</v>
      </c>
      <c r="CG98">
        <v>31.007287096774199</v>
      </c>
      <c r="CH98">
        <v>999.9</v>
      </c>
      <c r="CI98">
        <v>0</v>
      </c>
      <c r="CJ98">
        <v>0</v>
      </c>
      <c r="CK98">
        <v>9995.32</v>
      </c>
      <c r="CL98">
        <v>0</v>
      </c>
      <c r="CM98">
        <v>3.3576512903225799</v>
      </c>
      <c r="CN98">
        <v>0</v>
      </c>
      <c r="CO98">
        <v>0</v>
      </c>
      <c r="CP98">
        <v>0</v>
      </c>
      <c r="CQ98">
        <v>0</v>
      </c>
      <c r="CR98">
        <v>3.78064516129032</v>
      </c>
      <c r="CS98">
        <v>0</v>
      </c>
      <c r="CT98">
        <v>181.84516129032301</v>
      </c>
      <c r="CU98">
        <v>-1.34516129032258</v>
      </c>
      <c r="CV98">
        <v>39.433</v>
      </c>
      <c r="CW98">
        <v>44.445129032258002</v>
      </c>
      <c r="CX98">
        <v>42.005806451612898</v>
      </c>
      <c r="CY98">
        <v>43.1148387096774</v>
      </c>
      <c r="CZ98">
        <v>40.53</v>
      </c>
      <c r="DA98">
        <v>0</v>
      </c>
      <c r="DB98">
        <v>0</v>
      </c>
      <c r="DC98">
        <v>0</v>
      </c>
      <c r="DD98">
        <v>1581522949.3</v>
      </c>
      <c r="DE98">
        <v>3.6115384615384598</v>
      </c>
      <c r="DF98">
        <v>-8.2290598026931008</v>
      </c>
      <c r="DG98">
        <v>-28.6324785734536</v>
      </c>
      <c r="DH98">
        <v>181.31923076923101</v>
      </c>
      <c r="DI98">
        <v>15</v>
      </c>
      <c r="DJ98">
        <v>100</v>
      </c>
      <c r="DK98">
        <v>100</v>
      </c>
      <c r="DL98">
        <v>3.024</v>
      </c>
      <c r="DM98">
        <v>0.44500000000000001</v>
      </c>
      <c r="DN98">
        <v>2</v>
      </c>
      <c r="DO98">
        <v>352.85199999999998</v>
      </c>
      <c r="DP98">
        <v>670.601</v>
      </c>
      <c r="DQ98">
        <v>30.6358</v>
      </c>
      <c r="DR98">
        <v>31.835699999999999</v>
      </c>
      <c r="DS98">
        <v>30.0001</v>
      </c>
      <c r="DT98">
        <v>31.697900000000001</v>
      </c>
      <c r="DU98">
        <v>31.688099999999999</v>
      </c>
      <c r="DV98">
        <v>20.9817</v>
      </c>
      <c r="DW98">
        <v>24.555499999999999</v>
      </c>
      <c r="DX98">
        <v>98.878299999999996</v>
      </c>
      <c r="DY98">
        <v>30.6355</v>
      </c>
      <c r="DZ98">
        <v>400</v>
      </c>
      <c r="EA98">
        <v>32.027500000000003</v>
      </c>
      <c r="EB98">
        <v>99.955299999999994</v>
      </c>
      <c r="EC98">
        <v>100.49299999999999</v>
      </c>
    </row>
    <row r="99" spans="1:133" x14ac:dyDescent="0.35">
      <c r="A99">
        <v>83</v>
      </c>
      <c r="B99">
        <v>1581522954.0999999</v>
      </c>
      <c r="C99">
        <v>433.5</v>
      </c>
      <c r="D99" t="s">
        <v>404</v>
      </c>
      <c r="E99" t="s">
        <v>405</v>
      </c>
      <c r="F99" t="s">
        <v>232</v>
      </c>
      <c r="G99" t="s">
        <v>233</v>
      </c>
      <c r="H99" t="s">
        <v>234</v>
      </c>
      <c r="I99" t="s">
        <v>235</v>
      </c>
      <c r="J99" t="s">
        <v>236</v>
      </c>
      <c r="K99" t="s">
        <v>237</v>
      </c>
      <c r="L99" t="s">
        <v>238</v>
      </c>
      <c r="M99" t="s">
        <v>239</v>
      </c>
      <c r="N99">
        <v>1581522945.4709699</v>
      </c>
      <c r="O99">
        <f t="shared" si="43"/>
        <v>6.8963107895439241E-4</v>
      </c>
      <c r="P99">
        <f t="shared" si="44"/>
        <v>-0.74022350643978962</v>
      </c>
      <c r="Q99">
        <f t="shared" si="45"/>
        <v>400.80348387096802</v>
      </c>
      <c r="R99">
        <f t="shared" si="46"/>
        <v>414.16640618038366</v>
      </c>
      <c r="S99">
        <f t="shared" si="47"/>
        <v>41.295920436061046</v>
      </c>
      <c r="T99">
        <f t="shared" si="48"/>
        <v>39.963523196091394</v>
      </c>
      <c r="U99">
        <f t="shared" si="49"/>
        <v>5.5628200256867211E-2</v>
      </c>
      <c r="V99">
        <f t="shared" si="50"/>
        <v>2.2532729470883757</v>
      </c>
      <c r="W99">
        <f t="shared" si="51"/>
        <v>5.4876365437603748E-2</v>
      </c>
      <c r="X99">
        <f t="shared" si="52"/>
        <v>3.4364431185871562E-2</v>
      </c>
      <c r="Y99">
        <f t="shared" si="53"/>
        <v>0</v>
      </c>
      <c r="Z99">
        <f t="shared" si="54"/>
        <v>31.164165552715204</v>
      </c>
      <c r="AA99">
        <f t="shared" si="55"/>
        <v>31.0027677419355</v>
      </c>
      <c r="AB99">
        <f t="shared" si="56"/>
        <v>4.5120902989253375</v>
      </c>
      <c r="AC99">
        <f t="shared" si="57"/>
        <v>71.712481415984712</v>
      </c>
      <c r="AD99">
        <f t="shared" si="58"/>
        <v>3.3081924015575912</v>
      </c>
      <c r="AE99">
        <f t="shared" si="59"/>
        <v>4.613133357312881</v>
      </c>
      <c r="AF99">
        <f t="shared" si="60"/>
        <v>1.2038978973677463</v>
      </c>
      <c r="AG99">
        <f t="shared" si="61"/>
        <v>-30.412730581888706</v>
      </c>
      <c r="AH99">
        <f t="shared" si="62"/>
        <v>47.253158157151695</v>
      </c>
      <c r="AI99">
        <f t="shared" si="63"/>
        <v>4.7183952166229997</v>
      </c>
      <c r="AJ99">
        <f t="shared" si="64"/>
        <v>21.558822791885987</v>
      </c>
      <c r="AK99">
        <v>-4.1271917800738397E-2</v>
      </c>
      <c r="AL99">
        <v>4.6331343349908002E-2</v>
      </c>
      <c r="AM99">
        <v>3.46107392781551</v>
      </c>
      <c r="AN99">
        <v>0</v>
      </c>
      <c r="AO99">
        <v>0</v>
      </c>
      <c r="AP99">
        <f t="shared" si="65"/>
        <v>1</v>
      </c>
      <c r="AQ99">
        <f t="shared" si="66"/>
        <v>0</v>
      </c>
      <c r="AR99">
        <f t="shared" si="67"/>
        <v>51868.485105805492</v>
      </c>
      <c r="AS99" t="s">
        <v>240</v>
      </c>
      <c r="AT99">
        <v>0</v>
      </c>
      <c r="AU99">
        <v>0</v>
      </c>
      <c r="AV99">
        <f t="shared" si="68"/>
        <v>0</v>
      </c>
      <c r="AW99" t="e">
        <f t="shared" si="69"/>
        <v>#DIV/0!</v>
      </c>
      <c r="AX99">
        <v>0</v>
      </c>
      <c r="AY99" t="s">
        <v>240</v>
      </c>
      <c r="AZ99">
        <v>0</v>
      </c>
      <c r="BA99">
        <v>0</v>
      </c>
      <c r="BB99" t="e">
        <f t="shared" si="70"/>
        <v>#DIV/0!</v>
      </c>
      <c r="BC99">
        <v>0.5</v>
      </c>
      <c r="BD99">
        <f t="shared" si="71"/>
        <v>0</v>
      </c>
      <c r="BE99">
        <f t="shared" si="72"/>
        <v>-0.74022350643978962</v>
      </c>
      <c r="BF99" t="e">
        <f t="shared" si="73"/>
        <v>#DIV/0!</v>
      </c>
      <c r="BG99" t="e">
        <f t="shared" si="74"/>
        <v>#DIV/0!</v>
      </c>
      <c r="BH99" t="e">
        <f t="shared" si="75"/>
        <v>#DIV/0!</v>
      </c>
      <c r="BI99" t="e">
        <f t="shared" si="76"/>
        <v>#DIV/0!</v>
      </c>
      <c r="BJ99" t="s">
        <v>240</v>
      </c>
      <c r="BK99">
        <v>0</v>
      </c>
      <c r="BL99">
        <f t="shared" si="77"/>
        <v>0</v>
      </c>
      <c r="BM99" t="e">
        <f t="shared" si="78"/>
        <v>#DIV/0!</v>
      </c>
      <c r="BN99" t="e">
        <f t="shared" si="79"/>
        <v>#DIV/0!</v>
      </c>
      <c r="BO99" t="e">
        <f t="shared" si="80"/>
        <v>#DIV/0!</v>
      </c>
      <c r="BP99" t="e">
        <f t="shared" si="81"/>
        <v>#DIV/0!</v>
      </c>
      <c r="BQ99">
        <f t="shared" si="82"/>
        <v>0</v>
      </c>
      <c r="BR99">
        <f t="shared" si="83"/>
        <v>0</v>
      </c>
      <c r="BS99">
        <f t="shared" si="84"/>
        <v>0</v>
      </c>
      <c r="BT99">
        <f t="shared" si="85"/>
        <v>0</v>
      </c>
      <c r="BU99">
        <v>6</v>
      </c>
      <c r="BV99">
        <v>0.5</v>
      </c>
      <c r="BW99" t="s">
        <v>241</v>
      </c>
      <c r="BX99">
        <v>1581522945.4709699</v>
      </c>
      <c r="BY99">
        <v>400.80348387096802</v>
      </c>
      <c r="BZ99">
        <v>400.00838709677402</v>
      </c>
      <c r="CA99">
        <v>33.178632258064503</v>
      </c>
      <c r="CB99">
        <v>32.035658064516099</v>
      </c>
      <c r="CC99">
        <v>350.00793548387099</v>
      </c>
      <c r="CD99">
        <v>99.508516129032301</v>
      </c>
      <c r="CE99">
        <v>0.20000638709677401</v>
      </c>
      <c r="CF99">
        <v>31.391751612903199</v>
      </c>
      <c r="CG99">
        <v>31.0027677419355</v>
      </c>
      <c r="CH99">
        <v>999.9</v>
      </c>
      <c r="CI99">
        <v>0</v>
      </c>
      <c r="CJ99">
        <v>0</v>
      </c>
      <c r="CK99">
        <v>10002.0822580645</v>
      </c>
      <c r="CL99">
        <v>0</v>
      </c>
      <c r="CM99">
        <v>3.3529580645161299</v>
      </c>
      <c r="CN99">
        <v>0</v>
      </c>
      <c r="CO99">
        <v>0</v>
      </c>
      <c r="CP99">
        <v>0</v>
      </c>
      <c r="CQ99">
        <v>0</v>
      </c>
      <c r="CR99">
        <v>3.6677419354838698</v>
      </c>
      <c r="CS99">
        <v>0</v>
      </c>
      <c r="CT99">
        <v>181.89032258064501</v>
      </c>
      <c r="CU99">
        <v>-1.1387096774193599</v>
      </c>
      <c r="CV99">
        <v>39.429000000000002</v>
      </c>
      <c r="CW99">
        <v>44.437064516128999</v>
      </c>
      <c r="CX99">
        <v>42.009806451612903</v>
      </c>
      <c r="CY99">
        <v>43.116870967741903</v>
      </c>
      <c r="CZ99">
        <v>40.531999999999996</v>
      </c>
      <c r="DA99">
        <v>0</v>
      </c>
      <c r="DB99">
        <v>0</v>
      </c>
      <c r="DC99">
        <v>0</v>
      </c>
      <c r="DD99">
        <v>1581522954.0999999</v>
      </c>
      <c r="DE99">
        <v>3.4769230769230801</v>
      </c>
      <c r="DF99">
        <v>-19.425640686813601</v>
      </c>
      <c r="DG99">
        <v>43.849571981477503</v>
      </c>
      <c r="DH99">
        <v>181.676923076923</v>
      </c>
      <c r="DI99">
        <v>15</v>
      </c>
      <c r="DJ99">
        <v>100</v>
      </c>
      <c r="DK99">
        <v>100</v>
      </c>
      <c r="DL99">
        <v>3.024</v>
      </c>
      <c r="DM99">
        <v>0.44500000000000001</v>
      </c>
      <c r="DN99">
        <v>2</v>
      </c>
      <c r="DO99">
        <v>352.85199999999998</v>
      </c>
      <c r="DP99">
        <v>670.74</v>
      </c>
      <c r="DQ99">
        <v>30.642099999999999</v>
      </c>
      <c r="DR99">
        <v>31.839200000000002</v>
      </c>
      <c r="DS99">
        <v>30.0002</v>
      </c>
      <c r="DT99">
        <v>31.7</v>
      </c>
      <c r="DU99">
        <v>31.690200000000001</v>
      </c>
      <c r="DV99">
        <v>20.982399999999998</v>
      </c>
      <c r="DW99">
        <v>24.555499999999999</v>
      </c>
      <c r="DX99">
        <v>98.878299999999996</v>
      </c>
      <c r="DY99">
        <v>30.659199999999998</v>
      </c>
      <c r="DZ99">
        <v>400</v>
      </c>
      <c r="EA99">
        <v>32.033799999999999</v>
      </c>
      <c r="EB99">
        <v>99.9542</v>
      </c>
      <c r="EC99">
        <v>100.492</v>
      </c>
    </row>
    <row r="100" spans="1:133" x14ac:dyDescent="0.35">
      <c r="A100">
        <v>84</v>
      </c>
      <c r="B100">
        <v>1581522959.0999999</v>
      </c>
      <c r="C100">
        <v>438.5</v>
      </c>
      <c r="D100" t="s">
        <v>406</v>
      </c>
      <c r="E100" t="s">
        <v>407</v>
      </c>
      <c r="F100" t="s">
        <v>232</v>
      </c>
      <c r="G100" t="s">
        <v>233</v>
      </c>
      <c r="H100" t="s">
        <v>234</v>
      </c>
      <c r="I100" t="s">
        <v>235</v>
      </c>
      <c r="J100" t="s">
        <v>236</v>
      </c>
      <c r="K100" t="s">
        <v>237</v>
      </c>
      <c r="L100" t="s">
        <v>238</v>
      </c>
      <c r="M100" t="s">
        <v>239</v>
      </c>
      <c r="N100">
        <v>1581522950.4709699</v>
      </c>
      <c r="O100">
        <f t="shared" si="43"/>
        <v>6.8749308153043601E-4</v>
      </c>
      <c r="P100">
        <f t="shared" si="44"/>
        <v>-0.75489182082209427</v>
      </c>
      <c r="Q100">
        <f t="shared" si="45"/>
        <v>400.79574193548399</v>
      </c>
      <c r="R100">
        <f t="shared" si="46"/>
        <v>414.6497933964049</v>
      </c>
      <c r="S100">
        <f t="shared" si="47"/>
        <v>41.344402416664344</v>
      </c>
      <c r="T100">
        <f t="shared" si="48"/>
        <v>39.963025920586105</v>
      </c>
      <c r="U100">
        <f t="shared" si="49"/>
        <v>5.5450712929032281E-2</v>
      </c>
      <c r="V100">
        <f t="shared" si="50"/>
        <v>2.2533135398231101</v>
      </c>
      <c r="W100">
        <f t="shared" si="51"/>
        <v>5.4703646584336074E-2</v>
      </c>
      <c r="X100">
        <f t="shared" si="52"/>
        <v>3.4256061499988749E-2</v>
      </c>
      <c r="Y100">
        <f t="shared" si="53"/>
        <v>0</v>
      </c>
      <c r="Z100">
        <f t="shared" si="54"/>
        <v>31.1610192089252</v>
      </c>
      <c r="AA100">
        <f t="shared" si="55"/>
        <v>31.002167741935502</v>
      </c>
      <c r="AB100">
        <f t="shared" si="56"/>
        <v>4.5119359433297914</v>
      </c>
      <c r="AC100">
        <f t="shared" si="57"/>
        <v>71.723378897039112</v>
      </c>
      <c r="AD100">
        <f t="shared" si="58"/>
        <v>3.3079700468875526</v>
      </c>
      <c r="AE100">
        <f t="shared" si="59"/>
        <v>4.6121224317056155</v>
      </c>
      <c r="AF100">
        <f t="shared" si="60"/>
        <v>1.2039658964422388</v>
      </c>
      <c r="AG100">
        <f t="shared" si="61"/>
        <v>-30.318444895492227</v>
      </c>
      <c r="AH100">
        <f t="shared" si="62"/>
        <v>46.85860953515401</v>
      </c>
      <c r="AI100">
        <f t="shared" si="63"/>
        <v>4.6788110363814388</v>
      </c>
      <c r="AJ100">
        <f t="shared" si="64"/>
        <v>21.218975676043222</v>
      </c>
      <c r="AK100">
        <v>-4.1273012064840298E-2</v>
      </c>
      <c r="AL100">
        <v>4.6332571757225202E-2</v>
      </c>
      <c r="AM100">
        <v>3.4611465436140101</v>
      </c>
      <c r="AN100">
        <v>0</v>
      </c>
      <c r="AO100">
        <v>0</v>
      </c>
      <c r="AP100">
        <f t="shared" si="65"/>
        <v>1</v>
      </c>
      <c r="AQ100">
        <f t="shared" si="66"/>
        <v>0</v>
      </c>
      <c r="AR100">
        <f t="shared" si="67"/>
        <v>51870.475451843413</v>
      </c>
      <c r="AS100" t="s">
        <v>240</v>
      </c>
      <c r="AT100">
        <v>0</v>
      </c>
      <c r="AU100">
        <v>0</v>
      </c>
      <c r="AV100">
        <f t="shared" si="68"/>
        <v>0</v>
      </c>
      <c r="AW100" t="e">
        <f t="shared" si="69"/>
        <v>#DIV/0!</v>
      </c>
      <c r="AX100">
        <v>0</v>
      </c>
      <c r="AY100" t="s">
        <v>240</v>
      </c>
      <c r="AZ100">
        <v>0</v>
      </c>
      <c r="BA100">
        <v>0</v>
      </c>
      <c r="BB100" t="e">
        <f t="shared" si="70"/>
        <v>#DIV/0!</v>
      </c>
      <c r="BC100">
        <v>0.5</v>
      </c>
      <c r="BD100">
        <f t="shared" si="71"/>
        <v>0</v>
      </c>
      <c r="BE100">
        <f t="shared" si="72"/>
        <v>-0.75489182082209427</v>
      </c>
      <c r="BF100" t="e">
        <f t="shared" si="73"/>
        <v>#DIV/0!</v>
      </c>
      <c r="BG100" t="e">
        <f t="shared" si="74"/>
        <v>#DIV/0!</v>
      </c>
      <c r="BH100" t="e">
        <f t="shared" si="75"/>
        <v>#DIV/0!</v>
      </c>
      <c r="BI100" t="e">
        <f t="shared" si="76"/>
        <v>#DIV/0!</v>
      </c>
      <c r="BJ100" t="s">
        <v>240</v>
      </c>
      <c r="BK100">
        <v>0</v>
      </c>
      <c r="BL100">
        <f t="shared" si="77"/>
        <v>0</v>
      </c>
      <c r="BM100" t="e">
        <f t="shared" si="78"/>
        <v>#DIV/0!</v>
      </c>
      <c r="BN100" t="e">
        <f t="shared" si="79"/>
        <v>#DIV/0!</v>
      </c>
      <c r="BO100" t="e">
        <f t="shared" si="80"/>
        <v>#DIV/0!</v>
      </c>
      <c r="BP100" t="e">
        <f t="shared" si="81"/>
        <v>#DIV/0!</v>
      </c>
      <c r="BQ100">
        <f t="shared" si="82"/>
        <v>0</v>
      </c>
      <c r="BR100">
        <f t="shared" si="83"/>
        <v>0</v>
      </c>
      <c r="BS100">
        <f t="shared" si="84"/>
        <v>0</v>
      </c>
      <c r="BT100">
        <f t="shared" si="85"/>
        <v>0</v>
      </c>
      <c r="BU100">
        <v>6</v>
      </c>
      <c r="BV100">
        <v>0.5</v>
      </c>
      <c r="BW100" t="s">
        <v>241</v>
      </c>
      <c r="BX100">
        <v>1581522950.4709699</v>
      </c>
      <c r="BY100">
        <v>400.79574193548399</v>
      </c>
      <c r="BZ100">
        <v>399.97403225806403</v>
      </c>
      <c r="CA100">
        <v>33.176174193548398</v>
      </c>
      <c r="CB100">
        <v>32.036754838709697</v>
      </c>
      <c r="CC100">
        <v>350.01232258064499</v>
      </c>
      <c r="CD100">
        <v>99.509196774193498</v>
      </c>
      <c r="CE100">
        <v>0.20001103225806499</v>
      </c>
      <c r="CF100">
        <v>31.3878967741935</v>
      </c>
      <c r="CG100">
        <v>31.002167741935502</v>
      </c>
      <c r="CH100">
        <v>999.9</v>
      </c>
      <c r="CI100">
        <v>0</v>
      </c>
      <c r="CJ100">
        <v>0</v>
      </c>
      <c r="CK100">
        <v>10002.2790322581</v>
      </c>
      <c r="CL100">
        <v>0</v>
      </c>
      <c r="CM100">
        <v>3.3587183870967698</v>
      </c>
      <c r="CN100">
        <v>0</v>
      </c>
      <c r="CO100">
        <v>0</v>
      </c>
      <c r="CP100">
        <v>0</v>
      </c>
      <c r="CQ100">
        <v>0</v>
      </c>
      <c r="CR100">
        <v>2.8161290322580701</v>
      </c>
      <c r="CS100">
        <v>0</v>
      </c>
      <c r="CT100">
        <v>185.01612903225799</v>
      </c>
      <c r="CU100">
        <v>-1.0354838709677401</v>
      </c>
      <c r="CV100">
        <v>39.433</v>
      </c>
      <c r="CW100">
        <v>44.439096774193501</v>
      </c>
      <c r="CX100">
        <v>42.005806451612898</v>
      </c>
      <c r="CY100">
        <v>43.120935483871001</v>
      </c>
      <c r="CZ100">
        <v>40.54</v>
      </c>
      <c r="DA100">
        <v>0</v>
      </c>
      <c r="DB100">
        <v>0</v>
      </c>
      <c r="DC100">
        <v>0</v>
      </c>
      <c r="DD100">
        <v>1581522959.5</v>
      </c>
      <c r="DE100">
        <v>2.1769230769230798</v>
      </c>
      <c r="DF100">
        <v>-11.2615382440041</v>
      </c>
      <c r="DG100">
        <v>88.540170146433098</v>
      </c>
      <c r="DH100">
        <v>186.83076923076899</v>
      </c>
      <c r="DI100">
        <v>15</v>
      </c>
      <c r="DJ100">
        <v>100</v>
      </c>
      <c r="DK100">
        <v>100</v>
      </c>
      <c r="DL100">
        <v>3.024</v>
      </c>
      <c r="DM100">
        <v>0.44500000000000001</v>
      </c>
      <c r="DN100">
        <v>2</v>
      </c>
      <c r="DO100">
        <v>352.70400000000001</v>
      </c>
      <c r="DP100">
        <v>670.83399999999995</v>
      </c>
      <c r="DQ100">
        <v>30.6555</v>
      </c>
      <c r="DR100">
        <v>31.8413</v>
      </c>
      <c r="DS100">
        <v>30.000399999999999</v>
      </c>
      <c r="DT100">
        <v>31.702200000000001</v>
      </c>
      <c r="DU100">
        <v>31.692299999999999</v>
      </c>
      <c r="DV100">
        <v>20.986799999999999</v>
      </c>
      <c r="DW100">
        <v>24.555499999999999</v>
      </c>
      <c r="DX100">
        <v>98.878299999999996</v>
      </c>
      <c r="DY100">
        <v>30.653199999999998</v>
      </c>
      <c r="DZ100">
        <v>400</v>
      </c>
      <c r="EA100">
        <v>32.040599999999998</v>
      </c>
      <c r="EB100">
        <v>99.955799999999996</v>
      </c>
      <c r="EC100">
        <v>100.489</v>
      </c>
    </row>
    <row r="101" spans="1:133" x14ac:dyDescent="0.35">
      <c r="A101">
        <v>85</v>
      </c>
      <c r="B101">
        <v>1581522964.0999999</v>
      </c>
      <c r="C101">
        <v>443.5</v>
      </c>
      <c r="D101" t="s">
        <v>408</v>
      </c>
      <c r="E101" t="s">
        <v>409</v>
      </c>
      <c r="F101" t="s">
        <v>232</v>
      </c>
      <c r="G101" t="s">
        <v>233</v>
      </c>
      <c r="H101" t="s">
        <v>234</v>
      </c>
      <c r="I101" t="s">
        <v>235</v>
      </c>
      <c r="J101" t="s">
        <v>236</v>
      </c>
      <c r="K101" t="s">
        <v>237</v>
      </c>
      <c r="L101" t="s">
        <v>238</v>
      </c>
      <c r="M101" t="s">
        <v>239</v>
      </c>
      <c r="N101">
        <v>1581522955.4709699</v>
      </c>
      <c r="O101">
        <f t="shared" si="43"/>
        <v>6.8549862460149573E-4</v>
      </c>
      <c r="P101">
        <f t="shared" si="44"/>
        <v>-0.75276377280864726</v>
      </c>
      <c r="Q101">
        <f t="shared" si="45"/>
        <v>400.79996774193597</v>
      </c>
      <c r="R101">
        <f t="shared" si="46"/>
        <v>414.66111709499324</v>
      </c>
      <c r="S101">
        <f t="shared" si="47"/>
        <v>41.345318384618174</v>
      </c>
      <c r="T101">
        <f t="shared" si="48"/>
        <v>39.963241287074425</v>
      </c>
      <c r="U101">
        <f t="shared" si="49"/>
        <v>5.5266034768955141E-2</v>
      </c>
      <c r="V101">
        <f t="shared" si="50"/>
        <v>2.2532597285015168</v>
      </c>
      <c r="W101">
        <f t="shared" si="51"/>
        <v>5.4523882955810371E-2</v>
      </c>
      <c r="X101">
        <f t="shared" si="52"/>
        <v>3.4143275908673526E-2</v>
      </c>
      <c r="Y101">
        <f t="shared" si="53"/>
        <v>0</v>
      </c>
      <c r="Z101">
        <f t="shared" si="54"/>
        <v>31.158584759886367</v>
      </c>
      <c r="AA101">
        <f t="shared" si="55"/>
        <v>31.002800000000001</v>
      </c>
      <c r="AB101">
        <f t="shared" si="56"/>
        <v>4.5120985977435559</v>
      </c>
      <c r="AC101">
        <f t="shared" si="57"/>
        <v>71.729530831164695</v>
      </c>
      <c r="AD101">
        <f t="shared" si="58"/>
        <v>3.3076731688496817</v>
      </c>
      <c r="AE101">
        <f t="shared" si="59"/>
        <v>4.6113129843762755</v>
      </c>
      <c r="AF101">
        <f t="shared" si="60"/>
        <v>1.2044254288938743</v>
      </c>
      <c r="AG101">
        <f t="shared" si="61"/>
        <v>-30.23048934492596</v>
      </c>
      <c r="AH101">
        <f t="shared" si="62"/>
        <v>46.405671691519125</v>
      </c>
      <c r="AI101">
        <f t="shared" si="63"/>
        <v>4.6336399280219531</v>
      </c>
      <c r="AJ101">
        <f t="shared" si="64"/>
        <v>20.808822274615117</v>
      </c>
      <c r="AK101">
        <v>-4.1271561469282403E-2</v>
      </c>
      <c r="AL101">
        <v>4.6330943336632298E-2</v>
      </c>
      <c r="AM101">
        <v>3.4610502813758899</v>
      </c>
      <c r="AN101">
        <v>0</v>
      </c>
      <c r="AO101">
        <v>0</v>
      </c>
      <c r="AP101">
        <f t="shared" si="65"/>
        <v>1</v>
      </c>
      <c r="AQ101">
        <f t="shared" si="66"/>
        <v>0</v>
      </c>
      <c r="AR101">
        <f t="shared" si="67"/>
        <v>51869.242528479379</v>
      </c>
      <c r="AS101" t="s">
        <v>240</v>
      </c>
      <c r="AT101">
        <v>0</v>
      </c>
      <c r="AU101">
        <v>0</v>
      </c>
      <c r="AV101">
        <f t="shared" si="68"/>
        <v>0</v>
      </c>
      <c r="AW101" t="e">
        <f t="shared" si="69"/>
        <v>#DIV/0!</v>
      </c>
      <c r="AX101">
        <v>0</v>
      </c>
      <c r="AY101" t="s">
        <v>240</v>
      </c>
      <c r="AZ101">
        <v>0</v>
      </c>
      <c r="BA101">
        <v>0</v>
      </c>
      <c r="BB101" t="e">
        <f t="shared" si="70"/>
        <v>#DIV/0!</v>
      </c>
      <c r="BC101">
        <v>0.5</v>
      </c>
      <c r="BD101">
        <f t="shared" si="71"/>
        <v>0</v>
      </c>
      <c r="BE101">
        <f t="shared" si="72"/>
        <v>-0.75276377280864726</v>
      </c>
      <c r="BF101" t="e">
        <f t="shared" si="73"/>
        <v>#DIV/0!</v>
      </c>
      <c r="BG101" t="e">
        <f t="shared" si="74"/>
        <v>#DIV/0!</v>
      </c>
      <c r="BH101" t="e">
        <f t="shared" si="75"/>
        <v>#DIV/0!</v>
      </c>
      <c r="BI101" t="e">
        <f t="shared" si="76"/>
        <v>#DIV/0!</v>
      </c>
      <c r="BJ101" t="s">
        <v>240</v>
      </c>
      <c r="BK101">
        <v>0</v>
      </c>
      <c r="BL101">
        <f t="shared" si="77"/>
        <v>0</v>
      </c>
      <c r="BM101" t="e">
        <f t="shared" si="78"/>
        <v>#DIV/0!</v>
      </c>
      <c r="BN101" t="e">
        <f t="shared" si="79"/>
        <v>#DIV/0!</v>
      </c>
      <c r="BO101" t="e">
        <f t="shared" si="80"/>
        <v>#DIV/0!</v>
      </c>
      <c r="BP101" t="e">
        <f t="shared" si="81"/>
        <v>#DIV/0!</v>
      </c>
      <c r="BQ101">
        <f t="shared" si="82"/>
        <v>0</v>
      </c>
      <c r="BR101">
        <f t="shared" si="83"/>
        <v>0</v>
      </c>
      <c r="BS101">
        <f t="shared" si="84"/>
        <v>0</v>
      </c>
      <c r="BT101">
        <f t="shared" si="85"/>
        <v>0</v>
      </c>
      <c r="BU101">
        <v>6</v>
      </c>
      <c r="BV101">
        <v>0.5</v>
      </c>
      <c r="BW101" t="s">
        <v>241</v>
      </c>
      <c r="BX101">
        <v>1581522955.4709699</v>
      </c>
      <c r="BY101">
        <v>400.79996774193597</v>
      </c>
      <c r="BZ101">
        <v>399.98054838709697</v>
      </c>
      <c r="CA101">
        <v>33.1733677419355</v>
      </c>
      <c r="CB101">
        <v>32.037261290322597</v>
      </c>
      <c r="CC101">
        <v>350.01561290322599</v>
      </c>
      <c r="CD101">
        <v>99.5087032258064</v>
      </c>
      <c r="CE101">
        <v>0.19999064516129</v>
      </c>
      <c r="CF101">
        <v>31.384809677419401</v>
      </c>
      <c r="CG101">
        <v>31.002800000000001</v>
      </c>
      <c r="CH101">
        <v>999.9</v>
      </c>
      <c r="CI101">
        <v>0</v>
      </c>
      <c r="CJ101">
        <v>0</v>
      </c>
      <c r="CK101">
        <v>10001.977096774201</v>
      </c>
      <c r="CL101">
        <v>0</v>
      </c>
      <c r="CM101">
        <v>3.3654170967741899</v>
      </c>
      <c r="CN101">
        <v>0</v>
      </c>
      <c r="CO101">
        <v>0</v>
      </c>
      <c r="CP101">
        <v>0</v>
      </c>
      <c r="CQ101">
        <v>0</v>
      </c>
      <c r="CR101">
        <v>0.49032258064516099</v>
      </c>
      <c r="CS101">
        <v>0</v>
      </c>
      <c r="CT101">
        <v>194.990322580645</v>
      </c>
      <c r="CU101">
        <v>-0.967741935483871</v>
      </c>
      <c r="CV101">
        <v>39.433</v>
      </c>
      <c r="CW101">
        <v>44.435032258064503</v>
      </c>
      <c r="CX101">
        <v>42.005806451612898</v>
      </c>
      <c r="CY101">
        <v>43.125</v>
      </c>
      <c r="CZ101">
        <v>40.543999999999997</v>
      </c>
      <c r="DA101">
        <v>0</v>
      </c>
      <c r="DB101">
        <v>0</v>
      </c>
      <c r="DC101">
        <v>0</v>
      </c>
      <c r="DD101">
        <v>1581522964.3</v>
      </c>
      <c r="DE101">
        <v>-0.246153846153846</v>
      </c>
      <c r="DF101">
        <v>-30.4205124355171</v>
      </c>
      <c r="DG101">
        <v>178.71111045805</v>
      </c>
      <c r="DH101">
        <v>198.64230769230801</v>
      </c>
      <c r="DI101">
        <v>15</v>
      </c>
      <c r="DJ101">
        <v>100</v>
      </c>
      <c r="DK101">
        <v>100</v>
      </c>
      <c r="DL101">
        <v>3.024</v>
      </c>
      <c r="DM101">
        <v>0.44500000000000001</v>
      </c>
      <c r="DN101">
        <v>2</v>
      </c>
      <c r="DO101">
        <v>352.83</v>
      </c>
      <c r="DP101">
        <v>670.85299999999995</v>
      </c>
      <c r="DQ101">
        <v>30.652000000000001</v>
      </c>
      <c r="DR101">
        <v>31.844100000000001</v>
      </c>
      <c r="DS101">
        <v>30.000299999999999</v>
      </c>
      <c r="DT101">
        <v>31.704999999999998</v>
      </c>
      <c r="DU101">
        <v>31.693899999999999</v>
      </c>
      <c r="DV101">
        <v>20.983599999999999</v>
      </c>
      <c r="DW101">
        <v>24.555499999999999</v>
      </c>
      <c r="DX101">
        <v>98.878299999999996</v>
      </c>
      <c r="DY101">
        <v>30.646699999999999</v>
      </c>
      <c r="DZ101">
        <v>400</v>
      </c>
      <c r="EA101">
        <v>32.059100000000001</v>
      </c>
      <c r="EB101">
        <v>99.952699999999993</v>
      </c>
      <c r="EC101">
        <v>100.491</v>
      </c>
    </row>
    <row r="102" spans="1:133" x14ac:dyDescent="0.35">
      <c r="A102">
        <v>86</v>
      </c>
      <c r="B102">
        <v>1581522969.0999999</v>
      </c>
      <c r="C102">
        <v>448.5</v>
      </c>
      <c r="D102" t="s">
        <v>410</v>
      </c>
      <c r="E102" t="s">
        <v>411</v>
      </c>
      <c r="F102" t="s">
        <v>232</v>
      </c>
      <c r="G102" t="s">
        <v>233</v>
      </c>
      <c r="H102" t="s">
        <v>234</v>
      </c>
      <c r="I102" t="s">
        <v>235</v>
      </c>
      <c r="J102" t="s">
        <v>236</v>
      </c>
      <c r="K102" t="s">
        <v>237</v>
      </c>
      <c r="L102" t="s">
        <v>238</v>
      </c>
      <c r="M102" t="s">
        <v>239</v>
      </c>
      <c r="N102">
        <v>1581522960.4709699</v>
      </c>
      <c r="O102">
        <f t="shared" si="43"/>
        <v>6.8335444984352371E-4</v>
      </c>
      <c r="P102">
        <f t="shared" si="44"/>
        <v>-0.74542930968448851</v>
      </c>
      <c r="Q102">
        <f t="shared" si="45"/>
        <v>400.79796774193602</v>
      </c>
      <c r="R102">
        <f t="shared" si="46"/>
        <v>414.52134683749466</v>
      </c>
      <c r="S102">
        <f t="shared" si="47"/>
        <v>41.331128294135119</v>
      </c>
      <c r="T102">
        <f t="shared" si="48"/>
        <v>39.962796490827664</v>
      </c>
      <c r="U102">
        <f t="shared" si="49"/>
        <v>5.5062152829404631E-2</v>
      </c>
      <c r="V102">
        <f t="shared" si="50"/>
        <v>2.2536353688737556</v>
      </c>
      <c r="W102">
        <f t="shared" si="51"/>
        <v>5.4325548327256605E-2</v>
      </c>
      <c r="X102">
        <f t="shared" si="52"/>
        <v>3.4018827695648776E-2</v>
      </c>
      <c r="Y102">
        <f t="shared" si="53"/>
        <v>0</v>
      </c>
      <c r="Z102">
        <f t="shared" si="54"/>
        <v>31.156796998429456</v>
      </c>
      <c r="AA102">
        <f t="shared" si="55"/>
        <v>31.0035967741936</v>
      </c>
      <c r="AB102">
        <f t="shared" si="56"/>
        <v>4.5123035827734226</v>
      </c>
      <c r="AC102">
        <f t="shared" si="57"/>
        <v>71.731068992197095</v>
      </c>
      <c r="AD102">
        <f t="shared" si="58"/>
        <v>3.3072685006850673</v>
      </c>
      <c r="AE102">
        <f t="shared" si="59"/>
        <v>4.6106499556626321</v>
      </c>
      <c r="AF102">
        <f t="shared" si="60"/>
        <v>1.2050350820883553</v>
      </c>
      <c r="AG102">
        <f t="shared" si="61"/>
        <v>-30.135931238099396</v>
      </c>
      <c r="AH102">
        <f t="shared" si="62"/>
        <v>46.009329170540212</v>
      </c>
      <c r="AI102">
        <f t="shared" si="63"/>
        <v>4.5932598258069808</v>
      </c>
      <c r="AJ102">
        <f t="shared" si="64"/>
        <v>20.466657758247798</v>
      </c>
      <c r="AK102">
        <v>-4.1281688289701003E-2</v>
      </c>
      <c r="AL102">
        <v>4.6342311579710298E-2</v>
      </c>
      <c r="AM102">
        <v>3.4617222778247299</v>
      </c>
      <c r="AN102">
        <v>0</v>
      </c>
      <c r="AO102">
        <v>0</v>
      </c>
      <c r="AP102">
        <f t="shared" si="65"/>
        <v>1</v>
      </c>
      <c r="AQ102">
        <f t="shared" si="66"/>
        <v>0</v>
      </c>
      <c r="AR102">
        <f t="shared" si="67"/>
        <v>51881.866580677146</v>
      </c>
      <c r="AS102" t="s">
        <v>240</v>
      </c>
      <c r="AT102">
        <v>0</v>
      </c>
      <c r="AU102">
        <v>0</v>
      </c>
      <c r="AV102">
        <f t="shared" si="68"/>
        <v>0</v>
      </c>
      <c r="AW102" t="e">
        <f t="shared" si="69"/>
        <v>#DIV/0!</v>
      </c>
      <c r="AX102">
        <v>0</v>
      </c>
      <c r="AY102" t="s">
        <v>240</v>
      </c>
      <c r="AZ102">
        <v>0</v>
      </c>
      <c r="BA102">
        <v>0</v>
      </c>
      <c r="BB102" t="e">
        <f t="shared" si="70"/>
        <v>#DIV/0!</v>
      </c>
      <c r="BC102">
        <v>0.5</v>
      </c>
      <c r="BD102">
        <f t="shared" si="71"/>
        <v>0</v>
      </c>
      <c r="BE102">
        <f t="shared" si="72"/>
        <v>-0.74542930968448851</v>
      </c>
      <c r="BF102" t="e">
        <f t="shared" si="73"/>
        <v>#DIV/0!</v>
      </c>
      <c r="BG102" t="e">
        <f t="shared" si="74"/>
        <v>#DIV/0!</v>
      </c>
      <c r="BH102" t="e">
        <f t="shared" si="75"/>
        <v>#DIV/0!</v>
      </c>
      <c r="BI102" t="e">
        <f t="shared" si="76"/>
        <v>#DIV/0!</v>
      </c>
      <c r="BJ102" t="s">
        <v>240</v>
      </c>
      <c r="BK102">
        <v>0</v>
      </c>
      <c r="BL102">
        <f t="shared" si="77"/>
        <v>0</v>
      </c>
      <c r="BM102" t="e">
        <f t="shared" si="78"/>
        <v>#DIV/0!</v>
      </c>
      <c r="BN102" t="e">
        <f t="shared" si="79"/>
        <v>#DIV/0!</v>
      </c>
      <c r="BO102" t="e">
        <f t="shared" si="80"/>
        <v>#DIV/0!</v>
      </c>
      <c r="BP102" t="e">
        <f t="shared" si="81"/>
        <v>#DIV/0!</v>
      </c>
      <c r="BQ102">
        <f t="shared" si="82"/>
        <v>0</v>
      </c>
      <c r="BR102">
        <f t="shared" si="83"/>
        <v>0</v>
      </c>
      <c r="BS102">
        <f t="shared" si="84"/>
        <v>0</v>
      </c>
      <c r="BT102">
        <f t="shared" si="85"/>
        <v>0</v>
      </c>
      <c r="BU102">
        <v>6</v>
      </c>
      <c r="BV102">
        <v>0.5</v>
      </c>
      <c r="BW102" t="s">
        <v>241</v>
      </c>
      <c r="BX102">
        <v>1581522960.4709699</v>
      </c>
      <c r="BY102">
        <v>400.79796774193602</v>
      </c>
      <c r="BZ102">
        <v>399.98964516129001</v>
      </c>
      <c r="CA102">
        <v>33.169512903225801</v>
      </c>
      <c r="CB102">
        <v>32.036954838709697</v>
      </c>
      <c r="CC102">
        <v>350.01538709677402</v>
      </c>
      <c r="CD102">
        <v>99.508096774193504</v>
      </c>
      <c r="CE102">
        <v>0.19998487096774201</v>
      </c>
      <c r="CF102">
        <v>31.382280645161298</v>
      </c>
      <c r="CG102">
        <v>31.0035967741936</v>
      </c>
      <c r="CH102">
        <v>999.9</v>
      </c>
      <c r="CI102">
        <v>0</v>
      </c>
      <c r="CJ102">
        <v>0</v>
      </c>
      <c r="CK102">
        <v>10004.4922580645</v>
      </c>
      <c r="CL102">
        <v>0</v>
      </c>
      <c r="CM102">
        <v>3.41320870967742</v>
      </c>
      <c r="CN102">
        <v>0</v>
      </c>
      <c r="CO102">
        <v>0</v>
      </c>
      <c r="CP102">
        <v>0</v>
      </c>
      <c r="CQ102">
        <v>0</v>
      </c>
      <c r="CR102">
        <v>1.08387096774194</v>
      </c>
      <c r="CS102">
        <v>0</v>
      </c>
      <c r="CT102">
        <v>215.80322580645199</v>
      </c>
      <c r="CU102">
        <v>-0.56774193548387097</v>
      </c>
      <c r="CV102">
        <v>39.436999999999998</v>
      </c>
      <c r="CW102">
        <v>44.439032258064501</v>
      </c>
      <c r="CX102">
        <v>42.005838709677398</v>
      </c>
      <c r="CY102">
        <v>43.125</v>
      </c>
      <c r="CZ102">
        <v>40.545999999999999</v>
      </c>
      <c r="DA102">
        <v>0</v>
      </c>
      <c r="DB102">
        <v>0</v>
      </c>
      <c r="DC102">
        <v>0</v>
      </c>
      <c r="DD102">
        <v>1581522969.0999999</v>
      </c>
      <c r="DE102">
        <v>0.81153846153846099</v>
      </c>
      <c r="DF102">
        <v>12.133333352487901</v>
      </c>
      <c r="DG102">
        <v>371.68205078084401</v>
      </c>
      <c r="DH102">
        <v>220.980769230769</v>
      </c>
      <c r="DI102">
        <v>15</v>
      </c>
      <c r="DJ102">
        <v>100</v>
      </c>
      <c r="DK102">
        <v>100</v>
      </c>
      <c r="DL102">
        <v>3.024</v>
      </c>
      <c r="DM102">
        <v>0.44500000000000001</v>
      </c>
      <c r="DN102">
        <v>2</v>
      </c>
      <c r="DO102">
        <v>352.79399999999998</v>
      </c>
      <c r="DP102">
        <v>670.928</v>
      </c>
      <c r="DQ102">
        <v>30.646100000000001</v>
      </c>
      <c r="DR102">
        <v>31.846900000000002</v>
      </c>
      <c r="DS102">
        <v>30.0001</v>
      </c>
      <c r="DT102">
        <v>31.707699999999999</v>
      </c>
      <c r="DU102">
        <v>31.6965</v>
      </c>
      <c r="DV102">
        <v>20.981300000000001</v>
      </c>
      <c r="DW102">
        <v>24.555499999999999</v>
      </c>
      <c r="DX102">
        <v>98.878299999999996</v>
      </c>
      <c r="DY102">
        <v>30.643999999999998</v>
      </c>
      <c r="DZ102">
        <v>400</v>
      </c>
      <c r="EA102">
        <v>32.071899999999999</v>
      </c>
      <c r="EB102">
        <v>99.953900000000004</v>
      </c>
      <c r="EC102">
        <v>100.49</v>
      </c>
    </row>
    <row r="103" spans="1:133" x14ac:dyDescent="0.35">
      <c r="A103">
        <v>87</v>
      </c>
      <c r="B103">
        <v>1581522974.0999999</v>
      </c>
      <c r="C103">
        <v>453.5</v>
      </c>
      <c r="D103" t="s">
        <v>412</v>
      </c>
      <c r="E103" t="s">
        <v>413</v>
      </c>
      <c r="F103" t="s">
        <v>232</v>
      </c>
      <c r="G103" t="s">
        <v>233</v>
      </c>
      <c r="H103" t="s">
        <v>234</v>
      </c>
      <c r="I103" t="s">
        <v>235</v>
      </c>
      <c r="J103" t="s">
        <v>236</v>
      </c>
      <c r="K103" t="s">
        <v>237</v>
      </c>
      <c r="L103" t="s">
        <v>238</v>
      </c>
      <c r="M103" t="s">
        <v>239</v>
      </c>
      <c r="N103">
        <v>1581522965.4709699</v>
      </c>
      <c r="O103">
        <f t="shared" si="43"/>
        <v>6.8019836769720181E-4</v>
      </c>
      <c r="P103">
        <f t="shared" si="44"/>
        <v>-0.73886932724384136</v>
      </c>
      <c r="Q103">
        <f t="shared" si="45"/>
        <v>400.79709677419402</v>
      </c>
      <c r="R103">
        <f t="shared" si="46"/>
        <v>414.42974460453922</v>
      </c>
      <c r="S103">
        <f t="shared" si="47"/>
        <v>41.321749295010797</v>
      </c>
      <c r="T103">
        <f t="shared" si="48"/>
        <v>39.962472208347442</v>
      </c>
      <c r="U103">
        <f t="shared" si="49"/>
        <v>5.4803862661583769E-2</v>
      </c>
      <c r="V103">
        <f t="shared" si="50"/>
        <v>2.2516224216774003</v>
      </c>
      <c r="W103">
        <f t="shared" si="51"/>
        <v>5.407346018875666E-2</v>
      </c>
      <c r="X103">
        <f t="shared" si="52"/>
        <v>3.386072533994116E-2</v>
      </c>
      <c r="Y103">
        <f t="shared" si="53"/>
        <v>0</v>
      </c>
      <c r="Z103">
        <f t="shared" si="54"/>
        <v>31.155536224071938</v>
      </c>
      <c r="AA103">
        <f t="shared" si="55"/>
        <v>31.001787096774201</v>
      </c>
      <c r="AB103">
        <f t="shared" si="56"/>
        <v>4.5118380211967031</v>
      </c>
      <c r="AC103">
        <f t="shared" si="57"/>
        <v>71.729072999332459</v>
      </c>
      <c r="AD103">
        <f t="shared" si="58"/>
        <v>3.3067779737648437</v>
      </c>
      <c r="AE103">
        <f t="shared" si="59"/>
        <v>4.6100943947729789</v>
      </c>
      <c r="AF103">
        <f t="shared" si="60"/>
        <v>1.2050600474318593</v>
      </c>
      <c r="AG103">
        <f t="shared" si="61"/>
        <v>-29.996748015446599</v>
      </c>
      <c r="AH103">
        <f t="shared" si="62"/>
        <v>45.930642058812722</v>
      </c>
      <c r="AI103">
        <f t="shared" si="63"/>
        <v>4.5894146611753133</v>
      </c>
      <c r="AJ103">
        <f t="shared" si="64"/>
        <v>20.523308704541435</v>
      </c>
      <c r="AK103">
        <v>-4.1227439502211402E-2</v>
      </c>
      <c r="AL103">
        <v>4.6281412563298499E-2</v>
      </c>
      <c r="AM103">
        <v>3.4581217683772199</v>
      </c>
      <c r="AN103">
        <v>0</v>
      </c>
      <c r="AO103">
        <v>0</v>
      </c>
      <c r="AP103">
        <f t="shared" si="65"/>
        <v>1</v>
      </c>
      <c r="AQ103">
        <f t="shared" si="66"/>
        <v>0</v>
      </c>
      <c r="AR103">
        <f t="shared" si="67"/>
        <v>51816.816973565808</v>
      </c>
      <c r="AS103" t="s">
        <v>240</v>
      </c>
      <c r="AT103">
        <v>0</v>
      </c>
      <c r="AU103">
        <v>0</v>
      </c>
      <c r="AV103">
        <f t="shared" si="68"/>
        <v>0</v>
      </c>
      <c r="AW103" t="e">
        <f t="shared" si="69"/>
        <v>#DIV/0!</v>
      </c>
      <c r="AX103">
        <v>0</v>
      </c>
      <c r="AY103" t="s">
        <v>240</v>
      </c>
      <c r="AZ103">
        <v>0</v>
      </c>
      <c r="BA103">
        <v>0</v>
      </c>
      <c r="BB103" t="e">
        <f t="shared" si="70"/>
        <v>#DIV/0!</v>
      </c>
      <c r="BC103">
        <v>0.5</v>
      </c>
      <c r="BD103">
        <f t="shared" si="71"/>
        <v>0</v>
      </c>
      <c r="BE103">
        <f t="shared" si="72"/>
        <v>-0.73886932724384136</v>
      </c>
      <c r="BF103" t="e">
        <f t="shared" si="73"/>
        <v>#DIV/0!</v>
      </c>
      <c r="BG103" t="e">
        <f t="shared" si="74"/>
        <v>#DIV/0!</v>
      </c>
      <c r="BH103" t="e">
        <f t="shared" si="75"/>
        <v>#DIV/0!</v>
      </c>
      <c r="BI103" t="e">
        <f t="shared" si="76"/>
        <v>#DIV/0!</v>
      </c>
      <c r="BJ103" t="s">
        <v>240</v>
      </c>
      <c r="BK103">
        <v>0</v>
      </c>
      <c r="BL103">
        <f t="shared" si="77"/>
        <v>0</v>
      </c>
      <c r="BM103" t="e">
        <f t="shared" si="78"/>
        <v>#DIV/0!</v>
      </c>
      <c r="BN103" t="e">
        <f t="shared" si="79"/>
        <v>#DIV/0!</v>
      </c>
      <c r="BO103" t="e">
        <f t="shared" si="80"/>
        <v>#DIV/0!</v>
      </c>
      <c r="BP103" t="e">
        <f t="shared" si="81"/>
        <v>#DIV/0!</v>
      </c>
      <c r="BQ103">
        <f t="shared" si="82"/>
        <v>0</v>
      </c>
      <c r="BR103">
        <f t="shared" si="83"/>
        <v>0</v>
      </c>
      <c r="BS103">
        <f t="shared" si="84"/>
        <v>0</v>
      </c>
      <c r="BT103">
        <f t="shared" si="85"/>
        <v>0</v>
      </c>
      <c r="BU103">
        <v>6</v>
      </c>
      <c r="BV103">
        <v>0.5</v>
      </c>
      <c r="BW103" t="s">
        <v>241</v>
      </c>
      <c r="BX103">
        <v>1581522965.4709699</v>
      </c>
      <c r="BY103">
        <v>400.79709677419402</v>
      </c>
      <c r="BZ103">
        <v>399.99787096774202</v>
      </c>
      <c r="CA103">
        <v>33.1647903225807</v>
      </c>
      <c r="CB103">
        <v>32.0374870967742</v>
      </c>
      <c r="CC103">
        <v>350.024580645161</v>
      </c>
      <c r="CD103">
        <v>99.507470967741895</v>
      </c>
      <c r="CE103">
        <v>0.20001825806451601</v>
      </c>
      <c r="CF103">
        <v>31.380161290322601</v>
      </c>
      <c r="CG103">
        <v>31.001787096774201</v>
      </c>
      <c r="CH103">
        <v>999.9</v>
      </c>
      <c r="CI103">
        <v>0</v>
      </c>
      <c r="CJ103">
        <v>0</v>
      </c>
      <c r="CK103">
        <v>9991.4080645161303</v>
      </c>
      <c r="CL103">
        <v>0</v>
      </c>
      <c r="CM103">
        <v>3.6131245161290302</v>
      </c>
      <c r="CN103">
        <v>0</v>
      </c>
      <c r="CO103">
        <v>0</v>
      </c>
      <c r="CP103">
        <v>0</v>
      </c>
      <c r="CQ103">
        <v>0</v>
      </c>
      <c r="CR103">
        <v>2.0258064516129002</v>
      </c>
      <c r="CS103">
        <v>0</v>
      </c>
      <c r="CT103">
        <v>270.193548387097</v>
      </c>
      <c r="CU103">
        <v>-0.79032258064516103</v>
      </c>
      <c r="CV103">
        <v>39.436999999999998</v>
      </c>
      <c r="CW103">
        <v>44.445129032258102</v>
      </c>
      <c r="CX103">
        <v>41.9856451612903</v>
      </c>
      <c r="CY103">
        <v>43.128999999999998</v>
      </c>
      <c r="CZ103">
        <v>40.531999999999996</v>
      </c>
      <c r="DA103">
        <v>0</v>
      </c>
      <c r="DB103">
        <v>0</v>
      </c>
      <c r="DC103">
        <v>0</v>
      </c>
      <c r="DD103">
        <v>1581522974.5</v>
      </c>
      <c r="DE103">
        <v>1.6307692307692301</v>
      </c>
      <c r="DF103">
        <v>38.885470143377397</v>
      </c>
      <c r="DG103">
        <v>939.79487084982702</v>
      </c>
      <c r="DH103">
        <v>284.74615384615402</v>
      </c>
      <c r="DI103">
        <v>15</v>
      </c>
      <c r="DJ103">
        <v>100</v>
      </c>
      <c r="DK103">
        <v>100</v>
      </c>
      <c r="DL103">
        <v>3.024</v>
      </c>
      <c r="DM103">
        <v>0.44500000000000001</v>
      </c>
      <c r="DN103">
        <v>2</v>
      </c>
      <c r="DO103">
        <v>352.762</v>
      </c>
      <c r="DP103">
        <v>670.798</v>
      </c>
      <c r="DQ103">
        <v>30.645600000000002</v>
      </c>
      <c r="DR103">
        <v>31.849699999999999</v>
      </c>
      <c r="DS103">
        <v>30.0002</v>
      </c>
      <c r="DT103">
        <v>31.708400000000001</v>
      </c>
      <c r="DU103">
        <v>31.697199999999999</v>
      </c>
      <c r="DV103">
        <v>20.9848</v>
      </c>
      <c r="DW103">
        <v>24.555499999999999</v>
      </c>
      <c r="DX103">
        <v>98.878299999999996</v>
      </c>
      <c r="DY103">
        <v>30.6492</v>
      </c>
      <c r="DZ103">
        <v>400</v>
      </c>
      <c r="EA103">
        <v>32.088700000000003</v>
      </c>
      <c r="EB103">
        <v>99.952699999999993</v>
      </c>
      <c r="EC103">
        <v>100.489</v>
      </c>
    </row>
    <row r="104" spans="1:133" x14ac:dyDescent="0.35">
      <c r="A104">
        <v>88</v>
      </c>
      <c r="B104">
        <v>1581522979.0999999</v>
      </c>
      <c r="C104">
        <v>458.5</v>
      </c>
      <c r="D104" t="s">
        <v>414</v>
      </c>
      <c r="E104" t="s">
        <v>415</v>
      </c>
      <c r="F104" t="s">
        <v>232</v>
      </c>
      <c r="G104" t="s">
        <v>233</v>
      </c>
      <c r="H104" t="s">
        <v>234</v>
      </c>
      <c r="I104" t="s">
        <v>235</v>
      </c>
      <c r="J104" t="s">
        <v>236</v>
      </c>
      <c r="K104" t="s">
        <v>237</v>
      </c>
      <c r="L104" t="s">
        <v>238</v>
      </c>
      <c r="M104" t="s">
        <v>239</v>
      </c>
      <c r="N104">
        <v>1581522970.4709699</v>
      </c>
      <c r="O104">
        <f t="shared" si="43"/>
        <v>6.7547556301706258E-4</v>
      </c>
      <c r="P104">
        <f t="shared" si="44"/>
        <v>-0.73962304047451455</v>
      </c>
      <c r="Q104">
        <f t="shared" si="45"/>
        <v>400.807419354839</v>
      </c>
      <c r="R104">
        <f t="shared" si="46"/>
        <v>414.61368959434185</v>
      </c>
      <c r="S104">
        <f t="shared" si="47"/>
        <v>41.339953513322634</v>
      </c>
      <c r="T104">
        <f t="shared" si="48"/>
        <v>39.963369516658553</v>
      </c>
      <c r="U104">
        <f t="shared" si="49"/>
        <v>5.4416371856693423E-2</v>
      </c>
      <c r="V104">
        <f t="shared" si="50"/>
        <v>2.2525165138929708</v>
      </c>
      <c r="W104">
        <f t="shared" si="51"/>
        <v>5.3696470087440773E-2</v>
      </c>
      <c r="X104">
        <f t="shared" si="52"/>
        <v>3.3624180614293772E-2</v>
      </c>
      <c r="Y104">
        <f t="shared" si="53"/>
        <v>0</v>
      </c>
      <c r="Z104">
        <f t="shared" si="54"/>
        <v>31.154917829151312</v>
      </c>
      <c r="AA104">
        <f t="shared" si="55"/>
        <v>30.9994935483871</v>
      </c>
      <c r="AB104">
        <f t="shared" si="56"/>
        <v>4.5112480380310869</v>
      </c>
      <c r="AC104">
        <f t="shared" si="57"/>
        <v>71.724655992536739</v>
      </c>
      <c r="AD104">
        <f t="shared" si="58"/>
        <v>3.3061498377152629</v>
      </c>
      <c r="AE104">
        <f t="shared" si="59"/>
        <v>4.6095025371181739</v>
      </c>
      <c r="AF104">
        <f t="shared" si="60"/>
        <v>1.2050982003158239</v>
      </c>
      <c r="AG104">
        <f t="shared" si="61"/>
        <v>-29.78847232905246</v>
      </c>
      <c r="AH104">
        <f t="shared" si="62"/>
        <v>45.953189643650212</v>
      </c>
      <c r="AI104">
        <f t="shared" si="63"/>
        <v>4.589742040021731</v>
      </c>
      <c r="AJ104">
        <f t="shared" si="64"/>
        <v>20.754459354619485</v>
      </c>
      <c r="AK104">
        <v>-4.1251529797185403E-2</v>
      </c>
      <c r="AL104">
        <v>4.6308456029832502E-2</v>
      </c>
      <c r="AM104">
        <v>3.45972085041265</v>
      </c>
      <c r="AN104">
        <v>0</v>
      </c>
      <c r="AO104">
        <v>0</v>
      </c>
      <c r="AP104">
        <f t="shared" si="65"/>
        <v>1</v>
      </c>
      <c r="AQ104">
        <f t="shared" si="66"/>
        <v>0</v>
      </c>
      <c r="AR104">
        <f t="shared" si="67"/>
        <v>51846.2394208564</v>
      </c>
      <c r="AS104" t="s">
        <v>240</v>
      </c>
      <c r="AT104">
        <v>0</v>
      </c>
      <c r="AU104">
        <v>0</v>
      </c>
      <c r="AV104">
        <f t="shared" si="68"/>
        <v>0</v>
      </c>
      <c r="AW104" t="e">
        <f t="shared" si="69"/>
        <v>#DIV/0!</v>
      </c>
      <c r="AX104">
        <v>0</v>
      </c>
      <c r="AY104" t="s">
        <v>240</v>
      </c>
      <c r="AZ104">
        <v>0</v>
      </c>
      <c r="BA104">
        <v>0</v>
      </c>
      <c r="BB104" t="e">
        <f t="shared" si="70"/>
        <v>#DIV/0!</v>
      </c>
      <c r="BC104">
        <v>0.5</v>
      </c>
      <c r="BD104">
        <f t="shared" si="71"/>
        <v>0</v>
      </c>
      <c r="BE104">
        <f t="shared" si="72"/>
        <v>-0.73962304047451455</v>
      </c>
      <c r="BF104" t="e">
        <f t="shared" si="73"/>
        <v>#DIV/0!</v>
      </c>
      <c r="BG104" t="e">
        <f t="shared" si="74"/>
        <v>#DIV/0!</v>
      </c>
      <c r="BH104" t="e">
        <f t="shared" si="75"/>
        <v>#DIV/0!</v>
      </c>
      <c r="BI104" t="e">
        <f t="shared" si="76"/>
        <v>#DIV/0!</v>
      </c>
      <c r="BJ104" t="s">
        <v>240</v>
      </c>
      <c r="BK104">
        <v>0</v>
      </c>
      <c r="BL104">
        <f t="shared" si="77"/>
        <v>0</v>
      </c>
      <c r="BM104" t="e">
        <f t="shared" si="78"/>
        <v>#DIV/0!</v>
      </c>
      <c r="BN104" t="e">
        <f t="shared" si="79"/>
        <v>#DIV/0!</v>
      </c>
      <c r="BO104" t="e">
        <f t="shared" si="80"/>
        <v>#DIV/0!</v>
      </c>
      <c r="BP104" t="e">
        <f t="shared" si="81"/>
        <v>#DIV/0!</v>
      </c>
      <c r="BQ104">
        <f t="shared" si="82"/>
        <v>0</v>
      </c>
      <c r="BR104">
        <f t="shared" si="83"/>
        <v>0</v>
      </c>
      <c r="BS104">
        <f t="shared" si="84"/>
        <v>0</v>
      </c>
      <c r="BT104">
        <f t="shared" si="85"/>
        <v>0</v>
      </c>
      <c r="BU104">
        <v>6</v>
      </c>
      <c r="BV104">
        <v>0.5</v>
      </c>
      <c r="BW104" t="s">
        <v>241</v>
      </c>
      <c r="BX104">
        <v>1581522970.4709699</v>
      </c>
      <c r="BY104">
        <v>400.807419354839</v>
      </c>
      <c r="BZ104">
        <v>400.00364516129002</v>
      </c>
      <c r="CA104">
        <v>33.1586</v>
      </c>
      <c r="CB104">
        <v>32.039083870967701</v>
      </c>
      <c r="CC104">
        <v>350.01429032258102</v>
      </c>
      <c r="CD104">
        <v>99.507170967741899</v>
      </c>
      <c r="CE104">
        <v>0.19998909677419399</v>
      </c>
      <c r="CF104">
        <v>31.377903225806499</v>
      </c>
      <c r="CG104">
        <v>30.9994935483871</v>
      </c>
      <c r="CH104">
        <v>999.9</v>
      </c>
      <c r="CI104">
        <v>0</v>
      </c>
      <c r="CJ104">
        <v>0</v>
      </c>
      <c r="CK104">
        <v>9997.2764516128991</v>
      </c>
      <c r="CL104">
        <v>0</v>
      </c>
      <c r="CM104">
        <v>3.8557980645161298</v>
      </c>
      <c r="CN104">
        <v>0</v>
      </c>
      <c r="CO104">
        <v>0</v>
      </c>
      <c r="CP104">
        <v>0</v>
      </c>
      <c r="CQ104">
        <v>0</v>
      </c>
      <c r="CR104">
        <v>4.1516129032258098</v>
      </c>
      <c r="CS104">
        <v>0</v>
      </c>
      <c r="CT104">
        <v>312.703225806452</v>
      </c>
      <c r="CU104">
        <v>-0.75161290322580598</v>
      </c>
      <c r="CV104">
        <v>39.436999999999998</v>
      </c>
      <c r="CW104">
        <v>44.4491935483871</v>
      </c>
      <c r="CX104">
        <v>41.989709677419299</v>
      </c>
      <c r="CY104">
        <v>43.133000000000003</v>
      </c>
      <c r="CZ104">
        <v>40.531999999999996</v>
      </c>
      <c r="DA104">
        <v>0</v>
      </c>
      <c r="DB104">
        <v>0</v>
      </c>
      <c r="DC104">
        <v>0</v>
      </c>
      <c r="DD104">
        <v>1581522979.3</v>
      </c>
      <c r="DE104">
        <v>3.8538461538461499</v>
      </c>
      <c r="DF104">
        <v>-6.3384617315482004</v>
      </c>
      <c r="DG104">
        <v>573.955556718195</v>
      </c>
      <c r="DH104">
        <v>326.053846153846</v>
      </c>
      <c r="DI104">
        <v>15</v>
      </c>
      <c r="DJ104">
        <v>100</v>
      </c>
      <c r="DK104">
        <v>100</v>
      </c>
      <c r="DL104">
        <v>3.024</v>
      </c>
      <c r="DM104">
        <v>0.44500000000000001</v>
      </c>
      <c r="DN104">
        <v>2</v>
      </c>
      <c r="DO104">
        <v>352.83499999999998</v>
      </c>
      <c r="DP104">
        <v>670.75699999999995</v>
      </c>
      <c r="DQ104">
        <v>30.649100000000001</v>
      </c>
      <c r="DR104">
        <v>31.851700000000001</v>
      </c>
      <c r="DS104">
        <v>30.000299999999999</v>
      </c>
      <c r="DT104">
        <v>31.7105</v>
      </c>
      <c r="DU104">
        <v>31.6995</v>
      </c>
      <c r="DV104">
        <v>20.984100000000002</v>
      </c>
      <c r="DW104">
        <v>24.555499999999999</v>
      </c>
      <c r="DX104">
        <v>98.878299999999996</v>
      </c>
      <c r="DY104">
        <v>30.6508</v>
      </c>
      <c r="DZ104">
        <v>400</v>
      </c>
      <c r="EA104">
        <v>32.101999999999997</v>
      </c>
      <c r="EB104">
        <v>99.949600000000004</v>
      </c>
      <c r="EC104">
        <v>100.488</v>
      </c>
    </row>
    <row r="105" spans="1:133" x14ac:dyDescent="0.35">
      <c r="A105">
        <v>89</v>
      </c>
      <c r="B105">
        <v>1581522984.0999999</v>
      </c>
      <c r="C105">
        <v>463.5</v>
      </c>
      <c r="D105" t="s">
        <v>416</v>
      </c>
      <c r="E105" t="s">
        <v>417</v>
      </c>
      <c r="F105" t="s">
        <v>232</v>
      </c>
      <c r="G105" t="s">
        <v>233</v>
      </c>
      <c r="H105" t="s">
        <v>234</v>
      </c>
      <c r="I105" t="s">
        <v>235</v>
      </c>
      <c r="J105" t="s">
        <v>236</v>
      </c>
      <c r="K105" t="s">
        <v>237</v>
      </c>
      <c r="L105" t="s">
        <v>238</v>
      </c>
      <c r="M105" t="s">
        <v>239</v>
      </c>
      <c r="N105">
        <v>1581522975.4709699</v>
      </c>
      <c r="O105">
        <f t="shared" si="43"/>
        <v>6.6968160510183278E-4</v>
      </c>
      <c r="P105">
        <f t="shared" si="44"/>
        <v>-0.74622649945923791</v>
      </c>
      <c r="Q105">
        <f t="shared" si="45"/>
        <v>400.82922580645197</v>
      </c>
      <c r="R105">
        <f t="shared" si="46"/>
        <v>415.03266134317715</v>
      </c>
      <c r="S105">
        <f t="shared" si="47"/>
        <v>41.381547162799293</v>
      </c>
      <c r="T105">
        <f t="shared" si="48"/>
        <v>39.965369130847314</v>
      </c>
      <c r="U105">
        <f t="shared" si="49"/>
        <v>5.3893793407957379E-2</v>
      </c>
      <c r="V105">
        <f t="shared" si="50"/>
        <v>2.2519221214393501</v>
      </c>
      <c r="W105">
        <f t="shared" si="51"/>
        <v>5.3187371613733242E-2</v>
      </c>
      <c r="X105">
        <f t="shared" si="52"/>
        <v>3.3304804965828522E-2</v>
      </c>
      <c r="Y105">
        <f t="shared" si="53"/>
        <v>0</v>
      </c>
      <c r="Z105">
        <f t="shared" si="54"/>
        <v>31.155219092016825</v>
      </c>
      <c r="AA105">
        <f t="shared" si="55"/>
        <v>31.001283870967701</v>
      </c>
      <c r="AB105">
        <f t="shared" si="56"/>
        <v>4.511708567658621</v>
      </c>
      <c r="AC105">
        <f t="shared" si="57"/>
        <v>71.717249881549989</v>
      </c>
      <c r="AD105">
        <f t="shared" si="58"/>
        <v>3.3055156003283774</v>
      </c>
      <c r="AE105">
        <f t="shared" si="59"/>
        <v>4.6090941939182688</v>
      </c>
      <c r="AF105">
        <f t="shared" si="60"/>
        <v>1.2061929673302436</v>
      </c>
      <c r="AG105">
        <f t="shared" si="61"/>
        <v>-29.532958784990825</v>
      </c>
      <c r="AH105">
        <f t="shared" si="62"/>
        <v>45.534550519086054</v>
      </c>
      <c r="AI105">
        <f t="shared" si="63"/>
        <v>4.5491345341425955</v>
      </c>
      <c r="AJ105">
        <f t="shared" si="64"/>
        <v>20.550726268237824</v>
      </c>
      <c r="AK105">
        <v>-4.12355136044903E-2</v>
      </c>
      <c r="AL105">
        <v>4.6290476450436803E-2</v>
      </c>
      <c r="AM105">
        <v>3.4586577524983801</v>
      </c>
      <c r="AN105">
        <v>0</v>
      </c>
      <c r="AO105">
        <v>0</v>
      </c>
      <c r="AP105">
        <f t="shared" si="65"/>
        <v>1</v>
      </c>
      <c r="AQ105">
        <f t="shared" si="66"/>
        <v>0</v>
      </c>
      <c r="AR105">
        <f t="shared" si="67"/>
        <v>51827.184449162851</v>
      </c>
      <c r="AS105" t="s">
        <v>240</v>
      </c>
      <c r="AT105">
        <v>0</v>
      </c>
      <c r="AU105">
        <v>0</v>
      </c>
      <c r="AV105">
        <f t="shared" si="68"/>
        <v>0</v>
      </c>
      <c r="AW105" t="e">
        <f t="shared" si="69"/>
        <v>#DIV/0!</v>
      </c>
      <c r="AX105">
        <v>0</v>
      </c>
      <c r="AY105" t="s">
        <v>240</v>
      </c>
      <c r="AZ105">
        <v>0</v>
      </c>
      <c r="BA105">
        <v>0</v>
      </c>
      <c r="BB105" t="e">
        <f t="shared" si="70"/>
        <v>#DIV/0!</v>
      </c>
      <c r="BC105">
        <v>0.5</v>
      </c>
      <c r="BD105">
        <f t="shared" si="71"/>
        <v>0</v>
      </c>
      <c r="BE105">
        <f t="shared" si="72"/>
        <v>-0.74622649945923791</v>
      </c>
      <c r="BF105" t="e">
        <f t="shared" si="73"/>
        <v>#DIV/0!</v>
      </c>
      <c r="BG105" t="e">
        <f t="shared" si="74"/>
        <v>#DIV/0!</v>
      </c>
      <c r="BH105" t="e">
        <f t="shared" si="75"/>
        <v>#DIV/0!</v>
      </c>
      <c r="BI105" t="e">
        <f t="shared" si="76"/>
        <v>#DIV/0!</v>
      </c>
      <c r="BJ105" t="s">
        <v>240</v>
      </c>
      <c r="BK105">
        <v>0</v>
      </c>
      <c r="BL105">
        <f t="shared" si="77"/>
        <v>0</v>
      </c>
      <c r="BM105" t="e">
        <f t="shared" si="78"/>
        <v>#DIV/0!</v>
      </c>
      <c r="BN105" t="e">
        <f t="shared" si="79"/>
        <v>#DIV/0!</v>
      </c>
      <c r="BO105" t="e">
        <f t="shared" si="80"/>
        <v>#DIV/0!</v>
      </c>
      <c r="BP105" t="e">
        <f t="shared" si="81"/>
        <v>#DIV/0!</v>
      </c>
      <c r="BQ105">
        <f t="shared" si="82"/>
        <v>0</v>
      </c>
      <c r="BR105">
        <f t="shared" si="83"/>
        <v>0</v>
      </c>
      <c r="BS105">
        <f t="shared" si="84"/>
        <v>0</v>
      </c>
      <c r="BT105">
        <f t="shared" si="85"/>
        <v>0</v>
      </c>
      <c r="BU105">
        <v>6</v>
      </c>
      <c r="BV105">
        <v>0.5</v>
      </c>
      <c r="BW105" t="s">
        <v>241</v>
      </c>
      <c r="BX105">
        <v>1581522975.4709699</v>
      </c>
      <c r="BY105">
        <v>400.82922580645197</v>
      </c>
      <c r="BZ105">
        <v>400.01019354838701</v>
      </c>
      <c r="CA105">
        <v>33.152383870967697</v>
      </c>
      <c r="CB105">
        <v>32.042487096774202</v>
      </c>
      <c r="CC105">
        <v>350.02177419354803</v>
      </c>
      <c r="CD105">
        <v>99.506654838709693</v>
      </c>
      <c r="CE105">
        <v>0.20006951612903201</v>
      </c>
      <c r="CF105">
        <v>31.376345161290299</v>
      </c>
      <c r="CG105">
        <v>31.001283870967701</v>
      </c>
      <c r="CH105">
        <v>999.9</v>
      </c>
      <c r="CI105">
        <v>0</v>
      </c>
      <c r="CJ105">
        <v>0</v>
      </c>
      <c r="CK105">
        <v>9993.4467741935496</v>
      </c>
      <c r="CL105">
        <v>0</v>
      </c>
      <c r="CM105">
        <v>4.0707770967741901</v>
      </c>
      <c r="CN105">
        <v>0</v>
      </c>
      <c r="CO105">
        <v>0</v>
      </c>
      <c r="CP105">
        <v>0</v>
      </c>
      <c r="CQ105">
        <v>0</v>
      </c>
      <c r="CR105">
        <v>4.7806451612903196</v>
      </c>
      <c r="CS105">
        <v>0</v>
      </c>
      <c r="CT105">
        <v>355.78709677419403</v>
      </c>
      <c r="CU105">
        <v>-0.95806451612903198</v>
      </c>
      <c r="CV105">
        <v>39.436999999999998</v>
      </c>
      <c r="CW105">
        <v>44.465451612903202</v>
      </c>
      <c r="CX105">
        <v>41.995741935483899</v>
      </c>
      <c r="CY105">
        <v>43.140999999999998</v>
      </c>
      <c r="CZ105">
        <v>40.527999999999999</v>
      </c>
      <c r="DA105">
        <v>0</v>
      </c>
      <c r="DB105">
        <v>0</v>
      </c>
      <c r="DC105">
        <v>0</v>
      </c>
      <c r="DD105">
        <v>1581522984.0999999</v>
      </c>
      <c r="DE105">
        <v>3.1192307692307701</v>
      </c>
      <c r="DF105">
        <v>-24.6051282799041</v>
      </c>
      <c r="DG105">
        <v>85.135043829539498</v>
      </c>
      <c r="DH105">
        <v>366.407692307692</v>
      </c>
      <c r="DI105">
        <v>15</v>
      </c>
      <c r="DJ105">
        <v>100</v>
      </c>
      <c r="DK105">
        <v>100</v>
      </c>
      <c r="DL105">
        <v>3.024</v>
      </c>
      <c r="DM105">
        <v>0.44500000000000001</v>
      </c>
      <c r="DN105">
        <v>2</v>
      </c>
      <c r="DO105">
        <v>352.95499999999998</v>
      </c>
      <c r="DP105">
        <v>670.55700000000002</v>
      </c>
      <c r="DQ105">
        <v>30.650200000000002</v>
      </c>
      <c r="DR105">
        <v>31.8538</v>
      </c>
      <c r="DS105">
        <v>30.000299999999999</v>
      </c>
      <c r="DT105">
        <v>31.712599999999998</v>
      </c>
      <c r="DU105">
        <v>31.702100000000002</v>
      </c>
      <c r="DV105">
        <v>20.983899999999998</v>
      </c>
      <c r="DW105">
        <v>24.555499999999999</v>
      </c>
      <c r="DX105">
        <v>98.878299999999996</v>
      </c>
      <c r="DY105">
        <v>30.6494</v>
      </c>
      <c r="DZ105">
        <v>400</v>
      </c>
      <c r="EA105">
        <v>32.1218</v>
      </c>
      <c r="EB105">
        <v>99.950299999999999</v>
      </c>
      <c r="EC105">
        <v>100.49</v>
      </c>
    </row>
    <row r="106" spans="1:133" x14ac:dyDescent="0.35">
      <c r="A106">
        <v>90</v>
      </c>
      <c r="B106">
        <v>1581522989.0999999</v>
      </c>
      <c r="C106">
        <v>468.5</v>
      </c>
      <c r="D106" t="s">
        <v>418</v>
      </c>
      <c r="E106" t="s">
        <v>419</v>
      </c>
      <c r="F106" t="s">
        <v>232</v>
      </c>
      <c r="G106" t="s">
        <v>233</v>
      </c>
      <c r="H106" t="s">
        <v>234</v>
      </c>
      <c r="I106" t="s">
        <v>235</v>
      </c>
      <c r="J106" t="s">
        <v>236</v>
      </c>
      <c r="K106" t="s">
        <v>237</v>
      </c>
      <c r="L106" t="s">
        <v>238</v>
      </c>
      <c r="M106" t="s">
        <v>239</v>
      </c>
      <c r="N106">
        <v>1581522980.4709699</v>
      </c>
      <c r="O106">
        <f t="shared" si="43"/>
        <v>6.6337711486038557E-4</v>
      </c>
      <c r="P106">
        <f t="shared" si="44"/>
        <v>-0.75202527203899283</v>
      </c>
      <c r="Q106">
        <f t="shared" si="45"/>
        <v>400.83687096774202</v>
      </c>
      <c r="R106">
        <f t="shared" si="46"/>
        <v>415.44095966855883</v>
      </c>
      <c r="S106">
        <f t="shared" si="47"/>
        <v>41.422259985252197</v>
      </c>
      <c r="T106">
        <f t="shared" si="48"/>
        <v>39.966134042601915</v>
      </c>
      <c r="U106">
        <f t="shared" si="49"/>
        <v>5.3321096729021647E-2</v>
      </c>
      <c r="V106">
        <f t="shared" si="50"/>
        <v>2.2519211388837044</v>
      </c>
      <c r="W106">
        <f t="shared" si="51"/>
        <v>5.2629504408839671E-2</v>
      </c>
      <c r="X106">
        <f t="shared" si="52"/>
        <v>3.2954829691363777E-2</v>
      </c>
      <c r="Y106">
        <f t="shared" si="53"/>
        <v>0</v>
      </c>
      <c r="Z106">
        <f t="shared" si="54"/>
        <v>31.156797396833767</v>
      </c>
      <c r="AA106">
        <f t="shared" si="55"/>
        <v>31.004148387096802</v>
      </c>
      <c r="AB106">
        <f t="shared" si="56"/>
        <v>4.5124455002380008</v>
      </c>
      <c r="AC106">
        <f t="shared" si="57"/>
        <v>71.706892045938858</v>
      </c>
      <c r="AD106">
        <f t="shared" si="58"/>
        <v>3.30494363051073</v>
      </c>
      <c r="AE106">
        <f t="shared" si="59"/>
        <v>4.608962313404164</v>
      </c>
      <c r="AF106">
        <f t="shared" si="60"/>
        <v>1.2075018697272708</v>
      </c>
      <c r="AG106">
        <f t="shared" si="61"/>
        <v>-29.254930765343005</v>
      </c>
      <c r="AH106">
        <f t="shared" si="62"/>
        <v>45.125668014004198</v>
      </c>
      <c r="AI106">
        <f t="shared" si="63"/>
        <v>4.5083395107217301</v>
      </c>
      <c r="AJ106">
        <f t="shared" si="64"/>
        <v>20.379076759382922</v>
      </c>
      <c r="AK106">
        <v>-4.1235487132224802E-2</v>
      </c>
      <c r="AL106">
        <v>4.6290446732999598E-2</v>
      </c>
      <c r="AM106">
        <v>3.4586559952457998</v>
      </c>
      <c r="AN106">
        <v>0</v>
      </c>
      <c r="AO106">
        <v>0</v>
      </c>
      <c r="AP106">
        <f t="shared" si="65"/>
        <v>1</v>
      </c>
      <c r="AQ106">
        <f t="shared" si="66"/>
        <v>0</v>
      </c>
      <c r="AR106">
        <f t="shared" si="67"/>
        <v>51827.23999653857</v>
      </c>
      <c r="AS106" t="s">
        <v>240</v>
      </c>
      <c r="AT106">
        <v>0</v>
      </c>
      <c r="AU106">
        <v>0</v>
      </c>
      <c r="AV106">
        <f t="shared" si="68"/>
        <v>0</v>
      </c>
      <c r="AW106" t="e">
        <f t="shared" si="69"/>
        <v>#DIV/0!</v>
      </c>
      <c r="AX106">
        <v>0</v>
      </c>
      <c r="AY106" t="s">
        <v>240</v>
      </c>
      <c r="AZ106">
        <v>0</v>
      </c>
      <c r="BA106">
        <v>0</v>
      </c>
      <c r="BB106" t="e">
        <f t="shared" si="70"/>
        <v>#DIV/0!</v>
      </c>
      <c r="BC106">
        <v>0.5</v>
      </c>
      <c r="BD106">
        <f t="shared" si="71"/>
        <v>0</v>
      </c>
      <c r="BE106">
        <f t="shared" si="72"/>
        <v>-0.75202527203899283</v>
      </c>
      <c r="BF106" t="e">
        <f t="shared" si="73"/>
        <v>#DIV/0!</v>
      </c>
      <c r="BG106" t="e">
        <f t="shared" si="74"/>
        <v>#DIV/0!</v>
      </c>
      <c r="BH106" t="e">
        <f t="shared" si="75"/>
        <v>#DIV/0!</v>
      </c>
      <c r="BI106" t="e">
        <f t="shared" si="76"/>
        <v>#DIV/0!</v>
      </c>
      <c r="BJ106" t="s">
        <v>240</v>
      </c>
      <c r="BK106">
        <v>0</v>
      </c>
      <c r="BL106">
        <f t="shared" si="77"/>
        <v>0</v>
      </c>
      <c r="BM106" t="e">
        <f t="shared" si="78"/>
        <v>#DIV/0!</v>
      </c>
      <c r="BN106" t="e">
        <f t="shared" si="79"/>
        <v>#DIV/0!</v>
      </c>
      <c r="BO106" t="e">
        <f t="shared" si="80"/>
        <v>#DIV/0!</v>
      </c>
      <c r="BP106" t="e">
        <f t="shared" si="81"/>
        <v>#DIV/0!</v>
      </c>
      <c r="BQ106">
        <f t="shared" si="82"/>
        <v>0</v>
      </c>
      <c r="BR106">
        <f t="shared" si="83"/>
        <v>0</v>
      </c>
      <c r="BS106">
        <f t="shared" si="84"/>
        <v>0</v>
      </c>
      <c r="BT106">
        <f t="shared" si="85"/>
        <v>0</v>
      </c>
      <c r="BU106">
        <v>6</v>
      </c>
      <c r="BV106">
        <v>0.5</v>
      </c>
      <c r="BW106" t="s">
        <v>241</v>
      </c>
      <c r="BX106">
        <v>1581522980.4709699</v>
      </c>
      <c r="BY106">
        <v>400.83687096774202</v>
      </c>
      <c r="BZ106">
        <v>400.003548387097</v>
      </c>
      <c r="CA106">
        <v>33.146645161290301</v>
      </c>
      <c r="CB106">
        <v>32.047154838709702</v>
      </c>
      <c r="CC106">
        <v>350.01038709677402</v>
      </c>
      <c r="CD106">
        <v>99.506738709677407</v>
      </c>
      <c r="CE106">
        <v>0.19999222580645201</v>
      </c>
      <c r="CF106">
        <v>31.375841935483901</v>
      </c>
      <c r="CG106">
        <v>31.004148387096802</v>
      </c>
      <c r="CH106">
        <v>999.9</v>
      </c>
      <c r="CI106">
        <v>0</v>
      </c>
      <c r="CJ106">
        <v>0</v>
      </c>
      <c r="CK106">
        <v>9993.4319354838699</v>
      </c>
      <c r="CL106">
        <v>0</v>
      </c>
      <c r="CM106">
        <v>4.1994309677419404</v>
      </c>
      <c r="CN106">
        <v>0</v>
      </c>
      <c r="CO106">
        <v>0</v>
      </c>
      <c r="CP106">
        <v>0</v>
      </c>
      <c r="CQ106">
        <v>0</v>
      </c>
      <c r="CR106">
        <v>1.9193548387096799</v>
      </c>
      <c r="CS106">
        <v>0</v>
      </c>
      <c r="CT106">
        <v>368.96774193548401</v>
      </c>
      <c r="CU106">
        <v>-1.00322580645161</v>
      </c>
      <c r="CV106">
        <v>39.436999999999998</v>
      </c>
      <c r="CW106">
        <v>44.475612903225802</v>
      </c>
      <c r="CX106">
        <v>41.993612903225802</v>
      </c>
      <c r="CY106">
        <v>43.145000000000003</v>
      </c>
      <c r="CZ106">
        <v>40.533999999999999</v>
      </c>
      <c r="DA106">
        <v>0</v>
      </c>
      <c r="DB106">
        <v>0</v>
      </c>
      <c r="DC106">
        <v>0</v>
      </c>
      <c r="DD106">
        <v>1581522989.5</v>
      </c>
      <c r="DE106">
        <v>2.6307692307692299</v>
      </c>
      <c r="DF106">
        <v>-7.7128205972874202</v>
      </c>
      <c r="DG106">
        <v>140.86837593068199</v>
      </c>
      <c r="DH106">
        <v>367.41538461538499</v>
      </c>
      <c r="DI106">
        <v>15</v>
      </c>
      <c r="DJ106">
        <v>100</v>
      </c>
      <c r="DK106">
        <v>100</v>
      </c>
      <c r="DL106">
        <v>3.024</v>
      </c>
      <c r="DM106">
        <v>0.44500000000000001</v>
      </c>
      <c r="DN106">
        <v>2</v>
      </c>
      <c r="DO106">
        <v>352.66899999999998</v>
      </c>
      <c r="DP106">
        <v>670.84100000000001</v>
      </c>
      <c r="DQ106">
        <v>30.647200000000002</v>
      </c>
      <c r="DR106">
        <v>31.8553</v>
      </c>
      <c r="DS106">
        <v>30.000299999999999</v>
      </c>
      <c r="DT106">
        <v>31.713999999999999</v>
      </c>
      <c r="DU106">
        <v>31.7028</v>
      </c>
      <c r="DV106">
        <v>20.983799999999999</v>
      </c>
      <c r="DW106">
        <v>24.555499999999999</v>
      </c>
      <c r="DX106">
        <v>98.878299999999996</v>
      </c>
      <c r="DY106">
        <v>30.642800000000001</v>
      </c>
      <c r="DZ106">
        <v>400</v>
      </c>
      <c r="EA106">
        <v>32.136200000000002</v>
      </c>
      <c r="EB106">
        <v>99.949700000000007</v>
      </c>
      <c r="EC106">
        <v>100.49</v>
      </c>
    </row>
    <row r="107" spans="1:133" x14ac:dyDescent="0.35">
      <c r="A107">
        <v>91</v>
      </c>
      <c r="B107">
        <v>1581522994.0999999</v>
      </c>
      <c r="C107">
        <v>473.5</v>
      </c>
      <c r="D107" t="s">
        <v>420</v>
      </c>
      <c r="E107" t="s">
        <v>421</v>
      </c>
      <c r="F107" t="s">
        <v>232</v>
      </c>
      <c r="G107" t="s">
        <v>233</v>
      </c>
      <c r="H107" t="s">
        <v>234</v>
      </c>
      <c r="I107" t="s">
        <v>235</v>
      </c>
      <c r="J107" t="s">
        <v>236</v>
      </c>
      <c r="K107" t="s">
        <v>237</v>
      </c>
      <c r="L107" t="s">
        <v>238</v>
      </c>
      <c r="M107" t="s">
        <v>239</v>
      </c>
      <c r="N107">
        <v>1581522985.4709699</v>
      </c>
      <c r="O107">
        <f t="shared" si="43"/>
        <v>6.5759454725774016E-4</v>
      </c>
      <c r="P107">
        <f t="shared" si="44"/>
        <v>-0.76092347087280943</v>
      </c>
      <c r="Q107">
        <f t="shared" si="45"/>
        <v>400.83183870967702</v>
      </c>
      <c r="R107">
        <f t="shared" si="46"/>
        <v>415.91415770460543</v>
      </c>
      <c r="S107">
        <f t="shared" si="47"/>
        <v>41.469607098426295</v>
      </c>
      <c r="T107">
        <f t="shared" si="48"/>
        <v>39.965792353805277</v>
      </c>
      <c r="U107">
        <f t="shared" si="49"/>
        <v>5.2815831388535135E-2</v>
      </c>
      <c r="V107">
        <f t="shared" si="50"/>
        <v>2.2528934441625807</v>
      </c>
      <c r="W107">
        <f t="shared" si="51"/>
        <v>5.2137482759493578E-2</v>
      </c>
      <c r="X107">
        <f t="shared" si="52"/>
        <v>3.2646147729010817E-2</v>
      </c>
      <c r="Y107">
        <f t="shared" si="53"/>
        <v>0</v>
      </c>
      <c r="Z107">
        <f t="shared" si="54"/>
        <v>31.158298322251422</v>
      </c>
      <c r="AA107">
        <f t="shared" si="55"/>
        <v>31.005241935483902</v>
      </c>
      <c r="AB107">
        <f t="shared" si="56"/>
        <v>4.5127268568806098</v>
      </c>
      <c r="AC107">
        <f t="shared" si="57"/>
        <v>71.69815830275428</v>
      </c>
      <c r="AD107">
        <f t="shared" si="58"/>
        <v>3.304448360350301</v>
      </c>
      <c r="AE107">
        <f t="shared" si="59"/>
        <v>4.6088329722457608</v>
      </c>
      <c r="AF107">
        <f t="shared" si="60"/>
        <v>1.2082784965303088</v>
      </c>
      <c r="AG107">
        <f t="shared" si="61"/>
        <v>-28.99991953406634</v>
      </c>
      <c r="AH107">
        <f t="shared" si="62"/>
        <v>44.95238620290624</v>
      </c>
      <c r="AI107">
        <f t="shared" si="63"/>
        <v>4.4891025891157952</v>
      </c>
      <c r="AJ107">
        <f t="shared" si="64"/>
        <v>20.441569257955695</v>
      </c>
      <c r="AK107">
        <v>-4.1261688352298001E-2</v>
      </c>
      <c r="AL107">
        <v>4.6319859897884799E-2</v>
      </c>
      <c r="AM107">
        <v>3.460395065458</v>
      </c>
      <c r="AN107">
        <v>0</v>
      </c>
      <c r="AO107">
        <v>0</v>
      </c>
      <c r="AP107">
        <f t="shared" si="65"/>
        <v>1</v>
      </c>
      <c r="AQ107">
        <f t="shared" si="66"/>
        <v>0</v>
      </c>
      <c r="AR107">
        <f t="shared" si="67"/>
        <v>51858.92009756896</v>
      </c>
      <c r="AS107" t="s">
        <v>240</v>
      </c>
      <c r="AT107">
        <v>0</v>
      </c>
      <c r="AU107">
        <v>0</v>
      </c>
      <c r="AV107">
        <f t="shared" si="68"/>
        <v>0</v>
      </c>
      <c r="AW107" t="e">
        <f t="shared" si="69"/>
        <v>#DIV/0!</v>
      </c>
      <c r="AX107">
        <v>0</v>
      </c>
      <c r="AY107" t="s">
        <v>240</v>
      </c>
      <c r="AZ107">
        <v>0</v>
      </c>
      <c r="BA107">
        <v>0</v>
      </c>
      <c r="BB107" t="e">
        <f t="shared" si="70"/>
        <v>#DIV/0!</v>
      </c>
      <c r="BC107">
        <v>0.5</v>
      </c>
      <c r="BD107">
        <f t="shared" si="71"/>
        <v>0</v>
      </c>
      <c r="BE107">
        <f t="shared" si="72"/>
        <v>-0.76092347087280943</v>
      </c>
      <c r="BF107" t="e">
        <f t="shared" si="73"/>
        <v>#DIV/0!</v>
      </c>
      <c r="BG107" t="e">
        <f t="shared" si="74"/>
        <v>#DIV/0!</v>
      </c>
      <c r="BH107" t="e">
        <f t="shared" si="75"/>
        <v>#DIV/0!</v>
      </c>
      <c r="BI107" t="e">
        <f t="shared" si="76"/>
        <v>#DIV/0!</v>
      </c>
      <c r="BJ107" t="s">
        <v>240</v>
      </c>
      <c r="BK107">
        <v>0</v>
      </c>
      <c r="BL107">
        <f t="shared" si="77"/>
        <v>0</v>
      </c>
      <c r="BM107" t="e">
        <f t="shared" si="78"/>
        <v>#DIV/0!</v>
      </c>
      <c r="BN107" t="e">
        <f t="shared" si="79"/>
        <v>#DIV/0!</v>
      </c>
      <c r="BO107" t="e">
        <f t="shared" si="80"/>
        <v>#DIV/0!</v>
      </c>
      <c r="BP107" t="e">
        <f t="shared" si="81"/>
        <v>#DIV/0!</v>
      </c>
      <c r="BQ107">
        <f t="shared" si="82"/>
        <v>0</v>
      </c>
      <c r="BR107">
        <f t="shared" si="83"/>
        <v>0</v>
      </c>
      <c r="BS107">
        <f t="shared" si="84"/>
        <v>0</v>
      </c>
      <c r="BT107">
        <f t="shared" si="85"/>
        <v>0</v>
      </c>
      <c r="BU107">
        <v>6</v>
      </c>
      <c r="BV107">
        <v>0.5</v>
      </c>
      <c r="BW107" t="s">
        <v>241</v>
      </c>
      <c r="BX107">
        <v>1581522985.4709699</v>
      </c>
      <c r="BY107">
        <v>400.83183870967702</v>
      </c>
      <c r="BZ107">
        <v>399.97929032258099</v>
      </c>
      <c r="CA107">
        <v>33.141545161290303</v>
      </c>
      <c r="CB107">
        <v>32.0516419354839</v>
      </c>
      <c r="CC107">
        <v>350.01319354838699</v>
      </c>
      <c r="CD107">
        <v>99.507135483870996</v>
      </c>
      <c r="CE107">
        <v>0.199994774193548</v>
      </c>
      <c r="CF107">
        <v>31.3753483870968</v>
      </c>
      <c r="CG107">
        <v>31.005241935483902</v>
      </c>
      <c r="CH107">
        <v>999.9</v>
      </c>
      <c r="CI107">
        <v>0</v>
      </c>
      <c r="CJ107">
        <v>0</v>
      </c>
      <c r="CK107">
        <v>9999.7419354838694</v>
      </c>
      <c r="CL107">
        <v>0</v>
      </c>
      <c r="CM107">
        <v>4.3012025806451604</v>
      </c>
      <c r="CN107">
        <v>0</v>
      </c>
      <c r="CO107">
        <v>0</v>
      </c>
      <c r="CP107">
        <v>0</v>
      </c>
      <c r="CQ107">
        <v>0</v>
      </c>
      <c r="CR107">
        <v>3.0161290322580601</v>
      </c>
      <c r="CS107">
        <v>0</v>
      </c>
      <c r="CT107">
        <v>397.87741935483899</v>
      </c>
      <c r="CU107">
        <v>-0.94516129032258001</v>
      </c>
      <c r="CV107">
        <v>39.441064516129003</v>
      </c>
      <c r="CW107">
        <v>44.4898387096774</v>
      </c>
      <c r="CX107">
        <v>41.999612903225803</v>
      </c>
      <c r="CY107">
        <v>43.151000000000003</v>
      </c>
      <c r="CZ107">
        <v>40.537999999999997</v>
      </c>
      <c r="DA107">
        <v>0</v>
      </c>
      <c r="DB107">
        <v>0</v>
      </c>
      <c r="DC107">
        <v>0</v>
      </c>
      <c r="DD107">
        <v>1581522994.3</v>
      </c>
      <c r="DE107">
        <v>2.0076923076923099</v>
      </c>
      <c r="DF107">
        <v>18.5230770569794</v>
      </c>
      <c r="DG107">
        <v>520.58803438797304</v>
      </c>
      <c r="DH107">
        <v>406.04615384615403</v>
      </c>
      <c r="DI107">
        <v>15</v>
      </c>
      <c r="DJ107">
        <v>100</v>
      </c>
      <c r="DK107">
        <v>100</v>
      </c>
      <c r="DL107">
        <v>3.024</v>
      </c>
      <c r="DM107">
        <v>0.44500000000000001</v>
      </c>
      <c r="DN107">
        <v>2</v>
      </c>
      <c r="DO107">
        <v>352.69299999999998</v>
      </c>
      <c r="DP107">
        <v>670.91399999999999</v>
      </c>
      <c r="DQ107">
        <v>30.639399999999998</v>
      </c>
      <c r="DR107">
        <v>31.8581</v>
      </c>
      <c r="DS107">
        <v>30.0001</v>
      </c>
      <c r="DT107">
        <v>31.716200000000001</v>
      </c>
      <c r="DU107">
        <v>31.705100000000002</v>
      </c>
      <c r="DV107">
        <v>20.988800000000001</v>
      </c>
      <c r="DW107">
        <v>24.555499999999999</v>
      </c>
      <c r="DX107">
        <v>98.878299999999996</v>
      </c>
      <c r="DY107">
        <v>30.634699999999999</v>
      </c>
      <c r="DZ107">
        <v>400</v>
      </c>
      <c r="EA107">
        <v>32.162599999999998</v>
      </c>
      <c r="EB107">
        <v>99.948800000000006</v>
      </c>
      <c r="EC107">
        <v>100.489</v>
      </c>
    </row>
    <row r="108" spans="1:133" x14ac:dyDescent="0.35">
      <c r="A108">
        <v>92</v>
      </c>
      <c r="B108">
        <v>1581522999.0999999</v>
      </c>
      <c r="C108">
        <v>478.5</v>
      </c>
      <c r="D108" t="s">
        <v>422</v>
      </c>
      <c r="E108" t="s">
        <v>423</v>
      </c>
      <c r="F108" t="s">
        <v>232</v>
      </c>
      <c r="G108" t="s">
        <v>233</v>
      </c>
      <c r="H108" t="s">
        <v>234</v>
      </c>
      <c r="I108" t="s">
        <v>235</v>
      </c>
      <c r="J108" t="s">
        <v>236</v>
      </c>
      <c r="K108" t="s">
        <v>237</v>
      </c>
      <c r="L108" t="s">
        <v>238</v>
      </c>
      <c r="M108" t="s">
        <v>239</v>
      </c>
      <c r="N108">
        <v>1581522990.4709699</v>
      </c>
      <c r="O108">
        <f t="shared" si="43"/>
        <v>6.5046475786163652E-4</v>
      </c>
      <c r="P108">
        <f t="shared" si="44"/>
        <v>-0.74919506908831424</v>
      </c>
      <c r="Q108">
        <f t="shared" si="45"/>
        <v>400.81429032258097</v>
      </c>
      <c r="R108">
        <f t="shared" si="46"/>
        <v>415.79108721947438</v>
      </c>
      <c r="S108">
        <f t="shared" si="47"/>
        <v>41.457367170565014</v>
      </c>
      <c r="T108">
        <f t="shared" si="48"/>
        <v>39.964072612123097</v>
      </c>
      <c r="U108">
        <f t="shared" si="49"/>
        <v>5.2234414218741185E-2</v>
      </c>
      <c r="V108">
        <f t="shared" si="50"/>
        <v>2.2518694421657077</v>
      </c>
      <c r="W108">
        <f t="shared" si="51"/>
        <v>5.1570519618011887E-2</v>
      </c>
      <c r="X108">
        <f t="shared" si="52"/>
        <v>3.2290519984478523E-2</v>
      </c>
      <c r="Y108">
        <f t="shared" si="53"/>
        <v>0</v>
      </c>
      <c r="Z108">
        <f t="shared" si="54"/>
        <v>31.159375555779416</v>
      </c>
      <c r="AA108">
        <f t="shared" si="55"/>
        <v>31.003119354838699</v>
      </c>
      <c r="AB108">
        <f t="shared" si="56"/>
        <v>4.5121807567612757</v>
      </c>
      <c r="AC108">
        <f t="shared" si="57"/>
        <v>71.690119400802317</v>
      </c>
      <c r="AD108">
        <f t="shared" si="58"/>
        <v>3.30385484563655</v>
      </c>
      <c r="AE108">
        <f t="shared" si="59"/>
        <v>4.6085218901163882</v>
      </c>
      <c r="AF108">
        <f t="shared" si="60"/>
        <v>1.2083259111247258</v>
      </c>
      <c r="AG108">
        <f t="shared" si="61"/>
        <v>-28.685495821698172</v>
      </c>
      <c r="AH108">
        <f t="shared" si="62"/>
        <v>45.045524455351327</v>
      </c>
      <c r="AI108">
        <f t="shared" si="63"/>
        <v>4.5003758384147829</v>
      </c>
      <c r="AJ108">
        <f t="shared" si="64"/>
        <v>20.860404472067938</v>
      </c>
      <c r="AK108">
        <v>-4.1234094320794598E-2</v>
      </c>
      <c r="AL108">
        <v>4.6288883180152202E-2</v>
      </c>
      <c r="AM108">
        <v>3.4585635386333999</v>
      </c>
      <c r="AN108">
        <v>0</v>
      </c>
      <c r="AO108">
        <v>0</v>
      </c>
      <c r="AP108">
        <f t="shared" si="65"/>
        <v>1</v>
      </c>
      <c r="AQ108">
        <f t="shared" si="66"/>
        <v>0</v>
      </c>
      <c r="AR108">
        <f t="shared" si="67"/>
        <v>51825.856497744106</v>
      </c>
      <c r="AS108" t="s">
        <v>240</v>
      </c>
      <c r="AT108">
        <v>0</v>
      </c>
      <c r="AU108">
        <v>0</v>
      </c>
      <c r="AV108">
        <f t="shared" si="68"/>
        <v>0</v>
      </c>
      <c r="AW108" t="e">
        <f t="shared" si="69"/>
        <v>#DIV/0!</v>
      </c>
      <c r="AX108">
        <v>0</v>
      </c>
      <c r="AY108" t="s">
        <v>240</v>
      </c>
      <c r="AZ108">
        <v>0</v>
      </c>
      <c r="BA108">
        <v>0</v>
      </c>
      <c r="BB108" t="e">
        <f t="shared" si="70"/>
        <v>#DIV/0!</v>
      </c>
      <c r="BC108">
        <v>0.5</v>
      </c>
      <c r="BD108">
        <f t="shared" si="71"/>
        <v>0</v>
      </c>
      <c r="BE108">
        <f t="shared" si="72"/>
        <v>-0.74919506908831424</v>
      </c>
      <c r="BF108" t="e">
        <f t="shared" si="73"/>
        <v>#DIV/0!</v>
      </c>
      <c r="BG108" t="e">
        <f t="shared" si="74"/>
        <v>#DIV/0!</v>
      </c>
      <c r="BH108" t="e">
        <f t="shared" si="75"/>
        <v>#DIV/0!</v>
      </c>
      <c r="BI108" t="e">
        <f t="shared" si="76"/>
        <v>#DIV/0!</v>
      </c>
      <c r="BJ108" t="s">
        <v>240</v>
      </c>
      <c r="BK108">
        <v>0</v>
      </c>
      <c r="BL108">
        <f t="shared" si="77"/>
        <v>0</v>
      </c>
      <c r="BM108" t="e">
        <f t="shared" si="78"/>
        <v>#DIV/0!</v>
      </c>
      <c r="BN108" t="e">
        <f t="shared" si="79"/>
        <v>#DIV/0!</v>
      </c>
      <c r="BO108" t="e">
        <f t="shared" si="80"/>
        <v>#DIV/0!</v>
      </c>
      <c r="BP108" t="e">
        <f t="shared" si="81"/>
        <v>#DIV/0!</v>
      </c>
      <c r="BQ108">
        <f t="shared" si="82"/>
        <v>0</v>
      </c>
      <c r="BR108">
        <f t="shared" si="83"/>
        <v>0</v>
      </c>
      <c r="BS108">
        <f t="shared" si="84"/>
        <v>0</v>
      </c>
      <c r="BT108">
        <f t="shared" si="85"/>
        <v>0</v>
      </c>
      <c r="BU108">
        <v>6</v>
      </c>
      <c r="BV108">
        <v>0.5</v>
      </c>
      <c r="BW108" t="s">
        <v>241</v>
      </c>
      <c r="BX108">
        <v>1581522990.4709699</v>
      </c>
      <c r="BY108">
        <v>400.81429032258097</v>
      </c>
      <c r="BZ108">
        <v>399.97693548387099</v>
      </c>
      <c r="CA108">
        <v>33.135567741935503</v>
      </c>
      <c r="CB108">
        <v>32.057483870967701</v>
      </c>
      <c r="CC108">
        <v>350.01612903225799</v>
      </c>
      <c r="CD108">
        <v>99.507193548387093</v>
      </c>
      <c r="CE108">
        <v>0.20001145161290301</v>
      </c>
      <c r="CF108">
        <v>31.374161290322601</v>
      </c>
      <c r="CG108">
        <v>31.003119354838699</v>
      </c>
      <c r="CH108">
        <v>999.9</v>
      </c>
      <c r="CI108">
        <v>0</v>
      </c>
      <c r="CJ108">
        <v>0</v>
      </c>
      <c r="CK108">
        <v>9993.0487096774195</v>
      </c>
      <c r="CL108">
        <v>0</v>
      </c>
      <c r="CM108">
        <v>4.60079967741936</v>
      </c>
      <c r="CN108">
        <v>0</v>
      </c>
      <c r="CO108">
        <v>0</v>
      </c>
      <c r="CP108">
        <v>0</v>
      </c>
      <c r="CQ108">
        <v>0</v>
      </c>
      <c r="CR108">
        <v>3.0806451612903198</v>
      </c>
      <c r="CS108">
        <v>0</v>
      </c>
      <c r="CT108">
        <v>433.48064516129</v>
      </c>
      <c r="CU108">
        <v>-0.63548387096774195</v>
      </c>
      <c r="CV108">
        <v>39.441064516129003</v>
      </c>
      <c r="CW108">
        <v>44.4898387096774</v>
      </c>
      <c r="CX108">
        <v>42.001612903225798</v>
      </c>
      <c r="CY108">
        <v>43.152999999999999</v>
      </c>
      <c r="CZ108">
        <v>40.537999999999997</v>
      </c>
      <c r="DA108">
        <v>0</v>
      </c>
      <c r="DB108">
        <v>0</v>
      </c>
      <c r="DC108">
        <v>0</v>
      </c>
      <c r="DD108">
        <v>1581522999.0999999</v>
      </c>
      <c r="DE108">
        <v>3.5115384615384602</v>
      </c>
      <c r="DF108">
        <v>16.885470414356199</v>
      </c>
      <c r="DG108">
        <v>756.16752123057097</v>
      </c>
      <c r="DH108">
        <v>440.79615384615403</v>
      </c>
      <c r="DI108">
        <v>15</v>
      </c>
      <c r="DJ108">
        <v>100</v>
      </c>
      <c r="DK108">
        <v>100</v>
      </c>
      <c r="DL108">
        <v>3.024</v>
      </c>
      <c r="DM108">
        <v>0.44500000000000001</v>
      </c>
      <c r="DN108">
        <v>2</v>
      </c>
      <c r="DO108">
        <v>352.71899999999999</v>
      </c>
      <c r="DP108">
        <v>670.67100000000005</v>
      </c>
      <c r="DQ108">
        <v>30.634</v>
      </c>
      <c r="DR108">
        <v>31.860800000000001</v>
      </c>
      <c r="DS108">
        <v>30.0002</v>
      </c>
      <c r="DT108">
        <v>31.718900000000001</v>
      </c>
      <c r="DU108">
        <v>31.707899999999999</v>
      </c>
      <c r="DV108">
        <v>20.987200000000001</v>
      </c>
      <c r="DW108">
        <v>24.270700000000001</v>
      </c>
      <c r="DX108">
        <v>98.878299999999996</v>
      </c>
      <c r="DY108">
        <v>30.633299999999998</v>
      </c>
      <c r="DZ108">
        <v>400</v>
      </c>
      <c r="EA108">
        <v>32.183</v>
      </c>
      <c r="EB108">
        <v>99.945800000000006</v>
      </c>
      <c r="EC108">
        <v>100.48699999999999</v>
      </c>
    </row>
    <row r="109" spans="1:133" x14ac:dyDescent="0.35">
      <c r="A109">
        <v>93</v>
      </c>
      <c r="B109">
        <v>1581523004.0999999</v>
      </c>
      <c r="C109">
        <v>483.5</v>
      </c>
      <c r="D109" t="s">
        <v>424</v>
      </c>
      <c r="E109" t="s">
        <v>425</v>
      </c>
      <c r="F109" t="s">
        <v>232</v>
      </c>
      <c r="G109" t="s">
        <v>233</v>
      </c>
      <c r="H109" t="s">
        <v>234</v>
      </c>
      <c r="I109" t="s">
        <v>235</v>
      </c>
      <c r="J109" t="s">
        <v>236</v>
      </c>
      <c r="K109" t="s">
        <v>237</v>
      </c>
      <c r="L109" t="s">
        <v>238</v>
      </c>
      <c r="M109" t="s">
        <v>239</v>
      </c>
      <c r="N109">
        <v>1581522995.4709699</v>
      </c>
      <c r="O109">
        <f t="shared" si="43"/>
        <v>6.3550636105887885E-4</v>
      </c>
      <c r="P109">
        <f t="shared" si="44"/>
        <v>-0.75644539667273847</v>
      </c>
      <c r="Q109">
        <f t="shared" si="45"/>
        <v>400.81454838709698</v>
      </c>
      <c r="R109">
        <f t="shared" si="46"/>
        <v>416.55985423460049</v>
      </c>
      <c r="S109">
        <f t="shared" si="47"/>
        <v>41.53382607497592</v>
      </c>
      <c r="T109">
        <f t="shared" si="48"/>
        <v>39.963912921032836</v>
      </c>
      <c r="U109">
        <f t="shared" si="49"/>
        <v>5.1018776025691145E-2</v>
      </c>
      <c r="V109">
        <f t="shared" si="50"/>
        <v>2.2537641103802146</v>
      </c>
      <c r="W109">
        <f t="shared" si="51"/>
        <v>5.0385746504140384E-2</v>
      </c>
      <c r="X109">
        <f t="shared" si="52"/>
        <v>3.1547312282606405E-2</v>
      </c>
      <c r="Y109">
        <f t="shared" si="53"/>
        <v>0</v>
      </c>
      <c r="Z109">
        <f t="shared" si="54"/>
        <v>31.16282654680824</v>
      </c>
      <c r="AA109">
        <f t="shared" si="55"/>
        <v>31.000532258064499</v>
      </c>
      <c r="AB109">
        <f t="shared" si="56"/>
        <v>4.5115152232065414</v>
      </c>
      <c r="AC109">
        <f t="shared" si="57"/>
        <v>71.682951805308718</v>
      </c>
      <c r="AD109">
        <f t="shared" si="58"/>
        <v>3.303214902199505</v>
      </c>
      <c r="AE109">
        <f t="shared" si="59"/>
        <v>4.6080899558531776</v>
      </c>
      <c r="AF109">
        <f t="shared" si="60"/>
        <v>1.2083003210070364</v>
      </c>
      <c r="AG109">
        <f t="shared" si="61"/>
        <v>-28.025830522696559</v>
      </c>
      <c r="AH109">
        <f t="shared" si="62"/>
        <v>45.197482519065154</v>
      </c>
      <c r="AI109">
        <f t="shared" si="63"/>
        <v>4.5116672462389875</v>
      </c>
      <c r="AJ109">
        <f t="shared" si="64"/>
        <v>21.683319242607581</v>
      </c>
      <c r="AK109">
        <v>-4.1285159361307597E-2</v>
      </c>
      <c r="AL109">
        <v>4.6346208161671398E-2</v>
      </c>
      <c r="AM109">
        <v>3.4619525984172599</v>
      </c>
      <c r="AN109">
        <v>0</v>
      </c>
      <c r="AO109">
        <v>0</v>
      </c>
      <c r="AP109">
        <f t="shared" si="65"/>
        <v>1</v>
      </c>
      <c r="AQ109">
        <f t="shared" si="66"/>
        <v>0</v>
      </c>
      <c r="AR109">
        <f t="shared" si="67"/>
        <v>51887.686729861038</v>
      </c>
      <c r="AS109" t="s">
        <v>240</v>
      </c>
      <c r="AT109">
        <v>0</v>
      </c>
      <c r="AU109">
        <v>0</v>
      </c>
      <c r="AV109">
        <f t="shared" si="68"/>
        <v>0</v>
      </c>
      <c r="AW109" t="e">
        <f t="shared" si="69"/>
        <v>#DIV/0!</v>
      </c>
      <c r="AX109">
        <v>0</v>
      </c>
      <c r="AY109" t="s">
        <v>240</v>
      </c>
      <c r="AZ109">
        <v>0</v>
      </c>
      <c r="BA109">
        <v>0</v>
      </c>
      <c r="BB109" t="e">
        <f t="shared" si="70"/>
        <v>#DIV/0!</v>
      </c>
      <c r="BC109">
        <v>0.5</v>
      </c>
      <c r="BD109">
        <f t="shared" si="71"/>
        <v>0</v>
      </c>
      <c r="BE109">
        <f t="shared" si="72"/>
        <v>-0.75644539667273847</v>
      </c>
      <c r="BF109" t="e">
        <f t="shared" si="73"/>
        <v>#DIV/0!</v>
      </c>
      <c r="BG109" t="e">
        <f t="shared" si="74"/>
        <v>#DIV/0!</v>
      </c>
      <c r="BH109" t="e">
        <f t="shared" si="75"/>
        <v>#DIV/0!</v>
      </c>
      <c r="BI109" t="e">
        <f t="shared" si="76"/>
        <v>#DIV/0!</v>
      </c>
      <c r="BJ109" t="s">
        <v>240</v>
      </c>
      <c r="BK109">
        <v>0</v>
      </c>
      <c r="BL109">
        <f t="shared" si="77"/>
        <v>0</v>
      </c>
      <c r="BM109" t="e">
        <f t="shared" si="78"/>
        <v>#DIV/0!</v>
      </c>
      <c r="BN109" t="e">
        <f t="shared" si="79"/>
        <v>#DIV/0!</v>
      </c>
      <c r="BO109" t="e">
        <f t="shared" si="80"/>
        <v>#DIV/0!</v>
      </c>
      <c r="BP109" t="e">
        <f t="shared" si="81"/>
        <v>#DIV/0!</v>
      </c>
      <c r="BQ109">
        <f t="shared" si="82"/>
        <v>0</v>
      </c>
      <c r="BR109">
        <f t="shared" si="83"/>
        <v>0</v>
      </c>
      <c r="BS109">
        <f t="shared" si="84"/>
        <v>0</v>
      </c>
      <c r="BT109">
        <f t="shared" si="85"/>
        <v>0</v>
      </c>
      <c r="BU109">
        <v>6</v>
      </c>
      <c r="BV109">
        <v>0.5</v>
      </c>
      <c r="BW109" t="s">
        <v>241</v>
      </c>
      <c r="BX109">
        <v>1581522995.4709699</v>
      </c>
      <c r="BY109">
        <v>400.81454838709698</v>
      </c>
      <c r="BZ109">
        <v>399.95448387096798</v>
      </c>
      <c r="CA109">
        <v>33.129303225806503</v>
      </c>
      <c r="CB109">
        <v>32.076000000000001</v>
      </c>
      <c r="CC109">
        <v>350.014580645161</v>
      </c>
      <c r="CD109">
        <v>99.506764516129095</v>
      </c>
      <c r="CE109">
        <v>0.199977870967742</v>
      </c>
      <c r="CF109">
        <v>31.3725129032258</v>
      </c>
      <c r="CG109">
        <v>31.000532258064499</v>
      </c>
      <c r="CH109">
        <v>999.9</v>
      </c>
      <c r="CI109">
        <v>0</v>
      </c>
      <c r="CJ109">
        <v>0</v>
      </c>
      <c r="CK109">
        <v>10005.4674193548</v>
      </c>
      <c r="CL109">
        <v>0</v>
      </c>
      <c r="CM109">
        <v>4.8847790322580602</v>
      </c>
      <c r="CN109">
        <v>0</v>
      </c>
      <c r="CO109">
        <v>0</v>
      </c>
      <c r="CP109">
        <v>0</v>
      </c>
      <c r="CQ109">
        <v>0</v>
      </c>
      <c r="CR109">
        <v>2.26451612903226</v>
      </c>
      <c r="CS109">
        <v>0</v>
      </c>
      <c r="CT109">
        <v>476.8</v>
      </c>
      <c r="CU109">
        <v>-0.83870967741935498</v>
      </c>
      <c r="CV109">
        <v>39.433064516129001</v>
      </c>
      <c r="CW109">
        <v>44.4898387096774</v>
      </c>
      <c r="CX109">
        <v>42.021870967741897</v>
      </c>
      <c r="CY109">
        <v>43.168999999999997</v>
      </c>
      <c r="CZ109">
        <v>40.543999999999997</v>
      </c>
      <c r="DA109">
        <v>0</v>
      </c>
      <c r="DB109">
        <v>0</v>
      </c>
      <c r="DC109">
        <v>0</v>
      </c>
      <c r="DD109">
        <v>1581523004.5</v>
      </c>
      <c r="DE109">
        <v>2.8192307692307699</v>
      </c>
      <c r="DF109">
        <v>-5.35726493618336</v>
      </c>
      <c r="DG109">
        <v>229.45982886460499</v>
      </c>
      <c r="DH109">
        <v>490.00384615384598</v>
      </c>
      <c r="DI109">
        <v>15</v>
      </c>
      <c r="DJ109">
        <v>100</v>
      </c>
      <c r="DK109">
        <v>100</v>
      </c>
      <c r="DL109">
        <v>3.024</v>
      </c>
      <c r="DM109">
        <v>0.44500000000000001</v>
      </c>
      <c r="DN109">
        <v>2</v>
      </c>
      <c r="DO109">
        <v>352.80399999999997</v>
      </c>
      <c r="DP109">
        <v>670.678</v>
      </c>
      <c r="DQ109">
        <v>30.634899999999998</v>
      </c>
      <c r="DR109">
        <v>31.863</v>
      </c>
      <c r="DS109">
        <v>30.000299999999999</v>
      </c>
      <c r="DT109">
        <v>31.721</v>
      </c>
      <c r="DU109">
        <v>31.7105</v>
      </c>
      <c r="DV109">
        <v>20.988900000000001</v>
      </c>
      <c r="DW109">
        <v>24.270700000000001</v>
      </c>
      <c r="DX109">
        <v>98.878299999999996</v>
      </c>
      <c r="DY109">
        <v>30.641500000000001</v>
      </c>
      <c r="DZ109">
        <v>400</v>
      </c>
      <c r="EA109">
        <v>32.197000000000003</v>
      </c>
      <c r="EB109">
        <v>99.948499999999996</v>
      </c>
      <c r="EC109">
        <v>100.489</v>
      </c>
    </row>
    <row r="110" spans="1:133" x14ac:dyDescent="0.35">
      <c r="A110">
        <v>94</v>
      </c>
      <c r="B110">
        <v>1581523009.0999999</v>
      </c>
      <c r="C110">
        <v>488.5</v>
      </c>
      <c r="D110" t="s">
        <v>426</v>
      </c>
      <c r="E110" t="s">
        <v>427</v>
      </c>
      <c r="F110" t="s">
        <v>232</v>
      </c>
      <c r="G110" t="s">
        <v>233</v>
      </c>
      <c r="H110" t="s">
        <v>234</v>
      </c>
      <c r="I110" t="s">
        <v>235</v>
      </c>
      <c r="J110" t="s">
        <v>236</v>
      </c>
      <c r="K110" t="s">
        <v>237</v>
      </c>
      <c r="L110" t="s">
        <v>238</v>
      </c>
      <c r="M110" t="s">
        <v>239</v>
      </c>
      <c r="N110">
        <v>1581523000.4709699</v>
      </c>
      <c r="O110">
        <f t="shared" si="43"/>
        <v>6.202568266874106E-4</v>
      </c>
      <c r="P110">
        <f t="shared" si="44"/>
        <v>-0.7371587001012887</v>
      </c>
      <c r="Q110">
        <f t="shared" si="45"/>
        <v>400.82416129032299</v>
      </c>
      <c r="R110">
        <f t="shared" si="46"/>
        <v>416.542375926212</v>
      </c>
      <c r="S110">
        <f t="shared" si="47"/>
        <v>41.532041460246276</v>
      </c>
      <c r="T110">
        <f t="shared" si="48"/>
        <v>39.964831064215801</v>
      </c>
      <c r="U110">
        <f t="shared" si="49"/>
        <v>4.9750795403065352E-2</v>
      </c>
      <c r="V110">
        <f t="shared" si="50"/>
        <v>2.2531964596719405</v>
      </c>
      <c r="W110">
        <f t="shared" si="51"/>
        <v>4.9148490506109983E-2</v>
      </c>
      <c r="X110">
        <f t="shared" si="52"/>
        <v>3.0771313663686288E-2</v>
      </c>
      <c r="Y110">
        <f t="shared" si="53"/>
        <v>0</v>
      </c>
      <c r="Z110">
        <f t="shared" si="54"/>
        <v>31.165646371704877</v>
      </c>
      <c r="AA110">
        <f t="shared" si="55"/>
        <v>31.001570967741898</v>
      </c>
      <c r="AB110">
        <f t="shared" si="56"/>
        <v>4.5117824221653828</v>
      </c>
      <c r="AC110">
        <f t="shared" si="57"/>
        <v>71.682530119177471</v>
      </c>
      <c r="AD110">
        <f t="shared" si="58"/>
        <v>3.3027889414567233</v>
      </c>
      <c r="AE110">
        <f t="shared" si="59"/>
        <v>4.6075228315261674</v>
      </c>
      <c r="AF110">
        <f t="shared" si="60"/>
        <v>1.2089934807086595</v>
      </c>
      <c r="AG110">
        <f t="shared" si="61"/>
        <v>-27.353326056914806</v>
      </c>
      <c r="AH110">
        <f t="shared" si="62"/>
        <v>44.796989025799355</v>
      </c>
      <c r="AI110">
        <f t="shared" si="63"/>
        <v>4.472791201263834</v>
      </c>
      <c r="AJ110">
        <f t="shared" si="64"/>
        <v>21.916454170148384</v>
      </c>
      <c r="AK110">
        <v>-4.1269855967249101E-2</v>
      </c>
      <c r="AL110">
        <v>4.6329028761189703E-2</v>
      </c>
      <c r="AM110">
        <v>3.46093710192577</v>
      </c>
      <c r="AN110">
        <v>0</v>
      </c>
      <c r="AO110">
        <v>0</v>
      </c>
      <c r="AP110">
        <f t="shared" si="65"/>
        <v>1</v>
      </c>
      <c r="AQ110">
        <f t="shared" si="66"/>
        <v>0</v>
      </c>
      <c r="AR110">
        <f t="shared" si="67"/>
        <v>51869.6068046082</v>
      </c>
      <c r="AS110" t="s">
        <v>240</v>
      </c>
      <c r="AT110">
        <v>0</v>
      </c>
      <c r="AU110">
        <v>0</v>
      </c>
      <c r="AV110">
        <f t="shared" si="68"/>
        <v>0</v>
      </c>
      <c r="AW110" t="e">
        <f t="shared" si="69"/>
        <v>#DIV/0!</v>
      </c>
      <c r="AX110">
        <v>0</v>
      </c>
      <c r="AY110" t="s">
        <v>240</v>
      </c>
      <c r="AZ110">
        <v>0</v>
      </c>
      <c r="BA110">
        <v>0</v>
      </c>
      <c r="BB110" t="e">
        <f t="shared" si="70"/>
        <v>#DIV/0!</v>
      </c>
      <c r="BC110">
        <v>0.5</v>
      </c>
      <c r="BD110">
        <f t="shared" si="71"/>
        <v>0</v>
      </c>
      <c r="BE110">
        <f t="shared" si="72"/>
        <v>-0.7371587001012887</v>
      </c>
      <c r="BF110" t="e">
        <f t="shared" si="73"/>
        <v>#DIV/0!</v>
      </c>
      <c r="BG110" t="e">
        <f t="shared" si="74"/>
        <v>#DIV/0!</v>
      </c>
      <c r="BH110" t="e">
        <f t="shared" si="75"/>
        <v>#DIV/0!</v>
      </c>
      <c r="BI110" t="e">
        <f t="shared" si="76"/>
        <v>#DIV/0!</v>
      </c>
      <c r="BJ110" t="s">
        <v>240</v>
      </c>
      <c r="BK110">
        <v>0</v>
      </c>
      <c r="BL110">
        <f t="shared" si="77"/>
        <v>0</v>
      </c>
      <c r="BM110" t="e">
        <f t="shared" si="78"/>
        <v>#DIV/0!</v>
      </c>
      <c r="BN110" t="e">
        <f t="shared" si="79"/>
        <v>#DIV/0!</v>
      </c>
      <c r="BO110" t="e">
        <f t="shared" si="80"/>
        <v>#DIV/0!</v>
      </c>
      <c r="BP110" t="e">
        <f t="shared" si="81"/>
        <v>#DIV/0!</v>
      </c>
      <c r="BQ110">
        <f t="shared" si="82"/>
        <v>0</v>
      </c>
      <c r="BR110">
        <f t="shared" si="83"/>
        <v>0</v>
      </c>
      <c r="BS110">
        <f t="shared" si="84"/>
        <v>0</v>
      </c>
      <c r="BT110">
        <f t="shared" si="85"/>
        <v>0</v>
      </c>
      <c r="BU110">
        <v>6</v>
      </c>
      <c r="BV110">
        <v>0.5</v>
      </c>
      <c r="BW110" t="s">
        <v>241</v>
      </c>
      <c r="BX110">
        <v>1581523000.4709699</v>
      </c>
      <c r="BY110">
        <v>400.82416129032299</v>
      </c>
      <c r="BZ110">
        <v>399.98670967741901</v>
      </c>
      <c r="CA110">
        <v>33.125064516129001</v>
      </c>
      <c r="CB110">
        <v>32.097054838709703</v>
      </c>
      <c r="CC110">
        <v>350.02245161290301</v>
      </c>
      <c r="CD110">
        <v>99.506625806451595</v>
      </c>
      <c r="CE110">
        <v>0.200015967741935</v>
      </c>
      <c r="CF110">
        <v>31.370348387096801</v>
      </c>
      <c r="CG110">
        <v>31.001570967741898</v>
      </c>
      <c r="CH110">
        <v>999.9</v>
      </c>
      <c r="CI110">
        <v>0</v>
      </c>
      <c r="CJ110">
        <v>0</v>
      </c>
      <c r="CK110">
        <v>10001.7725806452</v>
      </c>
      <c r="CL110">
        <v>0</v>
      </c>
      <c r="CM110">
        <v>5.1486174193548404</v>
      </c>
      <c r="CN110">
        <v>0</v>
      </c>
      <c r="CO110">
        <v>0</v>
      </c>
      <c r="CP110">
        <v>0</v>
      </c>
      <c r="CQ110">
        <v>0</v>
      </c>
      <c r="CR110">
        <v>1.9709677419354801</v>
      </c>
      <c r="CS110">
        <v>0</v>
      </c>
      <c r="CT110">
        <v>492.04516129032203</v>
      </c>
      <c r="CU110">
        <v>-0.61612903225806503</v>
      </c>
      <c r="CV110">
        <v>39.429000000000002</v>
      </c>
      <c r="CW110">
        <v>44.493903225806498</v>
      </c>
      <c r="CX110">
        <v>42.019838709677401</v>
      </c>
      <c r="CY110">
        <v>43.167000000000002</v>
      </c>
      <c r="CZ110">
        <v>40.543999999999997</v>
      </c>
      <c r="DA110">
        <v>0</v>
      </c>
      <c r="DB110">
        <v>0</v>
      </c>
      <c r="DC110">
        <v>0</v>
      </c>
      <c r="DD110">
        <v>1581523009.3</v>
      </c>
      <c r="DE110">
        <v>2.0307692307692302</v>
      </c>
      <c r="DF110">
        <v>-19.603418946186402</v>
      </c>
      <c r="DG110">
        <v>-202.57435835337199</v>
      </c>
      <c r="DH110">
        <v>488.23461538461498</v>
      </c>
      <c r="DI110">
        <v>15</v>
      </c>
      <c r="DJ110">
        <v>100</v>
      </c>
      <c r="DK110">
        <v>100</v>
      </c>
      <c r="DL110">
        <v>3.024</v>
      </c>
      <c r="DM110">
        <v>0.44500000000000001</v>
      </c>
      <c r="DN110">
        <v>2</v>
      </c>
      <c r="DO110">
        <v>352.76600000000002</v>
      </c>
      <c r="DP110">
        <v>670.79399999999998</v>
      </c>
      <c r="DQ110">
        <v>30.639700000000001</v>
      </c>
      <c r="DR110">
        <v>31.865100000000002</v>
      </c>
      <c r="DS110">
        <v>30.000299999999999</v>
      </c>
      <c r="DT110">
        <v>31.723099999999999</v>
      </c>
      <c r="DU110">
        <v>31.712599999999998</v>
      </c>
      <c r="DV110">
        <v>20.983499999999999</v>
      </c>
      <c r="DW110">
        <v>24.270700000000001</v>
      </c>
      <c r="DX110">
        <v>98.878299999999996</v>
      </c>
      <c r="DY110">
        <v>30.638999999999999</v>
      </c>
      <c r="DZ110">
        <v>400</v>
      </c>
      <c r="EA110">
        <v>32.213299999999997</v>
      </c>
      <c r="EB110">
        <v>99.949100000000001</v>
      </c>
      <c r="EC110">
        <v>100.492</v>
      </c>
    </row>
    <row r="111" spans="1:133" x14ac:dyDescent="0.35">
      <c r="A111">
        <v>95</v>
      </c>
      <c r="B111">
        <v>1581523014.0999999</v>
      </c>
      <c r="C111">
        <v>493.5</v>
      </c>
      <c r="D111" t="s">
        <v>428</v>
      </c>
      <c r="E111" t="s">
        <v>429</v>
      </c>
      <c r="F111" t="s">
        <v>232</v>
      </c>
      <c r="G111" t="s">
        <v>233</v>
      </c>
      <c r="H111" t="s">
        <v>234</v>
      </c>
      <c r="I111" t="s">
        <v>235</v>
      </c>
      <c r="J111" t="s">
        <v>236</v>
      </c>
      <c r="K111" t="s">
        <v>237</v>
      </c>
      <c r="L111" t="s">
        <v>238</v>
      </c>
      <c r="M111" t="s">
        <v>239</v>
      </c>
      <c r="N111">
        <v>1581523005.4709699</v>
      </c>
      <c r="O111">
        <f t="shared" si="43"/>
        <v>6.0734880600938658E-4</v>
      </c>
      <c r="P111">
        <f t="shared" si="44"/>
        <v>-0.72176763629417096</v>
      </c>
      <c r="Q111">
        <f t="shared" si="45"/>
        <v>400.851870967742</v>
      </c>
      <c r="R111">
        <f t="shared" si="46"/>
        <v>416.57125466855246</v>
      </c>
      <c r="S111">
        <f t="shared" si="47"/>
        <v>41.535092073449405</v>
      </c>
      <c r="T111">
        <f t="shared" si="48"/>
        <v>39.967758653214901</v>
      </c>
      <c r="U111">
        <f t="shared" si="49"/>
        <v>4.8694050224713341E-2</v>
      </c>
      <c r="V111">
        <f t="shared" si="50"/>
        <v>2.2536568097475054</v>
      </c>
      <c r="W111">
        <f t="shared" si="51"/>
        <v>4.8117016728597875E-2</v>
      </c>
      <c r="X111">
        <f t="shared" si="52"/>
        <v>3.0124409813212075E-2</v>
      </c>
      <c r="Y111">
        <f t="shared" si="53"/>
        <v>0</v>
      </c>
      <c r="Z111">
        <f t="shared" si="54"/>
        <v>31.168924061368603</v>
      </c>
      <c r="AA111">
        <f t="shared" si="55"/>
        <v>31.002687096774199</v>
      </c>
      <c r="AB111">
        <f t="shared" si="56"/>
        <v>4.5120695519379463</v>
      </c>
      <c r="AC111">
        <f t="shared" si="57"/>
        <v>71.68813257660301</v>
      </c>
      <c r="AD111">
        <f t="shared" si="58"/>
        <v>3.3028556257411794</v>
      </c>
      <c r="AE111">
        <f t="shared" si="59"/>
        <v>4.607255771674458</v>
      </c>
      <c r="AF111">
        <f t="shared" si="60"/>
        <v>1.2092139261967669</v>
      </c>
      <c r="AG111">
        <f t="shared" si="61"/>
        <v>-26.78408234501395</v>
      </c>
      <c r="AH111">
        <f t="shared" si="62"/>
        <v>44.546682022355682</v>
      </c>
      <c r="AI111">
        <f t="shared" si="63"/>
        <v>4.4468926582968118</v>
      </c>
      <c r="AJ111">
        <f t="shared" si="64"/>
        <v>22.209492335638544</v>
      </c>
      <c r="AK111">
        <v>-4.1282266356563797E-2</v>
      </c>
      <c r="AL111">
        <v>4.6342960510405297E-2</v>
      </c>
      <c r="AM111">
        <v>3.4617606355213701</v>
      </c>
      <c r="AN111">
        <v>0</v>
      </c>
      <c r="AO111">
        <v>0</v>
      </c>
      <c r="AP111">
        <f t="shared" si="65"/>
        <v>1</v>
      </c>
      <c r="AQ111">
        <f t="shared" si="66"/>
        <v>0</v>
      </c>
      <c r="AR111">
        <f t="shared" si="67"/>
        <v>51884.749245605548</v>
      </c>
      <c r="AS111" t="s">
        <v>240</v>
      </c>
      <c r="AT111">
        <v>0</v>
      </c>
      <c r="AU111">
        <v>0</v>
      </c>
      <c r="AV111">
        <f t="shared" si="68"/>
        <v>0</v>
      </c>
      <c r="AW111" t="e">
        <f t="shared" si="69"/>
        <v>#DIV/0!</v>
      </c>
      <c r="AX111">
        <v>0</v>
      </c>
      <c r="AY111" t="s">
        <v>240</v>
      </c>
      <c r="AZ111">
        <v>0</v>
      </c>
      <c r="BA111">
        <v>0</v>
      </c>
      <c r="BB111" t="e">
        <f t="shared" si="70"/>
        <v>#DIV/0!</v>
      </c>
      <c r="BC111">
        <v>0.5</v>
      </c>
      <c r="BD111">
        <f t="shared" si="71"/>
        <v>0</v>
      </c>
      <c r="BE111">
        <f t="shared" si="72"/>
        <v>-0.72176763629417096</v>
      </c>
      <c r="BF111" t="e">
        <f t="shared" si="73"/>
        <v>#DIV/0!</v>
      </c>
      <c r="BG111" t="e">
        <f t="shared" si="74"/>
        <v>#DIV/0!</v>
      </c>
      <c r="BH111" t="e">
        <f t="shared" si="75"/>
        <v>#DIV/0!</v>
      </c>
      <c r="BI111" t="e">
        <f t="shared" si="76"/>
        <v>#DIV/0!</v>
      </c>
      <c r="BJ111" t="s">
        <v>240</v>
      </c>
      <c r="BK111">
        <v>0</v>
      </c>
      <c r="BL111">
        <f t="shared" si="77"/>
        <v>0</v>
      </c>
      <c r="BM111" t="e">
        <f t="shared" si="78"/>
        <v>#DIV/0!</v>
      </c>
      <c r="BN111" t="e">
        <f t="shared" si="79"/>
        <v>#DIV/0!</v>
      </c>
      <c r="BO111" t="e">
        <f t="shared" si="80"/>
        <v>#DIV/0!</v>
      </c>
      <c r="BP111" t="e">
        <f t="shared" si="81"/>
        <v>#DIV/0!</v>
      </c>
      <c r="BQ111">
        <f t="shared" si="82"/>
        <v>0</v>
      </c>
      <c r="BR111">
        <f t="shared" si="83"/>
        <v>0</v>
      </c>
      <c r="BS111">
        <f t="shared" si="84"/>
        <v>0</v>
      </c>
      <c r="BT111">
        <f t="shared" si="85"/>
        <v>0</v>
      </c>
      <c r="BU111">
        <v>6</v>
      </c>
      <c r="BV111">
        <v>0.5</v>
      </c>
      <c r="BW111" t="s">
        <v>241</v>
      </c>
      <c r="BX111">
        <v>1581523005.4709699</v>
      </c>
      <c r="BY111">
        <v>400.851870967742</v>
      </c>
      <c r="BZ111">
        <v>400.031935483871</v>
      </c>
      <c r="CA111">
        <v>33.125596774193603</v>
      </c>
      <c r="CB111">
        <v>32.1189483870968</v>
      </c>
      <c r="CC111">
        <v>350.01100000000002</v>
      </c>
      <c r="CD111">
        <v>99.5070774193549</v>
      </c>
      <c r="CE111">
        <v>0.19997535483871001</v>
      </c>
      <c r="CF111">
        <v>31.369329032258101</v>
      </c>
      <c r="CG111">
        <v>31.002687096774199</v>
      </c>
      <c r="CH111">
        <v>999.9</v>
      </c>
      <c r="CI111">
        <v>0</v>
      </c>
      <c r="CJ111">
        <v>0</v>
      </c>
      <c r="CK111">
        <v>10004.734838709701</v>
      </c>
      <c r="CL111">
        <v>0</v>
      </c>
      <c r="CM111">
        <v>5.0865299999999998</v>
      </c>
      <c r="CN111">
        <v>0</v>
      </c>
      <c r="CO111">
        <v>0</v>
      </c>
      <c r="CP111">
        <v>0</v>
      </c>
      <c r="CQ111">
        <v>0</v>
      </c>
      <c r="CR111">
        <v>1.9032258064516101</v>
      </c>
      <c r="CS111">
        <v>0</v>
      </c>
      <c r="CT111">
        <v>461.683870967742</v>
      </c>
      <c r="CU111">
        <v>-0.73225806451612896</v>
      </c>
      <c r="CV111">
        <v>39.424999999999997</v>
      </c>
      <c r="CW111">
        <v>44.5</v>
      </c>
      <c r="CX111">
        <v>42.011741935483897</v>
      </c>
      <c r="CY111">
        <v>43.170999999999999</v>
      </c>
      <c r="CZ111">
        <v>40.543999999999997</v>
      </c>
      <c r="DA111">
        <v>0</v>
      </c>
      <c r="DB111">
        <v>0</v>
      </c>
      <c r="DC111">
        <v>0</v>
      </c>
      <c r="DD111">
        <v>1581523014.0999999</v>
      </c>
      <c r="DE111">
        <v>0.5</v>
      </c>
      <c r="DF111">
        <v>-10.87179520327</v>
      </c>
      <c r="DG111">
        <v>-632.33846142427001</v>
      </c>
      <c r="DH111">
        <v>455.657692307692</v>
      </c>
      <c r="DI111">
        <v>15</v>
      </c>
      <c r="DJ111">
        <v>100</v>
      </c>
      <c r="DK111">
        <v>100</v>
      </c>
      <c r="DL111">
        <v>3.024</v>
      </c>
      <c r="DM111">
        <v>0.44500000000000001</v>
      </c>
      <c r="DN111">
        <v>2</v>
      </c>
      <c r="DO111">
        <v>352.70100000000002</v>
      </c>
      <c r="DP111">
        <v>670.84100000000001</v>
      </c>
      <c r="DQ111">
        <v>30.636099999999999</v>
      </c>
      <c r="DR111">
        <v>31.8672</v>
      </c>
      <c r="DS111">
        <v>30.0001</v>
      </c>
      <c r="DT111">
        <v>31.724599999999999</v>
      </c>
      <c r="DU111">
        <v>31.714600000000001</v>
      </c>
      <c r="DV111">
        <v>20.983499999999999</v>
      </c>
      <c r="DW111">
        <v>23.990400000000001</v>
      </c>
      <c r="DX111">
        <v>98.878299999999996</v>
      </c>
      <c r="DY111">
        <v>30.629899999999999</v>
      </c>
      <c r="DZ111">
        <v>400</v>
      </c>
      <c r="EA111">
        <v>32.226799999999997</v>
      </c>
      <c r="EB111">
        <v>99.945999999999998</v>
      </c>
      <c r="EC111">
        <v>100.489</v>
      </c>
    </row>
    <row r="112" spans="1:133" x14ac:dyDescent="0.35">
      <c r="A112">
        <v>96</v>
      </c>
      <c r="B112">
        <v>1581523019.0999999</v>
      </c>
      <c r="C112">
        <v>498.5</v>
      </c>
      <c r="D112" t="s">
        <v>430</v>
      </c>
      <c r="E112" t="s">
        <v>431</v>
      </c>
      <c r="F112" t="s">
        <v>232</v>
      </c>
      <c r="G112" t="s">
        <v>233</v>
      </c>
      <c r="H112" t="s">
        <v>234</v>
      </c>
      <c r="I112" t="s">
        <v>235</v>
      </c>
      <c r="J112" t="s">
        <v>236</v>
      </c>
      <c r="K112" t="s">
        <v>237</v>
      </c>
      <c r="L112" t="s">
        <v>238</v>
      </c>
      <c r="M112" t="s">
        <v>239</v>
      </c>
      <c r="N112">
        <v>1581523010.4709699</v>
      </c>
      <c r="O112">
        <f t="shared" si="43"/>
        <v>5.989507101036856E-4</v>
      </c>
      <c r="P112">
        <f t="shared" si="44"/>
        <v>-0.72450163812021096</v>
      </c>
      <c r="Q112">
        <f t="shared" si="45"/>
        <v>400.87332258064498</v>
      </c>
      <c r="R112">
        <f t="shared" si="46"/>
        <v>417.02061926346784</v>
      </c>
      <c r="S112">
        <f t="shared" si="47"/>
        <v>41.580197793384691</v>
      </c>
      <c r="T112">
        <f t="shared" si="48"/>
        <v>39.970186779814036</v>
      </c>
      <c r="U112">
        <f t="shared" si="49"/>
        <v>4.7999897478865107E-2</v>
      </c>
      <c r="V112">
        <f t="shared" si="50"/>
        <v>2.2534486685217003</v>
      </c>
      <c r="W112">
        <f t="shared" si="51"/>
        <v>4.7439045064936972E-2</v>
      </c>
      <c r="X112">
        <f t="shared" si="52"/>
        <v>2.9699247428942185E-2</v>
      </c>
      <c r="Y112">
        <f t="shared" si="53"/>
        <v>0</v>
      </c>
      <c r="Z112">
        <f t="shared" si="54"/>
        <v>31.170971983013342</v>
      </c>
      <c r="AA112">
        <f t="shared" si="55"/>
        <v>31.005225806451602</v>
      </c>
      <c r="AB112">
        <f t="shared" si="56"/>
        <v>4.5127227069665885</v>
      </c>
      <c r="AC112">
        <f t="shared" si="57"/>
        <v>71.698135632461671</v>
      </c>
      <c r="AD112">
        <f t="shared" si="58"/>
        <v>3.3031837969927746</v>
      </c>
      <c r="AE112">
        <f t="shared" si="59"/>
        <v>4.6070706969641799</v>
      </c>
      <c r="AF112">
        <f t="shared" si="60"/>
        <v>1.2095389099738139</v>
      </c>
      <c r="AG112">
        <f t="shared" si="61"/>
        <v>-26.413726315572536</v>
      </c>
      <c r="AH112">
        <f t="shared" si="62"/>
        <v>44.148319909417268</v>
      </c>
      <c r="AI112">
        <f t="shared" si="63"/>
        <v>4.4075728423283183</v>
      </c>
      <c r="AJ112">
        <f t="shared" si="64"/>
        <v>22.142166436173049</v>
      </c>
      <c r="AK112">
        <v>-4.1276654877281001E-2</v>
      </c>
      <c r="AL112">
        <v>4.6336661133317698E-2</v>
      </c>
      <c r="AM112">
        <v>3.46138827730391</v>
      </c>
      <c r="AN112">
        <v>0</v>
      </c>
      <c r="AO112">
        <v>0</v>
      </c>
      <c r="AP112">
        <f t="shared" si="65"/>
        <v>1</v>
      </c>
      <c r="AQ112">
        <f t="shared" si="66"/>
        <v>0</v>
      </c>
      <c r="AR112">
        <f t="shared" si="67"/>
        <v>51878.12141454636</v>
      </c>
      <c r="AS112" t="s">
        <v>240</v>
      </c>
      <c r="AT112">
        <v>0</v>
      </c>
      <c r="AU112">
        <v>0</v>
      </c>
      <c r="AV112">
        <f t="shared" si="68"/>
        <v>0</v>
      </c>
      <c r="AW112" t="e">
        <f t="shared" si="69"/>
        <v>#DIV/0!</v>
      </c>
      <c r="AX112">
        <v>0</v>
      </c>
      <c r="AY112" t="s">
        <v>240</v>
      </c>
      <c r="AZ112">
        <v>0</v>
      </c>
      <c r="BA112">
        <v>0</v>
      </c>
      <c r="BB112" t="e">
        <f t="shared" si="70"/>
        <v>#DIV/0!</v>
      </c>
      <c r="BC112">
        <v>0.5</v>
      </c>
      <c r="BD112">
        <f t="shared" si="71"/>
        <v>0</v>
      </c>
      <c r="BE112">
        <f t="shared" si="72"/>
        <v>-0.72450163812021096</v>
      </c>
      <c r="BF112" t="e">
        <f t="shared" si="73"/>
        <v>#DIV/0!</v>
      </c>
      <c r="BG112" t="e">
        <f t="shared" si="74"/>
        <v>#DIV/0!</v>
      </c>
      <c r="BH112" t="e">
        <f t="shared" si="75"/>
        <v>#DIV/0!</v>
      </c>
      <c r="BI112" t="e">
        <f t="shared" si="76"/>
        <v>#DIV/0!</v>
      </c>
      <c r="BJ112" t="s">
        <v>240</v>
      </c>
      <c r="BK112">
        <v>0</v>
      </c>
      <c r="BL112">
        <f t="shared" si="77"/>
        <v>0</v>
      </c>
      <c r="BM112" t="e">
        <f t="shared" si="78"/>
        <v>#DIV/0!</v>
      </c>
      <c r="BN112" t="e">
        <f t="shared" si="79"/>
        <v>#DIV/0!</v>
      </c>
      <c r="BO112" t="e">
        <f t="shared" si="80"/>
        <v>#DIV/0!</v>
      </c>
      <c r="BP112" t="e">
        <f t="shared" si="81"/>
        <v>#DIV/0!</v>
      </c>
      <c r="BQ112">
        <f t="shared" si="82"/>
        <v>0</v>
      </c>
      <c r="BR112">
        <f t="shared" si="83"/>
        <v>0</v>
      </c>
      <c r="BS112">
        <f t="shared" si="84"/>
        <v>0</v>
      </c>
      <c r="BT112">
        <f t="shared" si="85"/>
        <v>0</v>
      </c>
      <c r="BU112">
        <v>6</v>
      </c>
      <c r="BV112">
        <v>0.5</v>
      </c>
      <c r="BW112" t="s">
        <v>241</v>
      </c>
      <c r="BX112">
        <v>1581523010.4709699</v>
      </c>
      <c r="BY112">
        <v>400.87332258064498</v>
      </c>
      <c r="BZ112">
        <v>400.04293548387102</v>
      </c>
      <c r="CA112">
        <v>33.128648387096803</v>
      </c>
      <c r="CB112">
        <v>32.135903225806501</v>
      </c>
      <c r="CC112">
        <v>350.00419354838698</v>
      </c>
      <c r="CD112">
        <v>99.507803225806498</v>
      </c>
      <c r="CE112">
        <v>0.199971096774194</v>
      </c>
      <c r="CF112">
        <v>31.368622580645201</v>
      </c>
      <c r="CG112">
        <v>31.005225806451602</v>
      </c>
      <c r="CH112">
        <v>999.9</v>
      </c>
      <c r="CI112">
        <v>0</v>
      </c>
      <c r="CJ112">
        <v>0</v>
      </c>
      <c r="CK112">
        <v>10003.3019354839</v>
      </c>
      <c r="CL112">
        <v>0</v>
      </c>
      <c r="CM112">
        <v>4.9454577419354804</v>
      </c>
      <c r="CN112">
        <v>0</v>
      </c>
      <c r="CO112">
        <v>0</v>
      </c>
      <c r="CP112">
        <v>0</v>
      </c>
      <c r="CQ112">
        <v>0</v>
      </c>
      <c r="CR112">
        <v>2.1129032258064502</v>
      </c>
      <c r="CS112">
        <v>0</v>
      </c>
      <c r="CT112">
        <v>421.93870967741901</v>
      </c>
      <c r="CU112">
        <v>-0.445161290322581</v>
      </c>
      <c r="CV112">
        <v>39.424999999999997</v>
      </c>
      <c r="CW112">
        <v>44.502000000000002</v>
      </c>
      <c r="CX112">
        <v>42.009677419354801</v>
      </c>
      <c r="CY112">
        <v>43.177</v>
      </c>
      <c r="CZ112">
        <v>40.548000000000002</v>
      </c>
      <c r="DA112">
        <v>0</v>
      </c>
      <c r="DB112">
        <v>0</v>
      </c>
      <c r="DC112">
        <v>0</v>
      </c>
      <c r="DD112">
        <v>1581523019.5</v>
      </c>
      <c r="DE112">
        <v>1.2269230769230799</v>
      </c>
      <c r="DF112">
        <v>-2.2940170193147602</v>
      </c>
      <c r="DG112">
        <v>-670.06495676540999</v>
      </c>
      <c r="DH112">
        <v>404.038461538462</v>
      </c>
      <c r="DI112">
        <v>15</v>
      </c>
      <c r="DJ112">
        <v>100</v>
      </c>
      <c r="DK112">
        <v>100</v>
      </c>
      <c r="DL112">
        <v>3.024</v>
      </c>
      <c r="DM112">
        <v>0.44500000000000001</v>
      </c>
      <c r="DN112">
        <v>2</v>
      </c>
      <c r="DO112">
        <v>352.70299999999997</v>
      </c>
      <c r="DP112">
        <v>670.92</v>
      </c>
      <c r="DQ112">
        <v>30.629200000000001</v>
      </c>
      <c r="DR112">
        <v>31.87</v>
      </c>
      <c r="DS112">
        <v>30.000299999999999</v>
      </c>
      <c r="DT112">
        <v>31.727399999999999</v>
      </c>
      <c r="DU112">
        <v>31.717400000000001</v>
      </c>
      <c r="DV112">
        <v>20.9834</v>
      </c>
      <c r="DW112">
        <v>23.990400000000001</v>
      </c>
      <c r="DX112">
        <v>98.878299999999996</v>
      </c>
      <c r="DY112">
        <v>30.627199999999998</v>
      </c>
      <c r="DZ112">
        <v>400</v>
      </c>
      <c r="EA112">
        <v>32.242600000000003</v>
      </c>
      <c r="EB112">
        <v>99.948899999999995</v>
      </c>
      <c r="EC112">
        <v>100.488</v>
      </c>
    </row>
    <row r="113" spans="1:133" x14ac:dyDescent="0.35">
      <c r="A113">
        <v>97</v>
      </c>
      <c r="B113">
        <v>1581523024.0999999</v>
      </c>
      <c r="C113">
        <v>503.5</v>
      </c>
      <c r="D113" t="s">
        <v>432</v>
      </c>
      <c r="E113" t="s">
        <v>433</v>
      </c>
      <c r="F113" t="s">
        <v>232</v>
      </c>
      <c r="G113" t="s">
        <v>233</v>
      </c>
      <c r="H113" t="s">
        <v>234</v>
      </c>
      <c r="I113" t="s">
        <v>235</v>
      </c>
      <c r="J113" t="s">
        <v>236</v>
      </c>
      <c r="K113" t="s">
        <v>237</v>
      </c>
      <c r="L113" t="s">
        <v>238</v>
      </c>
      <c r="M113" t="s">
        <v>239</v>
      </c>
      <c r="N113">
        <v>1581523015.4709699</v>
      </c>
      <c r="O113">
        <f t="shared" si="43"/>
        <v>5.8817331386538637E-4</v>
      </c>
      <c r="P113">
        <f t="shared" si="44"/>
        <v>-0.72550851228108015</v>
      </c>
      <c r="Q113">
        <f t="shared" si="45"/>
        <v>400.868516129032</v>
      </c>
      <c r="R113">
        <f t="shared" si="46"/>
        <v>417.49416966462627</v>
      </c>
      <c r="S113">
        <f t="shared" si="47"/>
        <v>41.627678683320504</v>
      </c>
      <c r="T113">
        <f t="shared" si="48"/>
        <v>39.969961250198303</v>
      </c>
      <c r="U113">
        <f t="shared" si="49"/>
        <v>4.7123195282071505E-2</v>
      </c>
      <c r="V113">
        <f t="shared" si="50"/>
        <v>2.2531716642591735</v>
      </c>
      <c r="W113">
        <f t="shared" si="51"/>
        <v>4.6582453223187187E-2</v>
      </c>
      <c r="X113">
        <f t="shared" si="52"/>
        <v>2.9162099692475706E-2</v>
      </c>
      <c r="Y113">
        <f t="shared" si="53"/>
        <v>0</v>
      </c>
      <c r="Z113">
        <f t="shared" si="54"/>
        <v>31.174013140994283</v>
      </c>
      <c r="AA113">
        <f t="shared" si="55"/>
        <v>31.007432258064501</v>
      </c>
      <c r="AB113">
        <f t="shared" si="56"/>
        <v>4.5132904460804628</v>
      </c>
      <c r="AC113">
        <f t="shared" si="57"/>
        <v>71.710761265497425</v>
      </c>
      <c r="AD113">
        <f t="shared" si="58"/>
        <v>3.30367275045512</v>
      </c>
      <c r="AE113">
        <f t="shared" si="59"/>
        <v>4.6069414020356154</v>
      </c>
      <c r="AF113">
        <f t="shared" si="60"/>
        <v>1.2096176956253428</v>
      </c>
      <c r="AG113">
        <f t="shared" si="61"/>
        <v>-25.938443141463537</v>
      </c>
      <c r="AH113">
        <f t="shared" si="62"/>
        <v>43.814915920057921</v>
      </c>
      <c r="AI113">
        <f t="shared" si="63"/>
        <v>4.3748619669170798</v>
      </c>
      <c r="AJ113">
        <f t="shared" si="64"/>
        <v>22.251334745511464</v>
      </c>
      <c r="AK113">
        <v>-4.1269187583197003E-2</v>
      </c>
      <c r="AL113">
        <v>4.6328278441537599E-2</v>
      </c>
      <c r="AM113">
        <v>3.4608927466050399</v>
      </c>
      <c r="AN113">
        <v>0</v>
      </c>
      <c r="AO113">
        <v>0</v>
      </c>
      <c r="AP113">
        <f t="shared" si="65"/>
        <v>1</v>
      </c>
      <c r="AQ113">
        <f t="shared" si="66"/>
        <v>0</v>
      </c>
      <c r="AR113">
        <f t="shared" si="67"/>
        <v>51869.217785215558</v>
      </c>
      <c r="AS113" t="s">
        <v>240</v>
      </c>
      <c r="AT113">
        <v>0</v>
      </c>
      <c r="AU113">
        <v>0</v>
      </c>
      <c r="AV113">
        <f t="shared" si="68"/>
        <v>0</v>
      </c>
      <c r="AW113" t="e">
        <f t="shared" si="69"/>
        <v>#DIV/0!</v>
      </c>
      <c r="AX113">
        <v>0</v>
      </c>
      <c r="AY113" t="s">
        <v>240</v>
      </c>
      <c r="AZ113">
        <v>0</v>
      </c>
      <c r="BA113">
        <v>0</v>
      </c>
      <c r="BB113" t="e">
        <f t="shared" si="70"/>
        <v>#DIV/0!</v>
      </c>
      <c r="BC113">
        <v>0.5</v>
      </c>
      <c r="BD113">
        <f t="shared" si="71"/>
        <v>0</v>
      </c>
      <c r="BE113">
        <f t="shared" si="72"/>
        <v>-0.72550851228108015</v>
      </c>
      <c r="BF113" t="e">
        <f t="shared" si="73"/>
        <v>#DIV/0!</v>
      </c>
      <c r="BG113" t="e">
        <f t="shared" si="74"/>
        <v>#DIV/0!</v>
      </c>
      <c r="BH113" t="e">
        <f t="shared" si="75"/>
        <v>#DIV/0!</v>
      </c>
      <c r="BI113" t="e">
        <f t="shared" si="76"/>
        <v>#DIV/0!</v>
      </c>
      <c r="BJ113" t="s">
        <v>240</v>
      </c>
      <c r="BK113">
        <v>0</v>
      </c>
      <c r="BL113">
        <f t="shared" si="77"/>
        <v>0</v>
      </c>
      <c r="BM113" t="e">
        <f t="shared" si="78"/>
        <v>#DIV/0!</v>
      </c>
      <c r="BN113" t="e">
        <f t="shared" si="79"/>
        <v>#DIV/0!</v>
      </c>
      <c r="BO113" t="e">
        <f t="shared" si="80"/>
        <v>#DIV/0!</v>
      </c>
      <c r="BP113" t="e">
        <f t="shared" si="81"/>
        <v>#DIV/0!</v>
      </c>
      <c r="BQ113">
        <f t="shared" si="82"/>
        <v>0</v>
      </c>
      <c r="BR113">
        <f t="shared" si="83"/>
        <v>0</v>
      </c>
      <c r="BS113">
        <f t="shared" si="84"/>
        <v>0</v>
      </c>
      <c r="BT113">
        <f t="shared" si="85"/>
        <v>0</v>
      </c>
      <c r="BU113">
        <v>6</v>
      </c>
      <c r="BV113">
        <v>0.5</v>
      </c>
      <c r="BW113" t="s">
        <v>241</v>
      </c>
      <c r="BX113">
        <v>1581523015.4709699</v>
      </c>
      <c r="BY113">
        <v>400.868516129032</v>
      </c>
      <c r="BZ113">
        <v>400.029</v>
      </c>
      <c r="CA113">
        <v>33.133341935483898</v>
      </c>
      <c r="CB113">
        <v>32.1584741935484</v>
      </c>
      <c r="CC113">
        <v>350.007580645161</v>
      </c>
      <c r="CD113">
        <v>99.508429032258107</v>
      </c>
      <c r="CE113">
        <v>0.199978193548387</v>
      </c>
      <c r="CF113">
        <v>31.3681290322581</v>
      </c>
      <c r="CG113">
        <v>31.007432258064501</v>
      </c>
      <c r="CH113">
        <v>999.9</v>
      </c>
      <c r="CI113">
        <v>0</v>
      </c>
      <c r="CJ113">
        <v>0</v>
      </c>
      <c r="CK113">
        <v>10001.4293548387</v>
      </c>
      <c r="CL113">
        <v>0</v>
      </c>
      <c r="CM113">
        <v>4.6214958064516098</v>
      </c>
      <c r="CN113">
        <v>0</v>
      </c>
      <c r="CO113">
        <v>0</v>
      </c>
      <c r="CP113">
        <v>0</v>
      </c>
      <c r="CQ113">
        <v>0</v>
      </c>
      <c r="CR113">
        <v>2.5193548387096798</v>
      </c>
      <c r="CS113">
        <v>0</v>
      </c>
      <c r="CT113">
        <v>362.58064516129002</v>
      </c>
      <c r="CU113">
        <v>-0.62258064516128997</v>
      </c>
      <c r="CV113">
        <v>39.429000000000002</v>
      </c>
      <c r="CW113">
        <v>44.502000000000002</v>
      </c>
      <c r="CX113">
        <v>42.011741935483897</v>
      </c>
      <c r="CY113">
        <v>43.191129032257997</v>
      </c>
      <c r="CZ113">
        <v>40.545999999999999</v>
      </c>
      <c r="DA113">
        <v>0</v>
      </c>
      <c r="DB113">
        <v>0</v>
      </c>
      <c r="DC113">
        <v>0</v>
      </c>
      <c r="DD113">
        <v>1581523024.3</v>
      </c>
      <c r="DE113">
        <v>2.5538461538461501</v>
      </c>
      <c r="DF113">
        <v>15.001709769072299</v>
      </c>
      <c r="DG113">
        <v>-510.82393258763</v>
      </c>
      <c r="DH113">
        <v>347.86923076923102</v>
      </c>
      <c r="DI113">
        <v>15</v>
      </c>
      <c r="DJ113">
        <v>100</v>
      </c>
      <c r="DK113">
        <v>100</v>
      </c>
      <c r="DL113">
        <v>3.024</v>
      </c>
      <c r="DM113">
        <v>0.44500000000000001</v>
      </c>
      <c r="DN113">
        <v>2</v>
      </c>
      <c r="DO113">
        <v>352.64299999999997</v>
      </c>
      <c r="DP113">
        <v>670.91700000000003</v>
      </c>
      <c r="DQ113">
        <v>30.623200000000001</v>
      </c>
      <c r="DR113">
        <v>31.8721</v>
      </c>
      <c r="DS113">
        <v>30.000399999999999</v>
      </c>
      <c r="DT113">
        <v>31.73</v>
      </c>
      <c r="DU113">
        <v>31.719100000000001</v>
      </c>
      <c r="DV113">
        <v>20.983599999999999</v>
      </c>
      <c r="DW113">
        <v>23.990400000000001</v>
      </c>
      <c r="DX113">
        <v>98.878299999999996</v>
      </c>
      <c r="DY113">
        <v>30.619800000000001</v>
      </c>
      <c r="DZ113">
        <v>400</v>
      </c>
      <c r="EA113">
        <v>32.246000000000002</v>
      </c>
      <c r="EB113">
        <v>99.946799999999996</v>
      </c>
      <c r="EC113">
        <v>100.489</v>
      </c>
    </row>
    <row r="114" spans="1:133" x14ac:dyDescent="0.35">
      <c r="A114">
        <v>98</v>
      </c>
      <c r="B114">
        <v>1581523029.0999999</v>
      </c>
      <c r="C114">
        <v>508.5</v>
      </c>
      <c r="D114" t="s">
        <v>434</v>
      </c>
      <c r="E114" t="s">
        <v>435</v>
      </c>
      <c r="F114" t="s">
        <v>232</v>
      </c>
      <c r="G114" t="s">
        <v>233</v>
      </c>
      <c r="H114" t="s">
        <v>234</v>
      </c>
      <c r="I114" t="s">
        <v>235</v>
      </c>
      <c r="J114" t="s">
        <v>236</v>
      </c>
      <c r="K114" t="s">
        <v>237</v>
      </c>
      <c r="L114" t="s">
        <v>238</v>
      </c>
      <c r="M114" t="s">
        <v>239</v>
      </c>
      <c r="N114">
        <v>1581523020.4709699</v>
      </c>
      <c r="O114">
        <f t="shared" si="43"/>
        <v>5.777675644667151E-4</v>
      </c>
      <c r="P114">
        <f t="shared" si="44"/>
        <v>-0.7336918836166445</v>
      </c>
      <c r="Q114">
        <f t="shared" si="45"/>
        <v>400.83496774193497</v>
      </c>
      <c r="R114">
        <f t="shared" si="46"/>
        <v>418.18312840699235</v>
      </c>
      <c r="S114">
        <f t="shared" si="47"/>
        <v>41.696184022862248</v>
      </c>
      <c r="T114">
        <f t="shared" si="48"/>
        <v>39.96643442176304</v>
      </c>
      <c r="U114">
        <f t="shared" si="49"/>
        <v>4.6293739400822737E-2</v>
      </c>
      <c r="V114">
        <f t="shared" si="50"/>
        <v>2.2536059319719701</v>
      </c>
      <c r="W114">
        <f t="shared" si="51"/>
        <v>4.5771851572672932E-2</v>
      </c>
      <c r="X114">
        <f t="shared" si="52"/>
        <v>2.8653806468648756E-2</v>
      </c>
      <c r="Y114">
        <f t="shared" si="53"/>
        <v>0</v>
      </c>
      <c r="Z114">
        <f t="shared" si="54"/>
        <v>31.176364452957017</v>
      </c>
      <c r="AA114">
        <f t="shared" si="55"/>
        <v>31.0084290322581</v>
      </c>
      <c r="AB114">
        <f t="shared" si="56"/>
        <v>4.5135469451157046</v>
      </c>
      <c r="AC114">
        <f t="shared" si="57"/>
        <v>71.728880809498648</v>
      </c>
      <c r="AD114">
        <f t="shared" si="58"/>
        <v>3.3042977857542692</v>
      </c>
      <c r="AE114">
        <f t="shared" si="59"/>
        <v>4.6066490212359481</v>
      </c>
      <c r="AF114">
        <f t="shared" si="60"/>
        <v>1.2092491593614354</v>
      </c>
      <c r="AG114">
        <f t="shared" si="61"/>
        <v>-25.479549592982135</v>
      </c>
      <c r="AH114">
        <f t="shared" si="62"/>
        <v>43.566650497995475</v>
      </c>
      <c r="AI114">
        <f t="shared" si="63"/>
        <v>4.3492321571462194</v>
      </c>
      <c r="AJ114">
        <f t="shared" si="64"/>
        <v>22.436333062159559</v>
      </c>
      <c r="AK114">
        <v>-4.1280894650262301E-2</v>
      </c>
      <c r="AL114">
        <v>4.6341420649913798E-2</v>
      </c>
      <c r="AM114">
        <v>3.46166961548193</v>
      </c>
      <c r="AN114">
        <v>0</v>
      </c>
      <c r="AO114">
        <v>0</v>
      </c>
      <c r="AP114">
        <f t="shared" si="65"/>
        <v>1</v>
      </c>
      <c r="AQ114">
        <f t="shared" si="66"/>
        <v>0</v>
      </c>
      <c r="AR114">
        <f t="shared" si="67"/>
        <v>51883.509388933708</v>
      </c>
      <c r="AS114" t="s">
        <v>240</v>
      </c>
      <c r="AT114">
        <v>0</v>
      </c>
      <c r="AU114">
        <v>0</v>
      </c>
      <c r="AV114">
        <f t="shared" si="68"/>
        <v>0</v>
      </c>
      <c r="AW114" t="e">
        <f t="shared" si="69"/>
        <v>#DIV/0!</v>
      </c>
      <c r="AX114">
        <v>0</v>
      </c>
      <c r="AY114" t="s">
        <v>240</v>
      </c>
      <c r="AZ114">
        <v>0</v>
      </c>
      <c r="BA114">
        <v>0</v>
      </c>
      <c r="BB114" t="e">
        <f t="shared" si="70"/>
        <v>#DIV/0!</v>
      </c>
      <c r="BC114">
        <v>0.5</v>
      </c>
      <c r="BD114">
        <f t="shared" si="71"/>
        <v>0</v>
      </c>
      <c r="BE114">
        <f t="shared" si="72"/>
        <v>-0.7336918836166445</v>
      </c>
      <c r="BF114" t="e">
        <f t="shared" si="73"/>
        <v>#DIV/0!</v>
      </c>
      <c r="BG114" t="e">
        <f t="shared" si="74"/>
        <v>#DIV/0!</v>
      </c>
      <c r="BH114" t="e">
        <f t="shared" si="75"/>
        <v>#DIV/0!</v>
      </c>
      <c r="BI114" t="e">
        <f t="shared" si="76"/>
        <v>#DIV/0!</v>
      </c>
      <c r="BJ114" t="s">
        <v>240</v>
      </c>
      <c r="BK114">
        <v>0</v>
      </c>
      <c r="BL114">
        <f t="shared" si="77"/>
        <v>0</v>
      </c>
      <c r="BM114" t="e">
        <f t="shared" si="78"/>
        <v>#DIV/0!</v>
      </c>
      <c r="BN114" t="e">
        <f t="shared" si="79"/>
        <v>#DIV/0!</v>
      </c>
      <c r="BO114" t="e">
        <f t="shared" si="80"/>
        <v>#DIV/0!</v>
      </c>
      <c r="BP114" t="e">
        <f t="shared" si="81"/>
        <v>#DIV/0!</v>
      </c>
      <c r="BQ114">
        <f t="shared" si="82"/>
        <v>0</v>
      </c>
      <c r="BR114">
        <f t="shared" si="83"/>
        <v>0</v>
      </c>
      <c r="BS114">
        <f t="shared" si="84"/>
        <v>0</v>
      </c>
      <c r="BT114">
        <f t="shared" si="85"/>
        <v>0</v>
      </c>
      <c r="BU114">
        <v>6</v>
      </c>
      <c r="BV114">
        <v>0.5</v>
      </c>
      <c r="BW114" t="s">
        <v>241</v>
      </c>
      <c r="BX114">
        <v>1581523020.4709699</v>
      </c>
      <c r="BY114">
        <v>400.83496774193497</v>
      </c>
      <c r="BZ114">
        <v>399.97425806451599</v>
      </c>
      <c r="CA114">
        <v>33.139761290322603</v>
      </c>
      <c r="CB114">
        <v>32.182167741935501</v>
      </c>
      <c r="CC114">
        <v>350.015193548387</v>
      </c>
      <c r="CD114">
        <v>99.507951612903199</v>
      </c>
      <c r="CE114">
        <v>0.200002129032258</v>
      </c>
      <c r="CF114">
        <v>31.367012903225799</v>
      </c>
      <c r="CG114">
        <v>31.0084290322581</v>
      </c>
      <c r="CH114">
        <v>999.9</v>
      </c>
      <c r="CI114">
        <v>0</v>
      </c>
      <c r="CJ114">
        <v>0</v>
      </c>
      <c r="CK114">
        <v>10004.314516128999</v>
      </c>
      <c r="CL114">
        <v>0</v>
      </c>
      <c r="CM114">
        <v>4.4130451612903201</v>
      </c>
      <c r="CN114">
        <v>0</v>
      </c>
      <c r="CO114">
        <v>0</v>
      </c>
      <c r="CP114">
        <v>0</v>
      </c>
      <c r="CQ114">
        <v>0</v>
      </c>
      <c r="CR114">
        <v>2.1161290322580601</v>
      </c>
      <c r="CS114">
        <v>0</v>
      </c>
      <c r="CT114">
        <v>353.693548387097</v>
      </c>
      <c r="CU114">
        <v>-0.84516129032258103</v>
      </c>
      <c r="CV114">
        <v>39.429000000000002</v>
      </c>
      <c r="CW114">
        <v>44.508000000000003</v>
      </c>
      <c r="CX114">
        <v>42.031903225806403</v>
      </c>
      <c r="CY114">
        <v>43.195129032258102</v>
      </c>
      <c r="CZ114">
        <v>40.552</v>
      </c>
      <c r="DA114">
        <v>0</v>
      </c>
      <c r="DB114">
        <v>0</v>
      </c>
      <c r="DC114">
        <v>0</v>
      </c>
      <c r="DD114">
        <v>1581523029.0999999</v>
      </c>
      <c r="DE114">
        <v>2.0499999999999998</v>
      </c>
      <c r="DF114">
        <v>-9.2547002803183904</v>
      </c>
      <c r="DG114">
        <v>95.288888579697101</v>
      </c>
      <c r="DH114">
        <v>349.553846153846</v>
      </c>
      <c r="DI114">
        <v>15</v>
      </c>
      <c r="DJ114">
        <v>100</v>
      </c>
      <c r="DK114">
        <v>100</v>
      </c>
      <c r="DL114">
        <v>3.024</v>
      </c>
      <c r="DM114">
        <v>0.44500000000000001</v>
      </c>
      <c r="DN114">
        <v>2</v>
      </c>
      <c r="DO114">
        <v>352.77699999999999</v>
      </c>
      <c r="DP114">
        <v>670.78399999999999</v>
      </c>
      <c r="DQ114">
        <v>30.613099999999999</v>
      </c>
      <c r="DR114">
        <v>31.8748</v>
      </c>
      <c r="DS114">
        <v>30.0001</v>
      </c>
      <c r="DT114">
        <v>31.732199999999999</v>
      </c>
      <c r="DU114">
        <v>31.721599999999999</v>
      </c>
      <c r="DV114">
        <v>20.991</v>
      </c>
      <c r="DW114">
        <v>23.990400000000001</v>
      </c>
      <c r="DX114">
        <v>98.878299999999996</v>
      </c>
      <c r="DY114">
        <v>30.6069</v>
      </c>
      <c r="DZ114">
        <v>400</v>
      </c>
      <c r="EA114">
        <v>32.250300000000003</v>
      </c>
      <c r="EB114">
        <v>99.942999999999998</v>
      </c>
      <c r="EC114">
        <v>100.486</v>
      </c>
    </row>
    <row r="115" spans="1:133" x14ac:dyDescent="0.35">
      <c r="A115">
        <v>99</v>
      </c>
      <c r="B115">
        <v>1581523034.0999999</v>
      </c>
      <c r="C115">
        <v>513.5</v>
      </c>
      <c r="D115" t="s">
        <v>436</v>
      </c>
      <c r="E115" t="s">
        <v>437</v>
      </c>
      <c r="F115" t="s">
        <v>232</v>
      </c>
      <c r="G115" t="s">
        <v>233</v>
      </c>
      <c r="H115" t="s">
        <v>234</v>
      </c>
      <c r="I115" t="s">
        <v>235</v>
      </c>
      <c r="J115" t="s">
        <v>236</v>
      </c>
      <c r="K115" t="s">
        <v>237</v>
      </c>
      <c r="L115" t="s">
        <v>238</v>
      </c>
      <c r="M115" t="s">
        <v>239</v>
      </c>
      <c r="N115">
        <v>1581523025.4709699</v>
      </c>
      <c r="O115">
        <f t="shared" si="43"/>
        <v>5.6875874029493467E-4</v>
      </c>
      <c r="P115">
        <f t="shared" si="44"/>
        <v>-0.72520844921596284</v>
      </c>
      <c r="Q115">
        <f t="shared" si="45"/>
        <v>400.79570967741898</v>
      </c>
      <c r="R115">
        <f t="shared" si="46"/>
        <v>418.24323138557673</v>
      </c>
      <c r="S115">
        <f t="shared" si="47"/>
        <v>41.70189263230769</v>
      </c>
      <c r="T115">
        <f t="shared" si="48"/>
        <v>39.962247797977575</v>
      </c>
      <c r="U115">
        <f t="shared" si="49"/>
        <v>4.557868542992783E-2</v>
      </c>
      <c r="V115">
        <f t="shared" si="50"/>
        <v>2.2542502784843883</v>
      </c>
      <c r="W115">
        <f t="shared" si="51"/>
        <v>4.5072843124175227E-2</v>
      </c>
      <c r="X115">
        <f t="shared" si="52"/>
        <v>2.8215507008083833E-2</v>
      </c>
      <c r="Y115">
        <f t="shared" si="53"/>
        <v>0</v>
      </c>
      <c r="Z115">
        <f t="shared" si="54"/>
        <v>31.178221190347195</v>
      </c>
      <c r="AA115">
        <f t="shared" si="55"/>
        <v>31.0097967741935</v>
      </c>
      <c r="AB115">
        <f t="shared" si="56"/>
        <v>4.5138989256216222</v>
      </c>
      <c r="AC115">
        <f t="shared" si="57"/>
        <v>71.75016530117253</v>
      </c>
      <c r="AD115">
        <f t="shared" si="58"/>
        <v>3.3050594215646782</v>
      </c>
      <c r="AE115">
        <f t="shared" si="59"/>
        <v>4.6063439821938186</v>
      </c>
      <c r="AF115">
        <f t="shared" si="60"/>
        <v>1.208839504056944</v>
      </c>
      <c r="AG115">
        <f t="shared" si="61"/>
        <v>-25.082260447006618</v>
      </c>
      <c r="AH115">
        <f t="shared" si="62"/>
        <v>43.271358775888658</v>
      </c>
      <c r="AI115">
        <f t="shared" si="63"/>
        <v>4.3185229289805749</v>
      </c>
      <c r="AJ115">
        <f t="shared" si="64"/>
        <v>22.507621257862613</v>
      </c>
      <c r="AK115">
        <v>-4.1298268835634401E-2</v>
      </c>
      <c r="AL115">
        <v>4.6360924695056101E-2</v>
      </c>
      <c r="AM115">
        <v>3.4628224083968902</v>
      </c>
      <c r="AN115">
        <v>0</v>
      </c>
      <c r="AO115">
        <v>0</v>
      </c>
      <c r="AP115">
        <f t="shared" si="65"/>
        <v>1</v>
      </c>
      <c r="AQ115">
        <f t="shared" si="66"/>
        <v>0</v>
      </c>
      <c r="AR115">
        <f t="shared" si="67"/>
        <v>51904.634454488565</v>
      </c>
      <c r="AS115" t="s">
        <v>240</v>
      </c>
      <c r="AT115">
        <v>0</v>
      </c>
      <c r="AU115">
        <v>0</v>
      </c>
      <c r="AV115">
        <f t="shared" si="68"/>
        <v>0</v>
      </c>
      <c r="AW115" t="e">
        <f t="shared" si="69"/>
        <v>#DIV/0!</v>
      </c>
      <c r="AX115">
        <v>0</v>
      </c>
      <c r="AY115" t="s">
        <v>240</v>
      </c>
      <c r="AZ115">
        <v>0</v>
      </c>
      <c r="BA115">
        <v>0</v>
      </c>
      <c r="BB115" t="e">
        <f t="shared" si="70"/>
        <v>#DIV/0!</v>
      </c>
      <c r="BC115">
        <v>0.5</v>
      </c>
      <c r="BD115">
        <f t="shared" si="71"/>
        <v>0</v>
      </c>
      <c r="BE115">
        <f t="shared" si="72"/>
        <v>-0.72520844921596284</v>
      </c>
      <c r="BF115" t="e">
        <f t="shared" si="73"/>
        <v>#DIV/0!</v>
      </c>
      <c r="BG115" t="e">
        <f t="shared" si="74"/>
        <v>#DIV/0!</v>
      </c>
      <c r="BH115" t="e">
        <f t="shared" si="75"/>
        <v>#DIV/0!</v>
      </c>
      <c r="BI115" t="e">
        <f t="shared" si="76"/>
        <v>#DIV/0!</v>
      </c>
      <c r="BJ115" t="s">
        <v>240</v>
      </c>
      <c r="BK115">
        <v>0</v>
      </c>
      <c r="BL115">
        <f t="shared" si="77"/>
        <v>0</v>
      </c>
      <c r="BM115" t="e">
        <f t="shared" si="78"/>
        <v>#DIV/0!</v>
      </c>
      <c r="BN115" t="e">
        <f t="shared" si="79"/>
        <v>#DIV/0!</v>
      </c>
      <c r="BO115" t="e">
        <f t="shared" si="80"/>
        <v>#DIV/0!</v>
      </c>
      <c r="BP115" t="e">
        <f t="shared" si="81"/>
        <v>#DIV/0!</v>
      </c>
      <c r="BQ115">
        <f t="shared" si="82"/>
        <v>0</v>
      </c>
      <c r="BR115">
        <f t="shared" si="83"/>
        <v>0</v>
      </c>
      <c r="BS115">
        <f t="shared" si="84"/>
        <v>0</v>
      </c>
      <c r="BT115">
        <f t="shared" si="85"/>
        <v>0</v>
      </c>
      <c r="BU115">
        <v>6</v>
      </c>
      <c r="BV115">
        <v>0.5</v>
      </c>
      <c r="BW115" t="s">
        <v>241</v>
      </c>
      <c r="BX115">
        <v>1581523025.4709699</v>
      </c>
      <c r="BY115">
        <v>400.79570967741898</v>
      </c>
      <c r="BZ115">
        <v>399.94332258064497</v>
      </c>
      <c r="CA115">
        <v>33.1476258064516</v>
      </c>
      <c r="CB115">
        <v>32.204980645161299</v>
      </c>
      <c r="CC115">
        <v>350.018709677419</v>
      </c>
      <c r="CD115">
        <v>99.507296774193506</v>
      </c>
      <c r="CE115">
        <v>0.19997761290322599</v>
      </c>
      <c r="CF115">
        <v>31.365848387096801</v>
      </c>
      <c r="CG115">
        <v>31.0097967741935</v>
      </c>
      <c r="CH115">
        <v>999.9</v>
      </c>
      <c r="CI115">
        <v>0</v>
      </c>
      <c r="CJ115">
        <v>0</v>
      </c>
      <c r="CK115">
        <v>10008.5909677419</v>
      </c>
      <c r="CL115">
        <v>0</v>
      </c>
      <c r="CM115">
        <v>4.2986429032258098</v>
      </c>
      <c r="CN115">
        <v>0</v>
      </c>
      <c r="CO115">
        <v>0</v>
      </c>
      <c r="CP115">
        <v>0</v>
      </c>
      <c r="CQ115">
        <v>0</v>
      </c>
      <c r="CR115">
        <v>2.5806451612903198</v>
      </c>
      <c r="CS115">
        <v>0</v>
      </c>
      <c r="CT115">
        <v>333.306451612903</v>
      </c>
      <c r="CU115">
        <v>-1.26451612903226</v>
      </c>
      <c r="CV115">
        <v>39.424999999999997</v>
      </c>
      <c r="CW115">
        <v>44.506</v>
      </c>
      <c r="CX115">
        <v>42.035935483871</v>
      </c>
      <c r="CY115">
        <v>43.1991935483871</v>
      </c>
      <c r="CZ115">
        <v>40.554000000000002</v>
      </c>
      <c r="DA115">
        <v>0</v>
      </c>
      <c r="DB115">
        <v>0</v>
      </c>
      <c r="DC115">
        <v>0</v>
      </c>
      <c r="DD115">
        <v>1581523034.5</v>
      </c>
      <c r="DE115">
        <v>2.35</v>
      </c>
      <c r="DF115">
        <v>-23.9350423760329</v>
      </c>
      <c r="DG115">
        <v>134.48205072323501</v>
      </c>
      <c r="DH115">
        <v>331.61538461538498</v>
      </c>
      <c r="DI115">
        <v>15</v>
      </c>
      <c r="DJ115">
        <v>100</v>
      </c>
      <c r="DK115">
        <v>100</v>
      </c>
      <c r="DL115">
        <v>3.024</v>
      </c>
      <c r="DM115">
        <v>0.44500000000000001</v>
      </c>
      <c r="DN115">
        <v>2</v>
      </c>
      <c r="DO115">
        <v>352.68700000000001</v>
      </c>
      <c r="DP115">
        <v>670.83799999999997</v>
      </c>
      <c r="DQ115">
        <v>30.601299999999998</v>
      </c>
      <c r="DR115">
        <v>31.876899999999999</v>
      </c>
      <c r="DS115">
        <v>30.0001</v>
      </c>
      <c r="DT115">
        <v>31.733599999999999</v>
      </c>
      <c r="DU115">
        <v>31.722300000000001</v>
      </c>
      <c r="DV115">
        <v>20.990500000000001</v>
      </c>
      <c r="DW115">
        <v>23.990400000000001</v>
      </c>
      <c r="DX115">
        <v>98.878299999999996</v>
      </c>
      <c r="DY115">
        <v>30.597899999999999</v>
      </c>
      <c r="DZ115">
        <v>400</v>
      </c>
      <c r="EA115">
        <v>32.258299999999998</v>
      </c>
      <c r="EB115">
        <v>99.946100000000001</v>
      </c>
      <c r="EC115">
        <v>100.488</v>
      </c>
    </row>
    <row r="116" spans="1:133" x14ac:dyDescent="0.35">
      <c r="A116">
        <v>100</v>
      </c>
      <c r="B116">
        <v>1581523039.0999999</v>
      </c>
      <c r="C116">
        <v>518.5</v>
      </c>
      <c r="D116" t="s">
        <v>438</v>
      </c>
      <c r="E116" t="s">
        <v>439</v>
      </c>
      <c r="F116" t="s">
        <v>232</v>
      </c>
      <c r="G116" t="s">
        <v>233</v>
      </c>
      <c r="H116" t="s">
        <v>234</v>
      </c>
      <c r="I116" t="s">
        <v>235</v>
      </c>
      <c r="J116" t="s">
        <v>236</v>
      </c>
      <c r="K116" t="s">
        <v>237</v>
      </c>
      <c r="L116" t="s">
        <v>238</v>
      </c>
      <c r="M116" t="s">
        <v>239</v>
      </c>
      <c r="N116">
        <v>1581523030.4709699</v>
      </c>
      <c r="O116">
        <f t="shared" si="43"/>
        <v>5.664376357048433E-4</v>
      </c>
      <c r="P116">
        <f t="shared" si="44"/>
        <v>-0.71544157193200519</v>
      </c>
      <c r="Q116">
        <f t="shared" si="45"/>
        <v>400.79500000000002</v>
      </c>
      <c r="R116">
        <f t="shared" si="46"/>
        <v>417.98359883887389</v>
      </c>
      <c r="S116">
        <f t="shared" si="47"/>
        <v>41.67546984736029</v>
      </c>
      <c r="T116">
        <f t="shared" si="48"/>
        <v>39.961663529079374</v>
      </c>
      <c r="U116">
        <f t="shared" si="49"/>
        <v>4.5442646497922762E-2</v>
      </c>
      <c r="V116">
        <f t="shared" si="50"/>
        <v>2.2526995155346938</v>
      </c>
      <c r="W116">
        <f t="shared" si="51"/>
        <v>4.4939459273195363E-2</v>
      </c>
      <c r="X116">
        <f t="shared" si="52"/>
        <v>2.8131907063442596E-2</v>
      </c>
      <c r="Y116">
        <f t="shared" si="53"/>
        <v>0</v>
      </c>
      <c r="Z116">
        <f t="shared" si="54"/>
        <v>31.177408424870087</v>
      </c>
      <c r="AA116">
        <f t="shared" si="55"/>
        <v>31.007448387096801</v>
      </c>
      <c r="AB116">
        <f t="shared" si="56"/>
        <v>4.5132945964492359</v>
      </c>
      <c r="AC116">
        <f t="shared" si="57"/>
        <v>71.772907433008982</v>
      </c>
      <c r="AD116">
        <f t="shared" si="58"/>
        <v>3.3058322896893513</v>
      </c>
      <c r="AE116">
        <f t="shared" si="59"/>
        <v>4.6059612295557786</v>
      </c>
      <c r="AF116">
        <f t="shared" si="60"/>
        <v>1.2074623067598846</v>
      </c>
      <c r="AG116">
        <f t="shared" si="61"/>
        <v>-24.97989973458359</v>
      </c>
      <c r="AH116">
        <f t="shared" si="62"/>
        <v>43.349326893819793</v>
      </c>
      <c r="AI116">
        <f t="shared" si="63"/>
        <v>4.3292011356782458</v>
      </c>
      <c r="AJ116">
        <f t="shared" si="64"/>
        <v>22.69862829491445</v>
      </c>
      <c r="AK116">
        <v>-4.1256461636878697E-2</v>
      </c>
      <c r="AL116">
        <v>4.6313992451941101E-2</v>
      </c>
      <c r="AM116">
        <v>3.4600481797506801</v>
      </c>
      <c r="AN116">
        <v>0</v>
      </c>
      <c r="AO116">
        <v>0</v>
      </c>
      <c r="AP116">
        <f t="shared" si="65"/>
        <v>1</v>
      </c>
      <c r="AQ116">
        <f t="shared" si="66"/>
        <v>0</v>
      </c>
      <c r="AR116">
        <f t="shared" si="67"/>
        <v>51854.46189949059</v>
      </c>
      <c r="AS116" t="s">
        <v>240</v>
      </c>
      <c r="AT116">
        <v>0</v>
      </c>
      <c r="AU116">
        <v>0</v>
      </c>
      <c r="AV116">
        <f t="shared" si="68"/>
        <v>0</v>
      </c>
      <c r="AW116" t="e">
        <f t="shared" si="69"/>
        <v>#DIV/0!</v>
      </c>
      <c r="AX116">
        <v>0</v>
      </c>
      <c r="AY116" t="s">
        <v>240</v>
      </c>
      <c r="AZ116">
        <v>0</v>
      </c>
      <c r="BA116">
        <v>0</v>
      </c>
      <c r="BB116" t="e">
        <f t="shared" si="70"/>
        <v>#DIV/0!</v>
      </c>
      <c r="BC116">
        <v>0.5</v>
      </c>
      <c r="BD116">
        <f t="shared" si="71"/>
        <v>0</v>
      </c>
      <c r="BE116">
        <f t="shared" si="72"/>
        <v>-0.71544157193200519</v>
      </c>
      <c r="BF116" t="e">
        <f t="shared" si="73"/>
        <v>#DIV/0!</v>
      </c>
      <c r="BG116" t="e">
        <f t="shared" si="74"/>
        <v>#DIV/0!</v>
      </c>
      <c r="BH116" t="e">
        <f t="shared" si="75"/>
        <v>#DIV/0!</v>
      </c>
      <c r="BI116" t="e">
        <f t="shared" si="76"/>
        <v>#DIV/0!</v>
      </c>
      <c r="BJ116" t="s">
        <v>240</v>
      </c>
      <c r="BK116">
        <v>0</v>
      </c>
      <c r="BL116">
        <f t="shared" si="77"/>
        <v>0</v>
      </c>
      <c r="BM116" t="e">
        <f t="shared" si="78"/>
        <v>#DIV/0!</v>
      </c>
      <c r="BN116" t="e">
        <f t="shared" si="79"/>
        <v>#DIV/0!</v>
      </c>
      <c r="BO116" t="e">
        <f t="shared" si="80"/>
        <v>#DIV/0!</v>
      </c>
      <c r="BP116" t="e">
        <f t="shared" si="81"/>
        <v>#DIV/0!</v>
      </c>
      <c r="BQ116">
        <f t="shared" si="82"/>
        <v>0</v>
      </c>
      <c r="BR116">
        <f t="shared" si="83"/>
        <v>0</v>
      </c>
      <c r="BS116">
        <f t="shared" si="84"/>
        <v>0</v>
      </c>
      <c r="BT116">
        <f t="shared" si="85"/>
        <v>0</v>
      </c>
      <c r="BU116">
        <v>6</v>
      </c>
      <c r="BV116">
        <v>0.5</v>
      </c>
      <c r="BW116" t="s">
        <v>241</v>
      </c>
      <c r="BX116">
        <v>1581523030.4709699</v>
      </c>
      <c r="BY116">
        <v>400.79500000000002</v>
      </c>
      <c r="BZ116">
        <v>399.957774193548</v>
      </c>
      <c r="CA116">
        <v>33.155803225806501</v>
      </c>
      <c r="CB116">
        <v>32.217029032258097</v>
      </c>
      <c r="CC116">
        <v>350.02470967741903</v>
      </c>
      <c r="CD116">
        <v>99.505967741935507</v>
      </c>
      <c r="CE116">
        <v>0.200025419354839</v>
      </c>
      <c r="CF116">
        <v>31.364387096774198</v>
      </c>
      <c r="CG116">
        <v>31.007448387096801</v>
      </c>
      <c r="CH116">
        <v>999.9</v>
      </c>
      <c r="CI116">
        <v>0</v>
      </c>
      <c r="CJ116">
        <v>0</v>
      </c>
      <c r="CK116">
        <v>9998.5925806451596</v>
      </c>
      <c r="CL116">
        <v>0</v>
      </c>
      <c r="CM116">
        <v>4.1614967741935498</v>
      </c>
      <c r="CN116">
        <v>0</v>
      </c>
      <c r="CO116">
        <v>0</v>
      </c>
      <c r="CP116">
        <v>0</v>
      </c>
      <c r="CQ116">
        <v>0</v>
      </c>
      <c r="CR116">
        <v>2.54838709677419</v>
      </c>
      <c r="CS116">
        <v>0</v>
      </c>
      <c r="CT116">
        <v>329.52580645161299</v>
      </c>
      <c r="CU116">
        <v>-1.1354838709677399</v>
      </c>
      <c r="CV116">
        <v>39.429000000000002</v>
      </c>
      <c r="CW116">
        <v>44.506</v>
      </c>
      <c r="CX116">
        <v>42.0238709677419</v>
      </c>
      <c r="CY116">
        <v>43.191064516129003</v>
      </c>
      <c r="CZ116">
        <v>40.552</v>
      </c>
      <c r="DA116">
        <v>0</v>
      </c>
      <c r="DB116">
        <v>0</v>
      </c>
      <c r="DC116">
        <v>0</v>
      </c>
      <c r="DD116">
        <v>1581523039.3</v>
      </c>
      <c r="DE116">
        <v>2.0346153846153801</v>
      </c>
      <c r="DF116">
        <v>11.606837666825299</v>
      </c>
      <c r="DG116">
        <v>-461.45299198650002</v>
      </c>
      <c r="DH116">
        <v>331.77307692307699</v>
      </c>
      <c r="DI116">
        <v>15</v>
      </c>
      <c r="DJ116">
        <v>100</v>
      </c>
      <c r="DK116">
        <v>100</v>
      </c>
      <c r="DL116">
        <v>3.024</v>
      </c>
      <c r="DM116">
        <v>0.44500000000000001</v>
      </c>
      <c r="DN116">
        <v>2</v>
      </c>
      <c r="DO116">
        <v>352.613</v>
      </c>
      <c r="DP116">
        <v>670.798</v>
      </c>
      <c r="DQ116">
        <v>30.5932</v>
      </c>
      <c r="DR116">
        <v>31.879000000000001</v>
      </c>
      <c r="DS116">
        <v>30.0002</v>
      </c>
      <c r="DT116">
        <v>31.735800000000001</v>
      </c>
      <c r="DU116">
        <v>31.724699999999999</v>
      </c>
      <c r="DV116">
        <v>20.986799999999999</v>
      </c>
      <c r="DW116">
        <v>23.990400000000001</v>
      </c>
      <c r="DX116">
        <v>98.878299999999996</v>
      </c>
      <c r="DY116">
        <v>30.592500000000001</v>
      </c>
      <c r="DZ116">
        <v>400</v>
      </c>
      <c r="EA116">
        <v>32.263300000000001</v>
      </c>
      <c r="EB116">
        <v>99.946100000000001</v>
      </c>
      <c r="EC116">
        <v>100.48699999999999</v>
      </c>
    </row>
    <row r="117" spans="1:133" x14ac:dyDescent="0.35">
      <c r="A117">
        <v>101</v>
      </c>
      <c r="B117">
        <v>1581523044.0999999</v>
      </c>
      <c r="C117">
        <v>523.5</v>
      </c>
      <c r="D117" t="s">
        <v>440</v>
      </c>
      <c r="E117" t="s">
        <v>441</v>
      </c>
      <c r="F117" t="s">
        <v>232</v>
      </c>
      <c r="G117" t="s">
        <v>233</v>
      </c>
      <c r="H117" t="s">
        <v>234</v>
      </c>
      <c r="I117" t="s">
        <v>235</v>
      </c>
      <c r="J117" t="s">
        <v>236</v>
      </c>
      <c r="K117" t="s">
        <v>237</v>
      </c>
      <c r="L117" t="s">
        <v>238</v>
      </c>
      <c r="M117" t="s">
        <v>239</v>
      </c>
      <c r="N117">
        <v>1581523035.4709699</v>
      </c>
      <c r="O117">
        <f t="shared" si="43"/>
        <v>5.6624288201541698E-4</v>
      </c>
      <c r="P117">
        <f t="shared" si="44"/>
        <v>-0.70662044233963206</v>
      </c>
      <c r="Q117">
        <f t="shared" si="45"/>
        <v>400.82448387096798</v>
      </c>
      <c r="R117">
        <f t="shared" si="46"/>
        <v>417.70041525202242</v>
      </c>
      <c r="S117">
        <f t="shared" si="47"/>
        <v>41.646798990733693</v>
      </c>
      <c r="T117">
        <f t="shared" si="48"/>
        <v>39.964185097270999</v>
      </c>
      <c r="U117">
        <f t="shared" si="49"/>
        <v>4.5454875406495614E-2</v>
      </c>
      <c r="V117">
        <f t="shared" si="50"/>
        <v>2.2526066373688023</v>
      </c>
      <c r="W117">
        <f t="shared" si="51"/>
        <v>4.4951398431604575E-2</v>
      </c>
      <c r="X117">
        <f t="shared" si="52"/>
        <v>2.8139394660751063E-2</v>
      </c>
      <c r="Y117">
        <f t="shared" si="53"/>
        <v>0</v>
      </c>
      <c r="Z117">
        <f t="shared" si="54"/>
        <v>31.176059019129308</v>
      </c>
      <c r="AA117">
        <f t="shared" si="55"/>
        <v>31.006319354838698</v>
      </c>
      <c r="AB117">
        <f t="shared" si="56"/>
        <v>4.5130040786640162</v>
      </c>
      <c r="AC117">
        <f t="shared" si="57"/>
        <v>71.788623489402198</v>
      </c>
      <c r="AD117">
        <f t="shared" si="58"/>
        <v>3.3062917226452693</v>
      </c>
      <c r="AE117">
        <f t="shared" si="59"/>
        <v>4.6055928668605279</v>
      </c>
      <c r="AF117">
        <f t="shared" si="60"/>
        <v>1.2067123560187469</v>
      </c>
      <c r="AG117">
        <f t="shared" si="61"/>
        <v>-24.971311096879887</v>
      </c>
      <c r="AH117">
        <f t="shared" si="62"/>
        <v>43.313849105244792</v>
      </c>
      <c r="AI117">
        <f t="shared" si="63"/>
        <v>4.3257823127763713</v>
      </c>
      <c r="AJ117">
        <f t="shared" si="64"/>
        <v>22.668320321141277</v>
      </c>
      <c r="AK117">
        <v>-4.1253958552572099E-2</v>
      </c>
      <c r="AL117">
        <v>4.6311182520524699E-2</v>
      </c>
      <c r="AM117">
        <v>3.4598820501382499</v>
      </c>
      <c r="AN117">
        <v>0</v>
      </c>
      <c r="AO117">
        <v>0</v>
      </c>
      <c r="AP117">
        <f t="shared" si="65"/>
        <v>1</v>
      </c>
      <c r="AQ117">
        <f t="shared" si="66"/>
        <v>0</v>
      </c>
      <c r="AR117">
        <f t="shared" si="67"/>
        <v>51851.661645102562</v>
      </c>
      <c r="AS117" t="s">
        <v>240</v>
      </c>
      <c r="AT117">
        <v>0</v>
      </c>
      <c r="AU117">
        <v>0</v>
      </c>
      <c r="AV117">
        <f t="shared" si="68"/>
        <v>0</v>
      </c>
      <c r="AW117" t="e">
        <f t="shared" si="69"/>
        <v>#DIV/0!</v>
      </c>
      <c r="AX117">
        <v>0</v>
      </c>
      <c r="AY117" t="s">
        <v>240</v>
      </c>
      <c r="AZ117">
        <v>0</v>
      </c>
      <c r="BA117">
        <v>0</v>
      </c>
      <c r="BB117" t="e">
        <f t="shared" si="70"/>
        <v>#DIV/0!</v>
      </c>
      <c r="BC117">
        <v>0.5</v>
      </c>
      <c r="BD117">
        <f t="shared" si="71"/>
        <v>0</v>
      </c>
      <c r="BE117">
        <f t="shared" si="72"/>
        <v>-0.70662044233963206</v>
      </c>
      <c r="BF117" t="e">
        <f t="shared" si="73"/>
        <v>#DIV/0!</v>
      </c>
      <c r="BG117" t="e">
        <f t="shared" si="74"/>
        <v>#DIV/0!</v>
      </c>
      <c r="BH117" t="e">
        <f t="shared" si="75"/>
        <v>#DIV/0!</v>
      </c>
      <c r="BI117" t="e">
        <f t="shared" si="76"/>
        <v>#DIV/0!</v>
      </c>
      <c r="BJ117" t="s">
        <v>240</v>
      </c>
      <c r="BK117">
        <v>0</v>
      </c>
      <c r="BL117">
        <f t="shared" si="77"/>
        <v>0</v>
      </c>
      <c r="BM117" t="e">
        <f t="shared" si="78"/>
        <v>#DIV/0!</v>
      </c>
      <c r="BN117" t="e">
        <f t="shared" si="79"/>
        <v>#DIV/0!</v>
      </c>
      <c r="BO117" t="e">
        <f t="shared" si="80"/>
        <v>#DIV/0!</v>
      </c>
      <c r="BP117" t="e">
        <f t="shared" si="81"/>
        <v>#DIV/0!</v>
      </c>
      <c r="BQ117">
        <f t="shared" si="82"/>
        <v>0</v>
      </c>
      <c r="BR117">
        <f t="shared" si="83"/>
        <v>0</v>
      </c>
      <c r="BS117">
        <f t="shared" si="84"/>
        <v>0</v>
      </c>
      <c r="BT117">
        <f t="shared" si="85"/>
        <v>0</v>
      </c>
      <c r="BU117">
        <v>6</v>
      </c>
      <c r="BV117">
        <v>0.5</v>
      </c>
      <c r="BW117" t="s">
        <v>241</v>
      </c>
      <c r="BX117">
        <v>1581523035.4709699</v>
      </c>
      <c r="BY117">
        <v>400.82448387096798</v>
      </c>
      <c r="BZ117">
        <v>400.00225806451601</v>
      </c>
      <c r="CA117">
        <v>33.160758064516102</v>
      </c>
      <c r="CB117">
        <v>32.2222935483871</v>
      </c>
      <c r="CC117">
        <v>350.01803225806401</v>
      </c>
      <c r="CD117">
        <v>99.504922580645101</v>
      </c>
      <c r="CE117">
        <v>0.20002735483871001</v>
      </c>
      <c r="CF117">
        <v>31.362980645161301</v>
      </c>
      <c r="CG117">
        <v>31.006319354838698</v>
      </c>
      <c r="CH117">
        <v>999.9</v>
      </c>
      <c r="CI117">
        <v>0</v>
      </c>
      <c r="CJ117">
        <v>0</v>
      </c>
      <c r="CK117">
        <v>9998.0909677419295</v>
      </c>
      <c r="CL117">
        <v>0</v>
      </c>
      <c r="CM117">
        <v>4.0673635483870996</v>
      </c>
      <c r="CN117">
        <v>0</v>
      </c>
      <c r="CO117">
        <v>0</v>
      </c>
      <c r="CP117">
        <v>0</v>
      </c>
      <c r="CQ117">
        <v>0</v>
      </c>
      <c r="CR117">
        <v>3.6258064516128998</v>
      </c>
      <c r="CS117">
        <v>0</v>
      </c>
      <c r="CT117">
        <v>309.683870967742</v>
      </c>
      <c r="CU117">
        <v>-0.85161290322580596</v>
      </c>
      <c r="CV117">
        <v>39.429000000000002</v>
      </c>
      <c r="CW117">
        <v>44.508000000000003</v>
      </c>
      <c r="CX117">
        <v>42.0238709677419</v>
      </c>
      <c r="CY117">
        <v>43.193096774193499</v>
      </c>
      <c r="CZ117">
        <v>40.555999999999997</v>
      </c>
      <c r="DA117">
        <v>0</v>
      </c>
      <c r="DB117">
        <v>0</v>
      </c>
      <c r="DC117">
        <v>0</v>
      </c>
      <c r="DD117">
        <v>1581523044.0999999</v>
      </c>
      <c r="DE117">
        <v>2.9115384615384601</v>
      </c>
      <c r="DF117">
        <v>16.9128205221336</v>
      </c>
      <c r="DG117">
        <v>-343.17265023894601</v>
      </c>
      <c r="DH117">
        <v>296.73846153846199</v>
      </c>
      <c r="DI117">
        <v>15</v>
      </c>
      <c r="DJ117">
        <v>100</v>
      </c>
      <c r="DK117">
        <v>100</v>
      </c>
      <c r="DL117">
        <v>3.024</v>
      </c>
      <c r="DM117">
        <v>0.44500000000000001</v>
      </c>
      <c r="DN117">
        <v>2</v>
      </c>
      <c r="DO117">
        <v>352.66399999999999</v>
      </c>
      <c r="DP117">
        <v>670.77200000000005</v>
      </c>
      <c r="DQ117">
        <v>30.5885</v>
      </c>
      <c r="DR117">
        <v>31.8811</v>
      </c>
      <c r="DS117">
        <v>30.000299999999999</v>
      </c>
      <c r="DT117">
        <v>31.738499999999998</v>
      </c>
      <c r="DU117">
        <v>31.726500000000001</v>
      </c>
      <c r="DV117">
        <v>20.983000000000001</v>
      </c>
      <c r="DW117">
        <v>23.990400000000001</v>
      </c>
      <c r="DX117">
        <v>98.878299999999996</v>
      </c>
      <c r="DY117">
        <v>30.588699999999999</v>
      </c>
      <c r="DZ117">
        <v>400</v>
      </c>
      <c r="EA117">
        <v>32.276299999999999</v>
      </c>
      <c r="EB117">
        <v>99.947999999999993</v>
      </c>
      <c r="EC117">
        <v>100.48699999999999</v>
      </c>
    </row>
    <row r="118" spans="1:133" x14ac:dyDescent="0.35">
      <c r="A118">
        <v>102</v>
      </c>
      <c r="B118">
        <v>1581523049.0999999</v>
      </c>
      <c r="C118">
        <v>528.5</v>
      </c>
      <c r="D118" t="s">
        <v>442</v>
      </c>
      <c r="E118" t="s">
        <v>443</v>
      </c>
      <c r="F118" t="s">
        <v>232</v>
      </c>
      <c r="G118" t="s">
        <v>233</v>
      </c>
      <c r="H118" t="s">
        <v>234</v>
      </c>
      <c r="I118" t="s">
        <v>235</v>
      </c>
      <c r="J118" t="s">
        <v>236</v>
      </c>
      <c r="K118" t="s">
        <v>237</v>
      </c>
      <c r="L118" t="s">
        <v>238</v>
      </c>
      <c r="M118" t="s">
        <v>239</v>
      </c>
      <c r="N118">
        <v>1581523040.4709699</v>
      </c>
      <c r="O118">
        <f t="shared" si="43"/>
        <v>5.642835484257414E-4</v>
      </c>
      <c r="P118">
        <f t="shared" si="44"/>
        <v>-0.71262449436546682</v>
      </c>
      <c r="Q118">
        <f t="shared" si="45"/>
        <v>400.85780645161299</v>
      </c>
      <c r="R118">
        <f t="shared" si="46"/>
        <v>418.02650676277193</v>
      </c>
      <c r="S118">
        <f t="shared" si="47"/>
        <v>41.678893888495871</v>
      </c>
      <c r="T118">
        <f t="shared" si="48"/>
        <v>39.967106652768585</v>
      </c>
      <c r="U118">
        <f t="shared" si="49"/>
        <v>4.5309218579257828E-2</v>
      </c>
      <c r="V118">
        <f t="shared" si="50"/>
        <v>2.2524336485738568</v>
      </c>
      <c r="W118">
        <f t="shared" si="51"/>
        <v>4.4808906026574981E-2</v>
      </c>
      <c r="X118">
        <f t="shared" si="52"/>
        <v>2.805005694269502E-2</v>
      </c>
      <c r="Y118">
        <f t="shared" si="53"/>
        <v>0</v>
      </c>
      <c r="Z118">
        <f t="shared" si="54"/>
        <v>31.174285953553699</v>
      </c>
      <c r="AA118">
        <f t="shared" si="55"/>
        <v>31.0056612903226</v>
      </c>
      <c r="AB118">
        <f t="shared" si="56"/>
        <v>4.51283475581163</v>
      </c>
      <c r="AC118">
        <f t="shared" si="57"/>
        <v>71.802679881289819</v>
      </c>
      <c r="AD118">
        <f t="shared" si="58"/>
        <v>3.306486593399701</v>
      </c>
      <c r="AE118">
        <f t="shared" si="59"/>
        <v>4.6049626544110334</v>
      </c>
      <c r="AF118">
        <f t="shared" si="60"/>
        <v>1.206348162411929</v>
      </c>
      <c r="AG118">
        <f t="shared" si="61"/>
        <v>-24.884904485575195</v>
      </c>
      <c r="AH118">
        <f t="shared" si="62"/>
        <v>43.09821057572919</v>
      </c>
      <c r="AI118">
        <f t="shared" si="63"/>
        <v>4.3045118581750739</v>
      </c>
      <c r="AJ118">
        <f t="shared" si="64"/>
        <v>22.517817948329068</v>
      </c>
      <c r="AK118">
        <v>-4.1249296721079298E-2</v>
      </c>
      <c r="AL118">
        <v>4.6305949206275197E-2</v>
      </c>
      <c r="AM118">
        <v>3.4595726352950602</v>
      </c>
      <c r="AN118">
        <v>0</v>
      </c>
      <c r="AO118">
        <v>0</v>
      </c>
      <c r="AP118">
        <f t="shared" si="65"/>
        <v>1</v>
      </c>
      <c r="AQ118">
        <f t="shared" si="66"/>
        <v>0</v>
      </c>
      <c r="AR118">
        <f t="shared" si="67"/>
        <v>51846.430306686074</v>
      </c>
      <c r="AS118" t="s">
        <v>240</v>
      </c>
      <c r="AT118">
        <v>0</v>
      </c>
      <c r="AU118">
        <v>0</v>
      </c>
      <c r="AV118">
        <f t="shared" si="68"/>
        <v>0</v>
      </c>
      <c r="AW118" t="e">
        <f t="shared" si="69"/>
        <v>#DIV/0!</v>
      </c>
      <c r="AX118">
        <v>0</v>
      </c>
      <c r="AY118" t="s">
        <v>240</v>
      </c>
      <c r="AZ118">
        <v>0</v>
      </c>
      <c r="BA118">
        <v>0</v>
      </c>
      <c r="BB118" t="e">
        <f t="shared" si="70"/>
        <v>#DIV/0!</v>
      </c>
      <c r="BC118">
        <v>0.5</v>
      </c>
      <c r="BD118">
        <f t="shared" si="71"/>
        <v>0</v>
      </c>
      <c r="BE118">
        <f t="shared" si="72"/>
        <v>-0.71262449436546682</v>
      </c>
      <c r="BF118" t="e">
        <f t="shared" si="73"/>
        <v>#DIV/0!</v>
      </c>
      <c r="BG118" t="e">
        <f t="shared" si="74"/>
        <v>#DIV/0!</v>
      </c>
      <c r="BH118" t="e">
        <f t="shared" si="75"/>
        <v>#DIV/0!</v>
      </c>
      <c r="BI118" t="e">
        <f t="shared" si="76"/>
        <v>#DIV/0!</v>
      </c>
      <c r="BJ118" t="s">
        <v>240</v>
      </c>
      <c r="BK118">
        <v>0</v>
      </c>
      <c r="BL118">
        <f t="shared" si="77"/>
        <v>0</v>
      </c>
      <c r="BM118" t="e">
        <f t="shared" si="78"/>
        <v>#DIV/0!</v>
      </c>
      <c r="BN118" t="e">
        <f t="shared" si="79"/>
        <v>#DIV/0!</v>
      </c>
      <c r="BO118" t="e">
        <f t="shared" si="80"/>
        <v>#DIV/0!</v>
      </c>
      <c r="BP118" t="e">
        <f t="shared" si="81"/>
        <v>#DIV/0!</v>
      </c>
      <c r="BQ118">
        <f t="shared" si="82"/>
        <v>0</v>
      </c>
      <c r="BR118">
        <f t="shared" si="83"/>
        <v>0</v>
      </c>
      <c r="BS118">
        <f t="shared" si="84"/>
        <v>0</v>
      </c>
      <c r="BT118">
        <f t="shared" si="85"/>
        <v>0</v>
      </c>
      <c r="BU118">
        <v>6</v>
      </c>
      <c r="BV118">
        <v>0.5</v>
      </c>
      <c r="BW118" t="s">
        <v>241</v>
      </c>
      <c r="BX118">
        <v>1581523040.4709699</v>
      </c>
      <c r="BY118">
        <v>400.85780645161299</v>
      </c>
      <c r="BZ118">
        <v>400.023967741935</v>
      </c>
      <c r="CA118">
        <v>33.163045161290299</v>
      </c>
      <c r="CB118">
        <v>32.227822580645203</v>
      </c>
      <c r="CC118">
        <v>350.015193548387</v>
      </c>
      <c r="CD118">
        <v>99.503935483870904</v>
      </c>
      <c r="CE118">
        <v>0.20001441935483899</v>
      </c>
      <c r="CF118">
        <v>31.360574193548398</v>
      </c>
      <c r="CG118">
        <v>31.0056612903226</v>
      </c>
      <c r="CH118">
        <v>999.9</v>
      </c>
      <c r="CI118">
        <v>0</v>
      </c>
      <c r="CJ118">
        <v>0</v>
      </c>
      <c r="CK118">
        <v>9997.0603225806408</v>
      </c>
      <c r="CL118">
        <v>0</v>
      </c>
      <c r="CM118">
        <v>3.9346561290322599</v>
      </c>
      <c r="CN118">
        <v>0</v>
      </c>
      <c r="CO118">
        <v>0</v>
      </c>
      <c r="CP118">
        <v>0</v>
      </c>
      <c r="CQ118">
        <v>0</v>
      </c>
      <c r="CR118">
        <v>3.3419354838709698</v>
      </c>
      <c r="CS118">
        <v>0</v>
      </c>
      <c r="CT118">
        <v>312.91935483870998</v>
      </c>
      <c r="CU118">
        <v>-0.68709677419354798</v>
      </c>
      <c r="CV118">
        <v>39.433</v>
      </c>
      <c r="CW118">
        <v>44.508000000000003</v>
      </c>
      <c r="CX118">
        <v>42.015903225806397</v>
      </c>
      <c r="CY118">
        <v>43.201225806451603</v>
      </c>
      <c r="CZ118">
        <v>40.552</v>
      </c>
      <c r="DA118">
        <v>0</v>
      </c>
      <c r="DB118">
        <v>0</v>
      </c>
      <c r="DC118">
        <v>0</v>
      </c>
      <c r="DD118">
        <v>1581523049.5</v>
      </c>
      <c r="DE118">
        <v>3.1115384615384598</v>
      </c>
      <c r="DF118">
        <v>-12.4888890027492</v>
      </c>
      <c r="DG118">
        <v>588.72820440195801</v>
      </c>
      <c r="DH118">
        <v>319.657692307692</v>
      </c>
      <c r="DI118">
        <v>15</v>
      </c>
      <c r="DJ118">
        <v>100</v>
      </c>
      <c r="DK118">
        <v>100</v>
      </c>
      <c r="DL118">
        <v>3.024</v>
      </c>
      <c r="DM118">
        <v>0.44500000000000001</v>
      </c>
      <c r="DN118">
        <v>2</v>
      </c>
      <c r="DO118">
        <v>352.64699999999999</v>
      </c>
      <c r="DP118">
        <v>670.75099999999998</v>
      </c>
      <c r="DQ118">
        <v>30.584</v>
      </c>
      <c r="DR118">
        <v>31.883400000000002</v>
      </c>
      <c r="DS118">
        <v>30.000299999999999</v>
      </c>
      <c r="DT118">
        <v>31.739899999999999</v>
      </c>
      <c r="DU118">
        <v>31.7286</v>
      </c>
      <c r="DV118">
        <v>20.988199999999999</v>
      </c>
      <c r="DW118">
        <v>23.990400000000001</v>
      </c>
      <c r="DX118">
        <v>98.878299999999996</v>
      </c>
      <c r="DY118">
        <v>30.580500000000001</v>
      </c>
      <c r="DZ118">
        <v>400</v>
      </c>
      <c r="EA118">
        <v>32.287500000000001</v>
      </c>
      <c r="EB118">
        <v>99.9465</v>
      </c>
      <c r="EC118">
        <v>100.485</v>
      </c>
    </row>
    <row r="119" spans="1:133" x14ac:dyDescent="0.35">
      <c r="A119">
        <v>103</v>
      </c>
      <c r="B119">
        <v>1581523054.0999999</v>
      </c>
      <c r="C119">
        <v>533.5</v>
      </c>
      <c r="D119" t="s">
        <v>444</v>
      </c>
      <c r="E119" t="s">
        <v>445</v>
      </c>
      <c r="F119" t="s">
        <v>232</v>
      </c>
      <c r="G119" t="s">
        <v>233</v>
      </c>
      <c r="H119" t="s">
        <v>234</v>
      </c>
      <c r="I119" t="s">
        <v>235</v>
      </c>
      <c r="J119" t="s">
        <v>236</v>
      </c>
      <c r="K119" t="s">
        <v>237</v>
      </c>
      <c r="L119" t="s">
        <v>238</v>
      </c>
      <c r="M119" t="s">
        <v>239</v>
      </c>
      <c r="N119">
        <v>1581523045.4709699</v>
      </c>
      <c r="O119">
        <f t="shared" si="43"/>
        <v>5.6107524020211261E-4</v>
      </c>
      <c r="P119">
        <f t="shared" si="44"/>
        <v>-0.72480632855540694</v>
      </c>
      <c r="Q119">
        <f t="shared" si="45"/>
        <v>400.86029032258102</v>
      </c>
      <c r="R119">
        <f t="shared" si="46"/>
        <v>418.60745216567852</v>
      </c>
      <c r="S119">
        <f t="shared" si="47"/>
        <v>41.736707075271035</v>
      </c>
      <c r="T119">
        <f t="shared" si="48"/>
        <v>39.967249576531565</v>
      </c>
      <c r="U119">
        <f t="shared" si="49"/>
        <v>4.5043342192022877E-2</v>
      </c>
      <c r="V119">
        <f t="shared" si="50"/>
        <v>2.2522287442870836</v>
      </c>
      <c r="W119">
        <f t="shared" si="51"/>
        <v>4.4548805102398899E-2</v>
      </c>
      <c r="X119">
        <f t="shared" si="52"/>
        <v>2.788698287104751E-2</v>
      </c>
      <c r="Y119">
        <f t="shared" si="53"/>
        <v>0</v>
      </c>
      <c r="Z119">
        <f t="shared" si="54"/>
        <v>31.172658389445314</v>
      </c>
      <c r="AA119">
        <f t="shared" si="55"/>
        <v>31.005880645161302</v>
      </c>
      <c r="AB119">
        <f t="shared" si="56"/>
        <v>4.5128911961475895</v>
      </c>
      <c r="AC119">
        <f t="shared" si="57"/>
        <v>71.811743149718836</v>
      </c>
      <c r="AD119">
        <f t="shared" si="58"/>
        <v>3.3064017042086191</v>
      </c>
      <c r="AE119">
        <f t="shared" si="59"/>
        <v>4.6042632572157034</v>
      </c>
      <c r="AF119">
        <f t="shared" si="60"/>
        <v>1.2064894919389704</v>
      </c>
      <c r="AG119">
        <f t="shared" si="61"/>
        <v>-24.743418092913167</v>
      </c>
      <c r="AH119">
        <f t="shared" si="62"/>
        <v>42.743340724451009</v>
      </c>
      <c r="AI119">
        <f t="shared" si="63"/>
        <v>4.2694053432341192</v>
      </c>
      <c r="AJ119">
        <f t="shared" si="64"/>
        <v>22.269327974771961</v>
      </c>
      <c r="AK119">
        <v>-4.1243775227117099E-2</v>
      </c>
      <c r="AL119">
        <v>4.62997508455932E-2</v>
      </c>
      <c r="AM119">
        <v>3.45920614738974</v>
      </c>
      <c r="AN119">
        <v>0</v>
      </c>
      <c r="AO119">
        <v>0</v>
      </c>
      <c r="AP119">
        <f t="shared" si="65"/>
        <v>1</v>
      </c>
      <c r="AQ119">
        <f t="shared" si="66"/>
        <v>0</v>
      </c>
      <c r="AR119">
        <f t="shared" si="67"/>
        <v>51840.223212912264</v>
      </c>
      <c r="AS119" t="s">
        <v>240</v>
      </c>
      <c r="AT119">
        <v>0</v>
      </c>
      <c r="AU119">
        <v>0</v>
      </c>
      <c r="AV119">
        <f t="shared" si="68"/>
        <v>0</v>
      </c>
      <c r="AW119" t="e">
        <f t="shared" si="69"/>
        <v>#DIV/0!</v>
      </c>
      <c r="AX119">
        <v>0</v>
      </c>
      <c r="AY119" t="s">
        <v>240</v>
      </c>
      <c r="AZ119">
        <v>0</v>
      </c>
      <c r="BA119">
        <v>0</v>
      </c>
      <c r="BB119" t="e">
        <f t="shared" si="70"/>
        <v>#DIV/0!</v>
      </c>
      <c r="BC119">
        <v>0.5</v>
      </c>
      <c r="BD119">
        <f t="shared" si="71"/>
        <v>0</v>
      </c>
      <c r="BE119">
        <f t="shared" si="72"/>
        <v>-0.72480632855540694</v>
      </c>
      <c r="BF119" t="e">
        <f t="shared" si="73"/>
        <v>#DIV/0!</v>
      </c>
      <c r="BG119" t="e">
        <f t="shared" si="74"/>
        <v>#DIV/0!</v>
      </c>
      <c r="BH119" t="e">
        <f t="shared" si="75"/>
        <v>#DIV/0!</v>
      </c>
      <c r="BI119" t="e">
        <f t="shared" si="76"/>
        <v>#DIV/0!</v>
      </c>
      <c r="BJ119" t="s">
        <v>240</v>
      </c>
      <c r="BK119">
        <v>0</v>
      </c>
      <c r="BL119">
        <f t="shared" si="77"/>
        <v>0</v>
      </c>
      <c r="BM119" t="e">
        <f t="shared" si="78"/>
        <v>#DIV/0!</v>
      </c>
      <c r="BN119" t="e">
        <f t="shared" si="79"/>
        <v>#DIV/0!</v>
      </c>
      <c r="BO119" t="e">
        <f t="shared" si="80"/>
        <v>#DIV/0!</v>
      </c>
      <c r="BP119" t="e">
        <f t="shared" si="81"/>
        <v>#DIV/0!</v>
      </c>
      <c r="BQ119">
        <f t="shared" si="82"/>
        <v>0</v>
      </c>
      <c r="BR119">
        <f t="shared" si="83"/>
        <v>0</v>
      </c>
      <c r="BS119">
        <f t="shared" si="84"/>
        <v>0</v>
      </c>
      <c r="BT119">
        <f t="shared" si="85"/>
        <v>0</v>
      </c>
      <c r="BU119">
        <v>6</v>
      </c>
      <c r="BV119">
        <v>0.5</v>
      </c>
      <c r="BW119" t="s">
        <v>241</v>
      </c>
      <c r="BX119">
        <v>1581523045.4709699</v>
      </c>
      <c r="BY119">
        <v>400.86029032258102</v>
      </c>
      <c r="BZ119">
        <v>400.00335483870998</v>
      </c>
      <c r="CA119">
        <v>33.162280645161303</v>
      </c>
      <c r="CB119">
        <v>32.232361290322601</v>
      </c>
      <c r="CC119">
        <v>350.01016129032303</v>
      </c>
      <c r="CD119">
        <v>99.5036967741935</v>
      </c>
      <c r="CE119">
        <v>0.19999187096774201</v>
      </c>
      <c r="CF119">
        <v>31.357903225806499</v>
      </c>
      <c r="CG119">
        <v>31.005880645161302</v>
      </c>
      <c r="CH119">
        <v>999.9</v>
      </c>
      <c r="CI119">
        <v>0</v>
      </c>
      <c r="CJ119">
        <v>0</v>
      </c>
      <c r="CK119">
        <v>9995.7461290322608</v>
      </c>
      <c r="CL119">
        <v>0</v>
      </c>
      <c r="CM119">
        <v>4.2620319354838703</v>
      </c>
      <c r="CN119">
        <v>0</v>
      </c>
      <c r="CO119">
        <v>0</v>
      </c>
      <c r="CP119">
        <v>0</v>
      </c>
      <c r="CQ119">
        <v>0</v>
      </c>
      <c r="CR119">
        <v>4.8806451612903201</v>
      </c>
      <c r="CS119">
        <v>0</v>
      </c>
      <c r="CT119">
        <v>367.04193548387099</v>
      </c>
      <c r="CU119">
        <v>-0.64193548387096799</v>
      </c>
      <c r="CV119">
        <v>39.433</v>
      </c>
      <c r="CW119">
        <v>44.52</v>
      </c>
      <c r="CX119">
        <v>42.022032258064499</v>
      </c>
      <c r="CY119">
        <v>43.2093548387097</v>
      </c>
      <c r="CZ119">
        <v>40.558</v>
      </c>
      <c r="DA119">
        <v>0</v>
      </c>
      <c r="DB119">
        <v>0</v>
      </c>
      <c r="DC119">
        <v>0</v>
      </c>
      <c r="DD119">
        <v>1581523054.3</v>
      </c>
      <c r="DE119">
        <v>3.7615384615384602</v>
      </c>
      <c r="DF119">
        <v>-0.225640925079335</v>
      </c>
      <c r="DG119">
        <v>1226.72136852671</v>
      </c>
      <c r="DH119">
        <v>378.98461538461498</v>
      </c>
      <c r="DI119">
        <v>15</v>
      </c>
      <c r="DJ119">
        <v>100</v>
      </c>
      <c r="DK119">
        <v>100</v>
      </c>
      <c r="DL119">
        <v>3.024</v>
      </c>
      <c r="DM119">
        <v>0.44500000000000001</v>
      </c>
      <c r="DN119">
        <v>2</v>
      </c>
      <c r="DO119">
        <v>352.6</v>
      </c>
      <c r="DP119">
        <v>670.80600000000004</v>
      </c>
      <c r="DQ119">
        <v>30.576000000000001</v>
      </c>
      <c r="DR119">
        <v>31.886199999999999</v>
      </c>
      <c r="DS119">
        <v>30.0001</v>
      </c>
      <c r="DT119">
        <v>31.742699999999999</v>
      </c>
      <c r="DU119">
        <v>31.731300000000001</v>
      </c>
      <c r="DV119">
        <v>20.989699999999999</v>
      </c>
      <c r="DW119">
        <v>23.990400000000001</v>
      </c>
      <c r="DX119">
        <v>98.878299999999996</v>
      </c>
      <c r="DY119">
        <v>30.5746</v>
      </c>
      <c r="DZ119">
        <v>400</v>
      </c>
      <c r="EA119">
        <v>32.297400000000003</v>
      </c>
      <c r="EB119">
        <v>99.945800000000006</v>
      </c>
      <c r="EC119">
        <v>100.48399999999999</v>
      </c>
    </row>
    <row r="120" spans="1:133" x14ac:dyDescent="0.35">
      <c r="A120">
        <v>104</v>
      </c>
      <c r="B120">
        <v>1581523059.0999999</v>
      </c>
      <c r="C120">
        <v>538.5</v>
      </c>
      <c r="D120" t="s">
        <v>446</v>
      </c>
      <c r="E120" t="s">
        <v>447</v>
      </c>
      <c r="F120" t="s">
        <v>232</v>
      </c>
      <c r="G120" t="s">
        <v>233</v>
      </c>
      <c r="H120" t="s">
        <v>234</v>
      </c>
      <c r="I120" t="s">
        <v>235</v>
      </c>
      <c r="J120" t="s">
        <v>236</v>
      </c>
      <c r="K120" t="s">
        <v>237</v>
      </c>
      <c r="L120" t="s">
        <v>238</v>
      </c>
      <c r="M120" t="s">
        <v>239</v>
      </c>
      <c r="N120">
        <v>1581523050.4709699</v>
      </c>
      <c r="O120">
        <f t="shared" si="43"/>
        <v>5.5772893430358031E-4</v>
      </c>
      <c r="P120">
        <f t="shared" si="44"/>
        <v>-0.72773251526313665</v>
      </c>
      <c r="Q120">
        <f t="shared" si="45"/>
        <v>400.84612903225798</v>
      </c>
      <c r="R120">
        <f t="shared" si="46"/>
        <v>418.84931284474737</v>
      </c>
      <c r="S120">
        <f t="shared" si="47"/>
        <v>41.761045331803231</v>
      </c>
      <c r="T120">
        <f t="shared" si="48"/>
        <v>39.966051876510555</v>
      </c>
      <c r="U120">
        <f t="shared" si="49"/>
        <v>4.4780084470361893E-2</v>
      </c>
      <c r="V120">
        <f t="shared" si="50"/>
        <v>2.2526780038599723</v>
      </c>
      <c r="W120">
        <f t="shared" si="51"/>
        <v>4.4291373675307014E-2</v>
      </c>
      <c r="X120">
        <f t="shared" si="52"/>
        <v>2.7725572756252106E-2</v>
      </c>
      <c r="Y120">
        <f t="shared" si="53"/>
        <v>0</v>
      </c>
      <c r="Z120">
        <f t="shared" si="54"/>
        <v>31.170879980944147</v>
      </c>
      <c r="AA120">
        <f t="shared" si="55"/>
        <v>31.004470967741899</v>
      </c>
      <c r="AB120">
        <f t="shared" si="56"/>
        <v>4.5125284947088877</v>
      </c>
      <c r="AC120">
        <f t="shared" si="57"/>
        <v>71.820446989389936</v>
      </c>
      <c r="AD120">
        <f t="shared" si="58"/>
        <v>3.3062541118085744</v>
      </c>
      <c r="AE120">
        <f t="shared" si="59"/>
        <v>4.6034997697758815</v>
      </c>
      <c r="AF120">
        <f t="shared" si="60"/>
        <v>1.2062743829003133</v>
      </c>
      <c r="AG120">
        <f t="shared" si="61"/>
        <v>-24.595846002787891</v>
      </c>
      <c r="AH120">
        <f t="shared" si="62"/>
        <v>42.568913791236675</v>
      </c>
      <c r="AI120">
        <f t="shared" si="63"/>
        <v>4.2510440797178699</v>
      </c>
      <c r="AJ120">
        <f t="shared" si="64"/>
        <v>22.224111868166652</v>
      </c>
      <c r="AK120">
        <v>-4.1255881884805799E-2</v>
      </c>
      <c r="AL120">
        <v>4.6313341629450201E-2</v>
      </c>
      <c r="AM120">
        <v>3.4600097019362801</v>
      </c>
      <c r="AN120">
        <v>0</v>
      </c>
      <c r="AO120">
        <v>0</v>
      </c>
      <c r="AP120">
        <f t="shared" si="65"/>
        <v>1</v>
      </c>
      <c r="AQ120">
        <f t="shared" si="66"/>
        <v>0</v>
      </c>
      <c r="AR120">
        <f t="shared" si="67"/>
        <v>51855.328026351272</v>
      </c>
      <c r="AS120" t="s">
        <v>240</v>
      </c>
      <c r="AT120">
        <v>0</v>
      </c>
      <c r="AU120">
        <v>0</v>
      </c>
      <c r="AV120">
        <f t="shared" si="68"/>
        <v>0</v>
      </c>
      <c r="AW120" t="e">
        <f t="shared" si="69"/>
        <v>#DIV/0!</v>
      </c>
      <c r="AX120">
        <v>0</v>
      </c>
      <c r="AY120" t="s">
        <v>240</v>
      </c>
      <c r="AZ120">
        <v>0</v>
      </c>
      <c r="BA120">
        <v>0</v>
      </c>
      <c r="BB120" t="e">
        <f t="shared" si="70"/>
        <v>#DIV/0!</v>
      </c>
      <c r="BC120">
        <v>0.5</v>
      </c>
      <c r="BD120">
        <f t="shared" si="71"/>
        <v>0</v>
      </c>
      <c r="BE120">
        <f t="shared" si="72"/>
        <v>-0.72773251526313665</v>
      </c>
      <c r="BF120" t="e">
        <f t="shared" si="73"/>
        <v>#DIV/0!</v>
      </c>
      <c r="BG120" t="e">
        <f t="shared" si="74"/>
        <v>#DIV/0!</v>
      </c>
      <c r="BH120" t="e">
        <f t="shared" si="75"/>
        <v>#DIV/0!</v>
      </c>
      <c r="BI120" t="e">
        <f t="shared" si="76"/>
        <v>#DIV/0!</v>
      </c>
      <c r="BJ120" t="s">
        <v>240</v>
      </c>
      <c r="BK120">
        <v>0</v>
      </c>
      <c r="BL120">
        <f t="shared" si="77"/>
        <v>0</v>
      </c>
      <c r="BM120" t="e">
        <f t="shared" si="78"/>
        <v>#DIV/0!</v>
      </c>
      <c r="BN120" t="e">
        <f t="shared" si="79"/>
        <v>#DIV/0!</v>
      </c>
      <c r="BO120" t="e">
        <f t="shared" si="80"/>
        <v>#DIV/0!</v>
      </c>
      <c r="BP120" t="e">
        <f t="shared" si="81"/>
        <v>#DIV/0!</v>
      </c>
      <c r="BQ120">
        <f t="shared" si="82"/>
        <v>0</v>
      </c>
      <c r="BR120">
        <f t="shared" si="83"/>
        <v>0</v>
      </c>
      <c r="BS120">
        <f t="shared" si="84"/>
        <v>0</v>
      </c>
      <c r="BT120">
        <f t="shared" si="85"/>
        <v>0</v>
      </c>
      <c r="BU120">
        <v>6</v>
      </c>
      <c r="BV120">
        <v>0.5</v>
      </c>
      <c r="BW120" t="s">
        <v>241</v>
      </c>
      <c r="BX120">
        <v>1581523050.4709699</v>
      </c>
      <c r="BY120">
        <v>400.84612903225798</v>
      </c>
      <c r="BZ120">
        <v>399.981870967742</v>
      </c>
      <c r="CA120">
        <v>33.160622580645203</v>
      </c>
      <c r="CB120">
        <v>32.236254838709698</v>
      </c>
      <c r="CC120">
        <v>350.012838709677</v>
      </c>
      <c r="CD120">
        <v>99.504254838709599</v>
      </c>
      <c r="CE120">
        <v>0.19996825806451601</v>
      </c>
      <c r="CF120">
        <v>31.354987096774199</v>
      </c>
      <c r="CG120">
        <v>31.004470967741899</v>
      </c>
      <c r="CH120">
        <v>999.9</v>
      </c>
      <c r="CI120">
        <v>0</v>
      </c>
      <c r="CJ120">
        <v>0</v>
      </c>
      <c r="CK120">
        <v>9998.6241935483904</v>
      </c>
      <c r="CL120">
        <v>0</v>
      </c>
      <c r="CM120">
        <v>4.7114909677419297</v>
      </c>
      <c r="CN120">
        <v>0</v>
      </c>
      <c r="CO120">
        <v>0</v>
      </c>
      <c r="CP120">
        <v>0</v>
      </c>
      <c r="CQ120">
        <v>0</v>
      </c>
      <c r="CR120">
        <v>2.73870967741935</v>
      </c>
      <c r="CS120">
        <v>0</v>
      </c>
      <c r="CT120">
        <v>431.21612903225798</v>
      </c>
      <c r="CU120">
        <v>-0.80322580645161301</v>
      </c>
      <c r="CV120">
        <v>39.430999999999997</v>
      </c>
      <c r="CW120">
        <v>44.53</v>
      </c>
      <c r="CX120">
        <v>42.003838709677403</v>
      </c>
      <c r="CY120">
        <v>43.217483870967698</v>
      </c>
      <c r="CZ120">
        <v>40.558</v>
      </c>
      <c r="DA120">
        <v>0</v>
      </c>
      <c r="DB120">
        <v>0</v>
      </c>
      <c r="DC120">
        <v>0</v>
      </c>
      <c r="DD120">
        <v>1581523059.0999999</v>
      </c>
      <c r="DE120">
        <v>2.5269230769230799</v>
      </c>
      <c r="DF120">
        <v>-18.485470116156598</v>
      </c>
      <c r="DG120">
        <v>816.31453041070301</v>
      </c>
      <c r="DH120">
        <v>448.9</v>
      </c>
      <c r="DI120">
        <v>15</v>
      </c>
      <c r="DJ120">
        <v>100</v>
      </c>
      <c r="DK120">
        <v>100</v>
      </c>
      <c r="DL120">
        <v>3.024</v>
      </c>
      <c r="DM120">
        <v>0.44500000000000001</v>
      </c>
      <c r="DN120">
        <v>2</v>
      </c>
      <c r="DO120">
        <v>352.47699999999998</v>
      </c>
      <c r="DP120">
        <v>670.81500000000005</v>
      </c>
      <c r="DQ120">
        <v>30.5718</v>
      </c>
      <c r="DR120">
        <v>31.8889</v>
      </c>
      <c r="DS120">
        <v>30.000299999999999</v>
      </c>
      <c r="DT120">
        <v>31.744800000000001</v>
      </c>
      <c r="DU120">
        <v>31.734100000000002</v>
      </c>
      <c r="DV120">
        <v>20.987500000000001</v>
      </c>
      <c r="DW120">
        <v>23.990400000000001</v>
      </c>
      <c r="DX120">
        <v>98.878299999999996</v>
      </c>
      <c r="DY120">
        <v>30.572700000000001</v>
      </c>
      <c r="DZ120">
        <v>400</v>
      </c>
      <c r="EA120">
        <v>32.314100000000003</v>
      </c>
      <c r="EB120">
        <v>99.946200000000005</v>
      </c>
      <c r="EC120">
        <v>100.48399999999999</v>
      </c>
    </row>
    <row r="121" spans="1:133" x14ac:dyDescent="0.35">
      <c r="A121">
        <v>105</v>
      </c>
      <c r="B121">
        <v>1581523064.0999999</v>
      </c>
      <c r="C121">
        <v>543.5</v>
      </c>
      <c r="D121" t="s">
        <v>448</v>
      </c>
      <c r="E121" t="s">
        <v>449</v>
      </c>
      <c r="F121" t="s">
        <v>232</v>
      </c>
      <c r="G121" t="s">
        <v>233</v>
      </c>
      <c r="H121" t="s">
        <v>234</v>
      </c>
      <c r="I121" t="s">
        <v>235</v>
      </c>
      <c r="J121" t="s">
        <v>236</v>
      </c>
      <c r="K121" t="s">
        <v>237</v>
      </c>
      <c r="L121" t="s">
        <v>238</v>
      </c>
      <c r="M121" t="s">
        <v>239</v>
      </c>
      <c r="N121">
        <v>1581523055.4709699</v>
      </c>
      <c r="O121">
        <f t="shared" si="43"/>
        <v>5.534479441077542E-4</v>
      </c>
      <c r="P121">
        <f t="shared" si="44"/>
        <v>-0.71617841432937912</v>
      </c>
      <c r="Q121">
        <f t="shared" si="45"/>
        <v>400.83861290322602</v>
      </c>
      <c r="R121">
        <f t="shared" si="46"/>
        <v>418.62785228741353</v>
      </c>
      <c r="S121">
        <f t="shared" si="47"/>
        <v>41.739473735927213</v>
      </c>
      <c r="T121">
        <f t="shared" si="48"/>
        <v>39.965789815946088</v>
      </c>
      <c r="U121">
        <f t="shared" si="49"/>
        <v>4.4431400303249755E-2</v>
      </c>
      <c r="V121">
        <f t="shared" si="50"/>
        <v>2.2528666497557381</v>
      </c>
      <c r="W121">
        <f t="shared" si="51"/>
        <v>4.3950266369521013E-2</v>
      </c>
      <c r="X121">
        <f t="shared" si="52"/>
        <v>2.7511710228145143E-2</v>
      </c>
      <c r="Y121">
        <f t="shared" si="53"/>
        <v>0</v>
      </c>
      <c r="Z121">
        <f t="shared" si="54"/>
        <v>31.169816318548897</v>
      </c>
      <c r="AA121">
        <f t="shared" si="55"/>
        <v>31.003470967741901</v>
      </c>
      <c r="AB121">
        <f t="shared" si="56"/>
        <v>4.5122712161768037</v>
      </c>
      <c r="AC121">
        <f t="shared" si="57"/>
        <v>71.823941420810939</v>
      </c>
      <c r="AD121">
        <f t="shared" si="58"/>
        <v>3.3059467451234945</v>
      </c>
      <c r="AE121">
        <f t="shared" si="59"/>
        <v>4.6028478522978951</v>
      </c>
      <c r="AF121">
        <f t="shared" si="60"/>
        <v>1.2063244710533092</v>
      </c>
      <c r="AG121">
        <f t="shared" si="61"/>
        <v>-24.407054335151962</v>
      </c>
      <c r="AH121">
        <f t="shared" si="62"/>
        <v>42.39146920325846</v>
      </c>
      <c r="AI121">
        <f t="shared" si="63"/>
        <v>4.2328966449446934</v>
      </c>
      <c r="AJ121">
        <f t="shared" si="64"/>
        <v>22.217311513051193</v>
      </c>
      <c r="AK121">
        <v>-4.12609661719021E-2</v>
      </c>
      <c r="AL121">
        <v>4.6319049187123901E-2</v>
      </c>
      <c r="AM121">
        <v>3.4603471368214702</v>
      </c>
      <c r="AN121">
        <v>0</v>
      </c>
      <c r="AO121">
        <v>0</v>
      </c>
      <c r="AP121">
        <f t="shared" si="65"/>
        <v>1</v>
      </c>
      <c r="AQ121">
        <f t="shared" si="66"/>
        <v>0</v>
      </c>
      <c r="AR121">
        <f t="shared" si="67"/>
        <v>51861.907447674588</v>
      </c>
      <c r="AS121" t="s">
        <v>240</v>
      </c>
      <c r="AT121">
        <v>0</v>
      </c>
      <c r="AU121">
        <v>0</v>
      </c>
      <c r="AV121">
        <f t="shared" si="68"/>
        <v>0</v>
      </c>
      <c r="AW121" t="e">
        <f t="shared" si="69"/>
        <v>#DIV/0!</v>
      </c>
      <c r="AX121">
        <v>0</v>
      </c>
      <c r="AY121" t="s">
        <v>240</v>
      </c>
      <c r="AZ121">
        <v>0</v>
      </c>
      <c r="BA121">
        <v>0</v>
      </c>
      <c r="BB121" t="e">
        <f t="shared" si="70"/>
        <v>#DIV/0!</v>
      </c>
      <c r="BC121">
        <v>0.5</v>
      </c>
      <c r="BD121">
        <f t="shared" si="71"/>
        <v>0</v>
      </c>
      <c r="BE121">
        <f t="shared" si="72"/>
        <v>-0.71617841432937912</v>
      </c>
      <c r="BF121" t="e">
        <f t="shared" si="73"/>
        <v>#DIV/0!</v>
      </c>
      <c r="BG121" t="e">
        <f t="shared" si="74"/>
        <v>#DIV/0!</v>
      </c>
      <c r="BH121" t="e">
        <f t="shared" si="75"/>
        <v>#DIV/0!</v>
      </c>
      <c r="BI121" t="e">
        <f t="shared" si="76"/>
        <v>#DIV/0!</v>
      </c>
      <c r="BJ121" t="s">
        <v>240</v>
      </c>
      <c r="BK121">
        <v>0</v>
      </c>
      <c r="BL121">
        <f t="shared" si="77"/>
        <v>0</v>
      </c>
      <c r="BM121" t="e">
        <f t="shared" si="78"/>
        <v>#DIV/0!</v>
      </c>
      <c r="BN121" t="e">
        <f t="shared" si="79"/>
        <v>#DIV/0!</v>
      </c>
      <c r="BO121" t="e">
        <f t="shared" si="80"/>
        <v>#DIV/0!</v>
      </c>
      <c r="BP121" t="e">
        <f t="shared" si="81"/>
        <v>#DIV/0!</v>
      </c>
      <c r="BQ121">
        <f t="shared" si="82"/>
        <v>0</v>
      </c>
      <c r="BR121">
        <f t="shared" si="83"/>
        <v>0</v>
      </c>
      <c r="BS121">
        <f t="shared" si="84"/>
        <v>0</v>
      </c>
      <c r="BT121">
        <f t="shared" si="85"/>
        <v>0</v>
      </c>
      <c r="BU121">
        <v>6</v>
      </c>
      <c r="BV121">
        <v>0.5</v>
      </c>
      <c r="BW121" t="s">
        <v>241</v>
      </c>
      <c r="BX121">
        <v>1581523055.4709699</v>
      </c>
      <c r="BY121">
        <v>400.83861290322602</v>
      </c>
      <c r="BZ121">
        <v>399.99122580645201</v>
      </c>
      <c r="CA121">
        <v>33.157135483871002</v>
      </c>
      <c r="CB121">
        <v>32.239874193548403</v>
      </c>
      <c r="CC121">
        <v>350.01838709677401</v>
      </c>
      <c r="CD121">
        <v>99.505458064516105</v>
      </c>
      <c r="CE121">
        <v>0.19998080645161301</v>
      </c>
      <c r="CF121">
        <v>31.3524967741936</v>
      </c>
      <c r="CG121">
        <v>31.003470967741901</v>
      </c>
      <c r="CH121">
        <v>999.9</v>
      </c>
      <c r="CI121">
        <v>0</v>
      </c>
      <c r="CJ121">
        <v>0</v>
      </c>
      <c r="CK121">
        <v>9999.7354838709707</v>
      </c>
      <c r="CL121">
        <v>0</v>
      </c>
      <c r="CM121">
        <v>5.2290964516129002</v>
      </c>
      <c r="CN121">
        <v>0</v>
      </c>
      <c r="CO121">
        <v>0</v>
      </c>
      <c r="CP121">
        <v>0</v>
      </c>
      <c r="CQ121">
        <v>0</v>
      </c>
      <c r="CR121">
        <v>3.7451612903225802</v>
      </c>
      <c r="CS121">
        <v>0</v>
      </c>
      <c r="CT121">
        <v>491.90645161290303</v>
      </c>
      <c r="CU121">
        <v>-1.2064516129032301</v>
      </c>
      <c r="CV121">
        <v>39.429064516129003</v>
      </c>
      <c r="CW121">
        <v>44.54</v>
      </c>
      <c r="CX121">
        <v>41.995677419354799</v>
      </c>
      <c r="CY121">
        <v>43.227645161290297</v>
      </c>
      <c r="CZ121">
        <v>40.558</v>
      </c>
      <c r="DA121">
        <v>0</v>
      </c>
      <c r="DB121">
        <v>0</v>
      </c>
      <c r="DC121">
        <v>0</v>
      </c>
      <c r="DD121">
        <v>1581523064.5</v>
      </c>
      <c r="DE121">
        <v>3.5307692307692302</v>
      </c>
      <c r="DF121">
        <v>9.9555555328543104</v>
      </c>
      <c r="DG121">
        <v>144.51623902355499</v>
      </c>
      <c r="DH121">
        <v>499.61153846153798</v>
      </c>
      <c r="DI121">
        <v>15</v>
      </c>
      <c r="DJ121">
        <v>100</v>
      </c>
      <c r="DK121">
        <v>100</v>
      </c>
      <c r="DL121">
        <v>3.024</v>
      </c>
      <c r="DM121">
        <v>0.44500000000000001</v>
      </c>
      <c r="DN121">
        <v>2</v>
      </c>
      <c r="DO121">
        <v>352.661</v>
      </c>
      <c r="DP121">
        <v>670.73299999999995</v>
      </c>
      <c r="DQ121">
        <v>30.569400000000002</v>
      </c>
      <c r="DR121">
        <v>31.8916</v>
      </c>
      <c r="DS121">
        <v>30.000299999999999</v>
      </c>
      <c r="DT121">
        <v>31.747</v>
      </c>
      <c r="DU121">
        <v>31.736899999999999</v>
      </c>
      <c r="DV121">
        <v>20.984200000000001</v>
      </c>
      <c r="DW121">
        <v>23.990400000000001</v>
      </c>
      <c r="DX121">
        <v>98.878299999999996</v>
      </c>
      <c r="DY121">
        <v>30.569400000000002</v>
      </c>
      <c r="DZ121">
        <v>400</v>
      </c>
      <c r="EA121">
        <v>32.331099999999999</v>
      </c>
      <c r="EB121">
        <v>99.947000000000003</v>
      </c>
      <c r="EC121">
        <v>100.483</v>
      </c>
    </row>
    <row r="122" spans="1:133" x14ac:dyDescent="0.35">
      <c r="A122">
        <v>106</v>
      </c>
      <c r="B122">
        <v>1581523069.0999999</v>
      </c>
      <c r="C122">
        <v>548.5</v>
      </c>
      <c r="D122" t="s">
        <v>450</v>
      </c>
      <c r="E122" t="s">
        <v>451</v>
      </c>
      <c r="F122" t="s">
        <v>232</v>
      </c>
      <c r="G122" t="s">
        <v>233</v>
      </c>
      <c r="H122" t="s">
        <v>234</v>
      </c>
      <c r="I122" t="s">
        <v>235</v>
      </c>
      <c r="J122" t="s">
        <v>236</v>
      </c>
      <c r="K122" t="s">
        <v>237</v>
      </c>
      <c r="L122" t="s">
        <v>238</v>
      </c>
      <c r="M122" t="s">
        <v>239</v>
      </c>
      <c r="N122">
        <v>1581523060.4709699</v>
      </c>
      <c r="O122">
        <f t="shared" si="43"/>
        <v>5.4879680217670348E-4</v>
      </c>
      <c r="P122">
        <f t="shared" si="44"/>
        <v>-0.7040192883184776</v>
      </c>
      <c r="Q122">
        <f t="shared" si="45"/>
        <v>400.83745161290301</v>
      </c>
      <c r="R122">
        <f t="shared" si="46"/>
        <v>418.39766865593879</v>
      </c>
      <c r="S122">
        <f t="shared" si="47"/>
        <v>41.717308670314573</v>
      </c>
      <c r="T122">
        <f t="shared" si="48"/>
        <v>39.966426556044354</v>
      </c>
      <c r="U122">
        <f t="shared" si="49"/>
        <v>4.4070414007959156E-2</v>
      </c>
      <c r="V122">
        <f t="shared" si="50"/>
        <v>2.2527750304197927</v>
      </c>
      <c r="W122">
        <f t="shared" si="51"/>
        <v>4.3597002375686061E-2</v>
      </c>
      <c r="X122">
        <f t="shared" si="52"/>
        <v>2.7290236790742758E-2</v>
      </c>
      <c r="Y122">
        <f t="shared" si="53"/>
        <v>0</v>
      </c>
      <c r="Z122">
        <f t="shared" si="54"/>
        <v>31.16973169138334</v>
      </c>
      <c r="AA122">
        <f t="shared" si="55"/>
        <v>31.000335483871002</v>
      </c>
      <c r="AB122">
        <f t="shared" si="56"/>
        <v>4.5114646063231678</v>
      </c>
      <c r="AC122">
        <f t="shared" si="57"/>
        <v>71.822000782253497</v>
      </c>
      <c r="AD122">
        <f t="shared" si="58"/>
        <v>3.3055541998850786</v>
      </c>
      <c r="AE122">
        <f t="shared" si="59"/>
        <v>4.6024256688513869</v>
      </c>
      <c r="AF122">
        <f t="shared" si="60"/>
        <v>1.2059104064380892</v>
      </c>
      <c r="AG122">
        <f t="shared" si="61"/>
        <v>-24.201938975992622</v>
      </c>
      <c r="AH122">
        <f t="shared" si="62"/>
        <v>42.574665098390433</v>
      </c>
      <c r="AI122">
        <f t="shared" si="63"/>
        <v>4.2512625815063352</v>
      </c>
      <c r="AJ122">
        <f t="shared" si="64"/>
        <v>22.623988703904146</v>
      </c>
      <c r="AK122">
        <v>-4.1258496846463398E-2</v>
      </c>
      <c r="AL122">
        <v>4.6316277152994099E-2</v>
      </c>
      <c r="AM122">
        <v>3.4601832539745101</v>
      </c>
      <c r="AN122">
        <v>0</v>
      </c>
      <c r="AO122">
        <v>0</v>
      </c>
      <c r="AP122">
        <f t="shared" si="65"/>
        <v>1</v>
      </c>
      <c r="AQ122">
        <f t="shared" si="66"/>
        <v>0</v>
      </c>
      <c r="AR122">
        <f t="shared" si="67"/>
        <v>51859.244957331503</v>
      </c>
      <c r="AS122" t="s">
        <v>240</v>
      </c>
      <c r="AT122">
        <v>0</v>
      </c>
      <c r="AU122">
        <v>0</v>
      </c>
      <c r="AV122">
        <f t="shared" si="68"/>
        <v>0</v>
      </c>
      <c r="AW122" t="e">
        <f t="shared" si="69"/>
        <v>#DIV/0!</v>
      </c>
      <c r="AX122">
        <v>0</v>
      </c>
      <c r="AY122" t="s">
        <v>240</v>
      </c>
      <c r="AZ122">
        <v>0</v>
      </c>
      <c r="BA122">
        <v>0</v>
      </c>
      <c r="BB122" t="e">
        <f t="shared" si="70"/>
        <v>#DIV/0!</v>
      </c>
      <c r="BC122">
        <v>0.5</v>
      </c>
      <c r="BD122">
        <f t="shared" si="71"/>
        <v>0</v>
      </c>
      <c r="BE122">
        <f t="shared" si="72"/>
        <v>-0.7040192883184776</v>
      </c>
      <c r="BF122" t="e">
        <f t="shared" si="73"/>
        <v>#DIV/0!</v>
      </c>
      <c r="BG122" t="e">
        <f t="shared" si="74"/>
        <v>#DIV/0!</v>
      </c>
      <c r="BH122" t="e">
        <f t="shared" si="75"/>
        <v>#DIV/0!</v>
      </c>
      <c r="BI122" t="e">
        <f t="shared" si="76"/>
        <v>#DIV/0!</v>
      </c>
      <c r="BJ122" t="s">
        <v>240</v>
      </c>
      <c r="BK122">
        <v>0</v>
      </c>
      <c r="BL122">
        <f t="shared" si="77"/>
        <v>0</v>
      </c>
      <c r="BM122" t="e">
        <f t="shared" si="78"/>
        <v>#DIV/0!</v>
      </c>
      <c r="BN122" t="e">
        <f t="shared" si="79"/>
        <v>#DIV/0!</v>
      </c>
      <c r="BO122" t="e">
        <f t="shared" si="80"/>
        <v>#DIV/0!</v>
      </c>
      <c r="BP122" t="e">
        <f t="shared" si="81"/>
        <v>#DIV/0!</v>
      </c>
      <c r="BQ122">
        <f t="shared" si="82"/>
        <v>0</v>
      </c>
      <c r="BR122">
        <f t="shared" si="83"/>
        <v>0</v>
      </c>
      <c r="BS122">
        <f t="shared" si="84"/>
        <v>0</v>
      </c>
      <c r="BT122">
        <f t="shared" si="85"/>
        <v>0</v>
      </c>
      <c r="BU122">
        <v>6</v>
      </c>
      <c r="BV122">
        <v>0.5</v>
      </c>
      <c r="BW122" t="s">
        <v>241</v>
      </c>
      <c r="BX122">
        <v>1581523060.4709699</v>
      </c>
      <c r="BY122">
        <v>400.83745161290301</v>
      </c>
      <c r="BZ122">
        <v>400.00770967741897</v>
      </c>
      <c r="CA122">
        <v>33.152574193548404</v>
      </c>
      <c r="CB122">
        <v>32.243016129032299</v>
      </c>
      <c r="CC122">
        <v>350.01796774193502</v>
      </c>
      <c r="CD122">
        <v>99.5073193548387</v>
      </c>
      <c r="CE122">
        <v>0.19999690322580599</v>
      </c>
      <c r="CF122">
        <v>31.350883870967699</v>
      </c>
      <c r="CG122">
        <v>31.000335483871002</v>
      </c>
      <c r="CH122">
        <v>999.9</v>
      </c>
      <c r="CI122">
        <v>0</v>
      </c>
      <c r="CJ122">
        <v>0</v>
      </c>
      <c r="CK122">
        <v>9998.9500000000007</v>
      </c>
      <c r="CL122">
        <v>0</v>
      </c>
      <c r="CM122">
        <v>5.5202445161290301</v>
      </c>
      <c r="CN122">
        <v>0</v>
      </c>
      <c r="CO122">
        <v>0</v>
      </c>
      <c r="CP122">
        <v>0</v>
      </c>
      <c r="CQ122">
        <v>0</v>
      </c>
      <c r="CR122">
        <v>4.2677419354838699</v>
      </c>
      <c r="CS122">
        <v>0</v>
      </c>
      <c r="CT122">
        <v>507.90967741935498</v>
      </c>
      <c r="CU122">
        <v>-1.17741935483871</v>
      </c>
      <c r="CV122">
        <v>39.429064516129003</v>
      </c>
      <c r="CW122">
        <v>44.543999999999997</v>
      </c>
      <c r="CX122">
        <v>41.981580645161301</v>
      </c>
      <c r="CY122">
        <v>43.227645161290297</v>
      </c>
      <c r="CZ122">
        <v>40.558</v>
      </c>
      <c r="DA122">
        <v>0</v>
      </c>
      <c r="DB122">
        <v>0</v>
      </c>
      <c r="DC122">
        <v>0</v>
      </c>
      <c r="DD122">
        <v>1581523069.3</v>
      </c>
      <c r="DE122">
        <v>3.7692307692307701</v>
      </c>
      <c r="DF122">
        <v>41.155555540659002</v>
      </c>
      <c r="DG122">
        <v>162.56068364704799</v>
      </c>
      <c r="DH122">
        <v>509.86538461538498</v>
      </c>
      <c r="DI122">
        <v>15</v>
      </c>
      <c r="DJ122">
        <v>100</v>
      </c>
      <c r="DK122">
        <v>100</v>
      </c>
      <c r="DL122">
        <v>3.024</v>
      </c>
      <c r="DM122">
        <v>0.44500000000000001</v>
      </c>
      <c r="DN122">
        <v>2</v>
      </c>
      <c r="DO122">
        <v>352.67599999999999</v>
      </c>
      <c r="DP122">
        <v>670.89599999999996</v>
      </c>
      <c r="DQ122">
        <v>30.567399999999999</v>
      </c>
      <c r="DR122">
        <v>31.894500000000001</v>
      </c>
      <c r="DS122">
        <v>30.000299999999999</v>
      </c>
      <c r="DT122">
        <v>31.7499</v>
      </c>
      <c r="DU122">
        <v>31.739000000000001</v>
      </c>
      <c r="DV122">
        <v>20.987300000000001</v>
      </c>
      <c r="DW122">
        <v>23.990400000000001</v>
      </c>
      <c r="DX122">
        <v>98.878299999999996</v>
      </c>
      <c r="DY122">
        <v>30.568100000000001</v>
      </c>
      <c r="DZ122">
        <v>400</v>
      </c>
      <c r="EA122">
        <v>32.342799999999997</v>
      </c>
      <c r="EB122">
        <v>99.947299999999998</v>
      </c>
      <c r="EC122">
        <v>100.482</v>
      </c>
    </row>
    <row r="123" spans="1:133" x14ac:dyDescent="0.35">
      <c r="A123">
        <v>107</v>
      </c>
      <c r="B123">
        <v>1581523074.0999999</v>
      </c>
      <c r="C123">
        <v>553.5</v>
      </c>
      <c r="D123" t="s">
        <v>452</v>
      </c>
      <c r="E123" t="s">
        <v>453</v>
      </c>
      <c r="F123" t="s">
        <v>232</v>
      </c>
      <c r="G123" t="s">
        <v>233</v>
      </c>
      <c r="H123" t="s">
        <v>234</v>
      </c>
      <c r="I123" t="s">
        <v>235</v>
      </c>
      <c r="J123" t="s">
        <v>236</v>
      </c>
      <c r="K123" t="s">
        <v>237</v>
      </c>
      <c r="L123" t="s">
        <v>238</v>
      </c>
      <c r="M123" t="s">
        <v>239</v>
      </c>
      <c r="N123">
        <v>1581523065.4709699</v>
      </c>
      <c r="O123">
        <f t="shared" si="43"/>
        <v>5.4196354205662616E-4</v>
      </c>
      <c r="P123">
        <f t="shared" si="44"/>
        <v>-0.70244079771333157</v>
      </c>
      <c r="Q123">
        <f t="shared" si="45"/>
        <v>400.84961290322599</v>
      </c>
      <c r="R123">
        <f t="shared" si="46"/>
        <v>418.67477386547478</v>
      </c>
      <c r="S123">
        <f t="shared" si="47"/>
        <v>41.745278348118958</v>
      </c>
      <c r="T123">
        <f t="shared" si="48"/>
        <v>39.967964900024299</v>
      </c>
      <c r="U123">
        <f t="shared" si="49"/>
        <v>4.3513715874350503E-2</v>
      </c>
      <c r="V123">
        <f t="shared" si="50"/>
        <v>2.2531768267666816</v>
      </c>
      <c r="W123">
        <f t="shared" si="51"/>
        <v>4.3052202788290778E-2</v>
      </c>
      <c r="X123">
        <f t="shared" si="52"/>
        <v>2.6948683885839875E-2</v>
      </c>
      <c r="Y123">
        <f t="shared" si="53"/>
        <v>0</v>
      </c>
      <c r="Z123">
        <f t="shared" si="54"/>
        <v>31.170341819584699</v>
      </c>
      <c r="AA123">
        <f t="shared" si="55"/>
        <v>30.998983870967699</v>
      </c>
      <c r="AB123">
        <f t="shared" si="56"/>
        <v>4.5111169397869926</v>
      </c>
      <c r="AC123">
        <f t="shared" si="57"/>
        <v>71.819765997997166</v>
      </c>
      <c r="AD123">
        <f t="shared" si="58"/>
        <v>3.3051366380312408</v>
      </c>
      <c r="AE123">
        <f t="shared" si="59"/>
        <v>4.6019874781037453</v>
      </c>
      <c r="AF123">
        <f t="shared" si="60"/>
        <v>1.2059803017557518</v>
      </c>
      <c r="AG123">
        <f t="shared" si="61"/>
        <v>-23.900592204697215</v>
      </c>
      <c r="AH123">
        <f t="shared" si="62"/>
        <v>42.543073627494287</v>
      </c>
      <c r="AI123">
        <f t="shared" si="63"/>
        <v>4.2472871182277805</v>
      </c>
      <c r="AJ123">
        <f t="shared" si="64"/>
        <v>22.889768541024853</v>
      </c>
      <c r="AK123">
        <v>-4.1269326742971402E-2</v>
      </c>
      <c r="AL123">
        <v>4.6328434660575402E-2</v>
      </c>
      <c r="AM123">
        <v>3.4609019815502</v>
      </c>
      <c r="AN123">
        <v>0</v>
      </c>
      <c r="AO123">
        <v>0</v>
      </c>
      <c r="AP123">
        <f t="shared" si="65"/>
        <v>1</v>
      </c>
      <c r="AQ123">
        <f t="shared" si="66"/>
        <v>0</v>
      </c>
      <c r="AR123">
        <f t="shared" si="67"/>
        <v>51872.603783879298</v>
      </c>
      <c r="AS123" t="s">
        <v>240</v>
      </c>
      <c r="AT123">
        <v>0</v>
      </c>
      <c r="AU123">
        <v>0</v>
      </c>
      <c r="AV123">
        <f t="shared" si="68"/>
        <v>0</v>
      </c>
      <c r="AW123" t="e">
        <f t="shared" si="69"/>
        <v>#DIV/0!</v>
      </c>
      <c r="AX123">
        <v>0</v>
      </c>
      <c r="AY123" t="s">
        <v>240</v>
      </c>
      <c r="AZ123">
        <v>0</v>
      </c>
      <c r="BA123">
        <v>0</v>
      </c>
      <c r="BB123" t="e">
        <f t="shared" si="70"/>
        <v>#DIV/0!</v>
      </c>
      <c r="BC123">
        <v>0.5</v>
      </c>
      <c r="BD123">
        <f t="shared" si="71"/>
        <v>0</v>
      </c>
      <c r="BE123">
        <f t="shared" si="72"/>
        <v>-0.70244079771333157</v>
      </c>
      <c r="BF123" t="e">
        <f t="shared" si="73"/>
        <v>#DIV/0!</v>
      </c>
      <c r="BG123" t="e">
        <f t="shared" si="74"/>
        <v>#DIV/0!</v>
      </c>
      <c r="BH123" t="e">
        <f t="shared" si="75"/>
        <v>#DIV/0!</v>
      </c>
      <c r="BI123" t="e">
        <f t="shared" si="76"/>
        <v>#DIV/0!</v>
      </c>
      <c r="BJ123" t="s">
        <v>240</v>
      </c>
      <c r="BK123">
        <v>0</v>
      </c>
      <c r="BL123">
        <f t="shared" si="77"/>
        <v>0</v>
      </c>
      <c r="BM123" t="e">
        <f t="shared" si="78"/>
        <v>#DIV/0!</v>
      </c>
      <c r="BN123" t="e">
        <f t="shared" si="79"/>
        <v>#DIV/0!</v>
      </c>
      <c r="BO123" t="e">
        <f t="shared" si="80"/>
        <v>#DIV/0!</v>
      </c>
      <c r="BP123" t="e">
        <f t="shared" si="81"/>
        <v>#DIV/0!</v>
      </c>
      <c r="BQ123">
        <f t="shared" si="82"/>
        <v>0</v>
      </c>
      <c r="BR123">
        <f t="shared" si="83"/>
        <v>0</v>
      </c>
      <c r="BS123">
        <f t="shared" si="84"/>
        <v>0</v>
      </c>
      <c r="BT123">
        <f t="shared" si="85"/>
        <v>0</v>
      </c>
      <c r="BU123">
        <v>6</v>
      </c>
      <c r="BV123">
        <v>0.5</v>
      </c>
      <c r="BW123" t="s">
        <v>241</v>
      </c>
      <c r="BX123">
        <v>1581523065.4709699</v>
      </c>
      <c r="BY123">
        <v>400.84961290322599</v>
      </c>
      <c r="BZ123">
        <v>400.01790322580598</v>
      </c>
      <c r="CA123">
        <v>33.148116129032303</v>
      </c>
      <c r="CB123">
        <v>32.249890322580598</v>
      </c>
      <c r="CC123">
        <v>350.02232258064498</v>
      </c>
      <c r="CD123">
        <v>99.508141935483906</v>
      </c>
      <c r="CE123">
        <v>0.199987032258065</v>
      </c>
      <c r="CF123">
        <v>31.349209677419399</v>
      </c>
      <c r="CG123">
        <v>30.998983870967699</v>
      </c>
      <c r="CH123">
        <v>999.9</v>
      </c>
      <c r="CI123">
        <v>0</v>
      </c>
      <c r="CJ123">
        <v>0</v>
      </c>
      <c r="CK123">
        <v>10001.4919354839</v>
      </c>
      <c r="CL123">
        <v>0</v>
      </c>
      <c r="CM123">
        <v>5.6541899999999998</v>
      </c>
      <c r="CN123">
        <v>0</v>
      </c>
      <c r="CO123">
        <v>0</v>
      </c>
      <c r="CP123">
        <v>0</v>
      </c>
      <c r="CQ123">
        <v>0</v>
      </c>
      <c r="CR123">
        <v>4.8935483870967698</v>
      </c>
      <c r="CS123">
        <v>0</v>
      </c>
      <c r="CT123">
        <v>517.07096774193599</v>
      </c>
      <c r="CU123">
        <v>-1.47741935483871</v>
      </c>
      <c r="CV123">
        <v>39.431064516128998</v>
      </c>
      <c r="CW123">
        <v>44.543999999999997</v>
      </c>
      <c r="CX123">
        <v>41.995709677419399</v>
      </c>
      <c r="CY123">
        <v>43.227645161290297</v>
      </c>
      <c r="CZ123">
        <v>40.558</v>
      </c>
      <c r="DA123">
        <v>0</v>
      </c>
      <c r="DB123">
        <v>0</v>
      </c>
      <c r="DC123">
        <v>0</v>
      </c>
      <c r="DD123">
        <v>1581523074.0999999</v>
      </c>
      <c r="DE123">
        <v>5.2384615384615403</v>
      </c>
      <c r="DF123">
        <v>3.4666669257278899</v>
      </c>
      <c r="DG123">
        <v>71.3811962705593</v>
      </c>
      <c r="DH123">
        <v>519.56538461538503</v>
      </c>
      <c r="DI123">
        <v>15</v>
      </c>
      <c r="DJ123">
        <v>100</v>
      </c>
      <c r="DK123">
        <v>100</v>
      </c>
      <c r="DL123">
        <v>3.024</v>
      </c>
      <c r="DM123">
        <v>0.44500000000000001</v>
      </c>
      <c r="DN123">
        <v>2</v>
      </c>
      <c r="DO123">
        <v>352.666</v>
      </c>
      <c r="DP123">
        <v>670.89099999999996</v>
      </c>
      <c r="DQ123">
        <v>30.581099999999999</v>
      </c>
      <c r="DR123">
        <v>31.8965</v>
      </c>
      <c r="DS123">
        <v>30.000299999999999</v>
      </c>
      <c r="DT123">
        <v>31.752600000000001</v>
      </c>
      <c r="DU123">
        <v>31.742599999999999</v>
      </c>
      <c r="DV123">
        <v>20.986799999999999</v>
      </c>
      <c r="DW123">
        <v>23.716200000000001</v>
      </c>
      <c r="DX123">
        <v>98.878299999999996</v>
      </c>
      <c r="DY123">
        <v>30.603100000000001</v>
      </c>
      <c r="DZ123">
        <v>400</v>
      </c>
      <c r="EA123">
        <v>32.363500000000002</v>
      </c>
      <c r="EB123">
        <v>99.945599999999999</v>
      </c>
      <c r="EC123">
        <v>100.482</v>
      </c>
    </row>
    <row r="124" spans="1:133" x14ac:dyDescent="0.35">
      <c r="A124">
        <v>108</v>
      </c>
      <c r="B124">
        <v>1581523079.0999999</v>
      </c>
      <c r="C124">
        <v>558.5</v>
      </c>
      <c r="D124" t="s">
        <v>454</v>
      </c>
      <c r="E124" t="s">
        <v>455</v>
      </c>
      <c r="F124" t="s">
        <v>232</v>
      </c>
      <c r="G124" t="s">
        <v>233</v>
      </c>
      <c r="H124" t="s">
        <v>234</v>
      </c>
      <c r="I124" t="s">
        <v>235</v>
      </c>
      <c r="J124" t="s">
        <v>236</v>
      </c>
      <c r="K124" t="s">
        <v>237</v>
      </c>
      <c r="L124" t="s">
        <v>238</v>
      </c>
      <c r="M124" t="s">
        <v>239</v>
      </c>
      <c r="N124">
        <v>1581523070.4709699</v>
      </c>
      <c r="O124">
        <f t="shared" si="43"/>
        <v>5.2067503954813339E-4</v>
      </c>
      <c r="P124">
        <f t="shared" si="44"/>
        <v>-0.70460459515983542</v>
      </c>
      <c r="Q124">
        <f t="shared" si="45"/>
        <v>400.83677419354802</v>
      </c>
      <c r="R124">
        <f t="shared" si="46"/>
        <v>419.79948506192858</v>
      </c>
      <c r="S124">
        <f t="shared" si="47"/>
        <v>41.857390037191095</v>
      </c>
      <c r="T124">
        <f t="shared" si="48"/>
        <v>39.966655023871112</v>
      </c>
      <c r="U124">
        <f t="shared" si="49"/>
        <v>4.1790871255308601E-2</v>
      </c>
      <c r="V124">
        <f t="shared" si="50"/>
        <v>2.2522704881523925</v>
      </c>
      <c r="W124">
        <f t="shared" si="51"/>
        <v>4.1364817767094865E-2</v>
      </c>
      <c r="X124">
        <f t="shared" si="52"/>
        <v>2.5890928264231131E-2</v>
      </c>
      <c r="Y124">
        <f t="shared" si="53"/>
        <v>0</v>
      </c>
      <c r="Z124">
        <f t="shared" si="54"/>
        <v>31.176485463661677</v>
      </c>
      <c r="AA124">
        <f t="shared" si="55"/>
        <v>30.997709677419401</v>
      </c>
      <c r="AB124">
        <f t="shared" si="56"/>
        <v>4.510789208694705</v>
      </c>
      <c r="AC124">
        <f t="shared" si="57"/>
        <v>71.818292458510484</v>
      </c>
      <c r="AD124">
        <f t="shared" si="58"/>
        <v>3.3049148198651546</v>
      </c>
      <c r="AE124">
        <f t="shared" si="59"/>
        <v>4.6017730396116114</v>
      </c>
      <c r="AF124">
        <f t="shared" si="60"/>
        <v>1.2058743888295504</v>
      </c>
      <c r="AG124">
        <f t="shared" si="61"/>
        <v>-22.961769244072684</v>
      </c>
      <c r="AH124">
        <f t="shared" si="62"/>
        <v>42.581189229819664</v>
      </c>
      <c r="AI124">
        <f t="shared" si="63"/>
        <v>4.2527591729992906</v>
      </c>
      <c r="AJ124">
        <f t="shared" si="64"/>
        <v>23.87217915874627</v>
      </c>
      <c r="AK124">
        <v>-4.1244900049508697E-2</v>
      </c>
      <c r="AL124">
        <v>4.6301013557267602E-2</v>
      </c>
      <c r="AM124">
        <v>3.4592808085911</v>
      </c>
      <c r="AN124">
        <v>0</v>
      </c>
      <c r="AO124">
        <v>0</v>
      </c>
      <c r="AP124">
        <f t="shared" si="65"/>
        <v>1</v>
      </c>
      <c r="AQ124">
        <f t="shared" si="66"/>
        <v>0</v>
      </c>
      <c r="AR124">
        <f t="shared" si="67"/>
        <v>51843.291594607734</v>
      </c>
      <c r="AS124" t="s">
        <v>240</v>
      </c>
      <c r="AT124">
        <v>0</v>
      </c>
      <c r="AU124">
        <v>0</v>
      </c>
      <c r="AV124">
        <f t="shared" si="68"/>
        <v>0</v>
      </c>
      <c r="AW124" t="e">
        <f t="shared" si="69"/>
        <v>#DIV/0!</v>
      </c>
      <c r="AX124">
        <v>0</v>
      </c>
      <c r="AY124" t="s">
        <v>240</v>
      </c>
      <c r="AZ124">
        <v>0</v>
      </c>
      <c r="BA124">
        <v>0</v>
      </c>
      <c r="BB124" t="e">
        <f t="shared" si="70"/>
        <v>#DIV/0!</v>
      </c>
      <c r="BC124">
        <v>0.5</v>
      </c>
      <c r="BD124">
        <f t="shared" si="71"/>
        <v>0</v>
      </c>
      <c r="BE124">
        <f t="shared" si="72"/>
        <v>-0.70460459515983542</v>
      </c>
      <c r="BF124" t="e">
        <f t="shared" si="73"/>
        <v>#DIV/0!</v>
      </c>
      <c r="BG124" t="e">
        <f t="shared" si="74"/>
        <v>#DIV/0!</v>
      </c>
      <c r="BH124" t="e">
        <f t="shared" si="75"/>
        <v>#DIV/0!</v>
      </c>
      <c r="BI124" t="e">
        <f t="shared" si="76"/>
        <v>#DIV/0!</v>
      </c>
      <c r="BJ124" t="s">
        <v>240</v>
      </c>
      <c r="BK124">
        <v>0</v>
      </c>
      <c r="BL124">
        <f t="shared" si="77"/>
        <v>0</v>
      </c>
      <c r="BM124" t="e">
        <f t="shared" si="78"/>
        <v>#DIV/0!</v>
      </c>
      <c r="BN124" t="e">
        <f t="shared" si="79"/>
        <v>#DIV/0!</v>
      </c>
      <c r="BO124" t="e">
        <f t="shared" si="80"/>
        <v>#DIV/0!</v>
      </c>
      <c r="BP124" t="e">
        <f t="shared" si="81"/>
        <v>#DIV/0!</v>
      </c>
      <c r="BQ124">
        <f t="shared" si="82"/>
        <v>0</v>
      </c>
      <c r="BR124">
        <f t="shared" si="83"/>
        <v>0</v>
      </c>
      <c r="BS124">
        <f t="shared" si="84"/>
        <v>0</v>
      </c>
      <c r="BT124">
        <f t="shared" si="85"/>
        <v>0</v>
      </c>
      <c r="BU124">
        <v>6</v>
      </c>
      <c r="BV124">
        <v>0.5</v>
      </c>
      <c r="BW124" t="s">
        <v>241</v>
      </c>
      <c r="BX124">
        <v>1581523070.4709699</v>
      </c>
      <c r="BY124">
        <v>400.83677419354802</v>
      </c>
      <c r="BZ124">
        <v>399.98670967741901</v>
      </c>
      <c r="CA124">
        <v>33.145916129032301</v>
      </c>
      <c r="CB124">
        <v>32.282964516128999</v>
      </c>
      <c r="CC124">
        <v>350.01970967741897</v>
      </c>
      <c r="CD124">
        <v>99.508019354838694</v>
      </c>
      <c r="CE124">
        <v>0.20003538709677399</v>
      </c>
      <c r="CF124">
        <v>31.348390322580599</v>
      </c>
      <c r="CG124">
        <v>30.997709677419401</v>
      </c>
      <c r="CH124">
        <v>999.9</v>
      </c>
      <c r="CI124">
        <v>0</v>
      </c>
      <c r="CJ124">
        <v>0</v>
      </c>
      <c r="CK124">
        <v>9995.5845161290308</v>
      </c>
      <c r="CL124">
        <v>0</v>
      </c>
      <c r="CM124">
        <v>5.7583512903225804</v>
      </c>
      <c r="CN124">
        <v>0</v>
      </c>
      <c r="CO124">
        <v>0</v>
      </c>
      <c r="CP124">
        <v>0</v>
      </c>
      <c r="CQ124">
        <v>0</v>
      </c>
      <c r="CR124">
        <v>4.1645161290322603</v>
      </c>
      <c r="CS124">
        <v>0</v>
      </c>
      <c r="CT124">
        <v>523.77096774193603</v>
      </c>
      <c r="CU124">
        <v>-0.97419354838709704</v>
      </c>
      <c r="CV124">
        <v>39.433064516129001</v>
      </c>
      <c r="CW124">
        <v>44.548000000000002</v>
      </c>
      <c r="CX124">
        <v>41.9796451612903</v>
      </c>
      <c r="CY124">
        <v>43.235774193548401</v>
      </c>
      <c r="CZ124">
        <v>40.558</v>
      </c>
      <c r="DA124">
        <v>0</v>
      </c>
      <c r="DB124">
        <v>0</v>
      </c>
      <c r="DC124">
        <v>0</v>
      </c>
      <c r="DD124">
        <v>1581523079.5</v>
      </c>
      <c r="DE124">
        <v>4.5230769230769203</v>
      </c>
      <c r="DF124">
        <v>-7.9658114985815498</v>
      </c>
      <c r="DG124">
        <v>28.895726258546102</v>
      </c>
      <c r="DH124">
        <v>525.5</v>
      </c>
      <c r="DI124">
        <v>15</v>
      </c>
      <c r="DJ124">
        <v>100</v>
      </c>
      <c r="DK124">
        <v>100</v>
      </c>
      <c r="DL124">
        <v>3.024</v>
      </c>
      <c r="DM124">
        <v>0.44500000000000001</v>
      </c>
      <c r="DN124">
        <v>2</v>
      </c>
      <c r="DO124">
        <v>352.70400000000001</v>
      </c>
      <c r="DP124">
        <v>670.79300000000001</v>
      </c>
      <c r="DQ124">
        <v>30.6051</v>
      </c>
      <c r="DR124">
        <v>31.900099999999998</v>
      </c>
      <c r="DS124">
        <v>30.000399999999999</v>
      </c>
      <c r="DT124">
        <v>31.755299999999998</v>
      </c>
      <c r="DU124">
        <v>31.745999999999999</v>
      </c>
      <c r="DV124">
        <v>20.9908</v>
      </c>
      <c r="DW124">
        <v>23.716200000000001</v>
      </c>
      <c r="DX124">
        <v>98.878299999999996</v>
      </c>
      <c r="DY124">
        <v>30.605799999999999</v>
      </c>
      <c r="DZ124">
        <v>400</v>
      </c>
      <c r="EA124">
        <v>32.3553</v>
      </c>
      <c r="EB124">
        <v>99.946799999999996</v>
      </c>
      <c r="EC124">
        <v>100.482</v>
      </c>
    </row>
    <row r="125" spans="1:133" x14ac:dyDescent="0.35">
      <c r="A125">
        <v>109</v>
      </c>
      <c r="B125">
        <v>1581523084.0999999</v>
      </c>
      <c r="C125">
        <v>563.5</v>
      </c>
      <c r="D125" t="s">
        <v>456</v>
      </c>
      <c r="E125" t="s">
        <v>457</v>
      </c>
      <c r="F125" t="s">
        <v>232</v>
      </c>
      <c r="G125" t="s">
        <v>233</v>
      </c>
      <c r="H125" t="s">
        <v>234</v>
      </c>
      <c r="I125" t="s">
        <v>235</v>
      </c>
      <c r="J125" t="s">
        <v>236</v>
      </c>
      <c r="K125" t="s">
        <v>237</v>
      </c>
      <c r="L125" t="s">
        <v>238</v>
      </c>
      <c r="M125" t="s">
        <v>239</v>
      </c>
      <c r="N125">
        <v>1581523075.4709699</v>
      </c>
      <c r="O125">
        <f t="shared" si="43"/>
        <v>4.997049659580372E-4</v>
      </c>
      <c r="P125">
        <f t="shared" si="44"/>
        <v>-0.70756217748079664</v>
      </c>
      <c r="Q125">
        <f t="shared" si="45"/>
        <v>400.832870967742</v>
      </c>
      <c r="R125">
        <f t="shared" si="46"/>
        <v>421.04487379673475</v>
      </c>
      <c r="S125">
        <f t="shared" si="47"/>
        <v>41.981121992248205</v>
      </c>
      <c r="T125">
        <f t="shared" si="48"/>
        <v>39.965843789665819</v>
      </c>
      <c r="U125">
        <f t="shared" si="49"/>
        <v>4.0092134835292573E-2</v>
      </c>
      <c r="V125">
        <f t="shared" si="50"/>
        <v>2.252146525324112</v>
      </c>
      <c r="W125">
        <f t="shared" si="51"/>
        <v>3.9699817499181451E-2</v>
      </c>
      <c r="X125">
        <f t="shared" si="52"/>
        <v>2.4847314068539725E-2</v>
      </c>
      <c r="Y125">
        <f t="shared" si="53"/>
        <v>0</v>
      </c>
      <c r="Z125">
        <f t="shared" si="54"/>
        <v>31.183065105855331</v>
      </c>
      <c r="AA125">
        <f t="shared" si="55"/>
        <v>30.999516129032301</v>
      </c>
      <c r="AB125">
        <f t="shared" si="56"/>
        <v>4.5112538462579197</v>
      </c>
      <c r="AC125">
        <f t="shared" si="57"/>
        <v>71.830814439709386</v>
      </c>
      <c r="AD125">
        <f t="shared" si="58"/>
        <v>3.3054279862283567</v>
      </c>
      <c r="AE125">
        <f t="shared" si="59"/>
        <v>4.6016852405352315</v>
      </c>
      <c r="AF125">
        <f t="shared" si="60"/>
        <v>1.205825860029563</v>
      </c>
      <c r="AG125">
        <f t="shared" si="61"/>
        <v>-22.03698899874944</v>
      </c>
      <c r="AH125">
        <f t="shared" si="62"/>
        <v>42.318776671342007</v>
      </c>
      <c r="AI125">
        <f t="shared" si="63"/>
        <v>4.2268142292933151</v>
      </c>
      <c r="AJ125">
        <f t="shared" si="64"/>
        <v>24.508601901885882</v>
      </c>
      <c r="AK125">
        <v>-4.1241559825590801E-2</v>
      </c>
      <c r="AL125">
        <v>4.62972638633002E-2</v>
      </c>
      <c r="AM125">
        <v>3.4590590958655798</v>
      </c>
      <c r="AN125">
        <v>0</v>
      </c>
      <c r="AO125">
        <v>0</v>
      </c>
      <c r="AP125">
        <f t="shared" si="65"/>
        <v>1</v>
      </c>
      <c r="AQ125">
        <f t="shared" si="66"/>
        <v>0</v>
      </c>
      <c r="AR125">
        <f t="shared" si="67"/>
        <v>51839.299194280175</v>
      </c>
      <c r="AS125" t="s">
        <v>240</v>
      </c>
      <c r="AT125">
        <v>0</v>
      </c>
      <c r="AU125">
        <v>0</v>
      </c>
      <c r="AV125">
        <f t="shared" si="68"/>
        <v>0</v>
      </c>
      <c r="AW125" t="e">
        <f t="shared" si="69"/>
        <v>#DIV/0!</v>
      </c>
      <c r="AX125">
        <v>0</v>
      </c>
      <c r="AY125" t="s">
        <v>240</v>
      </c>
      <c r="AZ125">
        <v>0</v>
      </c>
      <c r="BA125">
        <v>0</v>
      </c>
      <c r="BB125" t="e">
        <f t="shared" si="70"/>
        <v>#DIV/0!</v>
      </c>
      <c r="BC125">
        <v>0.5</v>
      </c>
      <c r="BD125">
        <f t="shared" si="71"/>
        <v>0</v>
      </c>
      <c r="BE125">
        <f t="shared" si="72"/>
        <v>-0.70756217748079664</v>
      </c>
      <c r="BF125" t="e">
        <f t="shared" si="73"/>
        <v>#DIV/0!</v>
      </c>
      <c r="BG125" t="e">
        <f t="shared" si="74"/>
        <v>#DIV/0!</v>
      </c>
      <c r="BH125" t="e">
        <f t="shared" si="75"/>
        <v>#DIV/0!</v>
      </c>
      <c r="BI125" t="e">
        <f t="shared" si="76"/>
        <v>#DIV/0!</v>
      </c>
      <c r="BJ125" t="s">
        <v>240</v>
      </c>
      <c r="BK125">
        <v>0</v>
      </c>
      <c r="BL125">
        <f t="shared" si="77"/>
        <v>0</v>
      </c>
      <c r="BM125" t="e">
        <f t="shared" si="78"/>
        <v>#DIV/0!</v>
      </c>
      <c r="BN125" t="e">
        <f t="shared" si="79"/>
        <v>#DIV/0!</v>
      </c>
      <c r="BO125" t="e">
        <f t="shared" si="80"/>
        <v>#DIV/0!</v>
      </c>
      <c r="BP125" t="e">
        <f t="shared" si="81"/>
        <v>#DIV/0!</v>
      </c>
      <c r="BQ125">
        <f t="shared" si="82"/>
        <v>0</v>
      </c>
      <c r="BR125">
        <f t="shared" si="83"/>
        <v>0</v>
      </c>
      <c r="BS125">
        <f t="shared" si="84"/>
        <v>0</v>
      </c>
      <c r="BT125">
        <f t="shared" si="85"/>
        <v>0</v>
      </c>
      <c r="BU125">
        <v>6</v>
      </c>
      <c r="BV125">
        <v>0.5</v>
      </c>
      <c r="BW125" t="s">
        <v>241</v>
      </c>
      <c r="BX125">
        <v>1581523075.4709699</v>
      </c>
      <c r="BY125">
        <v>400.832870967742</v>
      </c>
      <c r="BZ125">
        <v>399.96332258064501</v>
      </c>
      <c r="CA125">
        <v>33.151412903225797</v>
      </c>
      <c r="CB125">
        <v>32.323219354838699</v>
      </c>
      <c r="CC125">
        <v>350.01893548387102</v>
      </c>
      <c r="CD125">
        <v>99.506977419354797</v>
      </c>
      <c r="CE125">
        <v>0.200024387096774</v>
      </c>
      <c r="CF125">
        <v>31.3480548387097</v>
      </c>
      <c r="CG125">
        <v>30.999516129032301</v>
      </c>
      <c r="CH125">
        <v>999.9</v>
      </c>
      <c r="CI125">
        <v>0</v>
      </c>
      <c r="CJ125">
        <v>0</v>
      </c>
      <c r="CK125">
        <v>9994.8796774193597</v>
      </c>
      <c r="CL125">
        <v>0</v>
      </c>
      <c r="CM125">
        <v>5.8092574193548403</v>
      </c>
      <c r="CN125">
        <v>0</v>
      </c>
      <c r="CO125">
        <v>0</v>
      </c>
      <c r="CP125">
        <v>0</v>
      </c>
      <c r="CQ125">
        <v>0</v>
      </c>
      <c r="CR125">
        <v>4.1322580645161304</v>
      </c>
      <c r="CS125">
        <v>0</v>
      </c>
      <c r="CT125">
        <v>526.70967741935499</v>
      </c>
      <c r="CU125">
        <v>-0.73225806451612896</v>
      </c>
      <c r="CV125">
        <v>39.429000000000002</v>
      </c>
      <c r="CW125">
        <v>44.554000000000002</v>
      </c>
      <c r="CX125">
        <v>41.999838709677398</v>
      </c>
      <c r="CY125">
        <v>43.241870967741903</v>
      </c>
      <c r="CZ125">
        <v>40.558</v>
      </c>
      <c r="DA125">
        <v>0</v>
      </c>
      <c r="DB125">
        <v>0</v>
      </c>
      <c r="DC125">
        <v>0</v>
      </c>
      <c r="DD125">
        <v>1581523084.3</v>
      </c>
      <c r="DE125">
        <v>4.1846153846153804</v>
      </c>
      <c r="DF125">
        <v>8.1641030375448</v>
      </c>
      <c r="DG125">
        <v>21.2923076439466</v>
      </c>
      <c r="DH125">
        <v>527.27692307692303</v>
      </c>
      <c r="DI125">
        <v>15</v>
      </c>
      <c r="DJ125">
        <v>100</v>
      </c>
      <c r="DK125">
        <v>100</v>
      </c>
      <c r="DL125">
        <v>3.024</v>
      </c>
      <c r="DM125">
        <v>0.44500000000000001</v>
      </c>
      <c r="DN125">
        <v>2</v>
      </c>
      <c r="DO125">
        <v>352.61</v>
      </c>
      <c r="DP125">
        <v>670.88699999999994</v>
      </c>
      <c r="DQ125">
        <v>30.609500000000001</v>
      </c>
      <c r="DR125">
        <v>31.902899999999999</v>
      </c>
      <c r="DS125">
        <v>30.0002</v>
      </c>
      <c r="DT125">
        <v>31.758299999999998</v>
      </c>
      <c r="DU125">
        <v>31.748100000000001</v>
      </c>
      <c r="DV125">
        <v>20.991099999999999</v>
      </c>
      <c r="DW125">
        <v>23.716200000000001</v>
      </c>
      <c r="DX125">
        <v>98.878299999999996</v>
      </c>
      <c r="DY125">
        <v>30.605</v>
      </c>
      <c r="DZ125">
        <v>400</v>
      </c>
      <c r="EA125">
        <v>32.3489</v>
      </c>
      <c r="EB125">
        <v>99.946100000000001</v>
      </c>
      <c r="EC125">
        <v>100.482</v>
      </c>
    </row>
    <row r="126" spans="1:133" x14ac:dyDescent="0.35">
      <c r="A126">
        <v>110</v>
      </c>
      <c r="B126">
        <v>1581523089.0999999</v>
      </c>
      <c r="C126">
        <v>568.5</v>
      </c>
      <c r="D126" t="s">
        <v>458</v>
      </c>
      <c r="E126" t="s">
        <v>459</v>
      </c>
      <c r="F126" t="s">
        <v>232</v>
      </c>
      <c r="G126" t="s">
        <v>233</v>
      </c>
      <c r="H126" t="s">
        <v>234</v>
      </c>
      <c r="I126" t="s">
        <v>235</v>
      </c>
      <c r="J126" t="s">
        <v>236</v>
      </c>
      <c r="K126" t="s">
        <v>237</v>
      </c>
      <c r="L126" t="s">
        <v>238</v>
      </c>
      <c r="M126" t="s">
        <v>239</v>
      </c>
      <c r="N126">
        <v>1581523080.4709699</v>
      </c>
      <c r="O126">
        <f t="shared" si="43"/>
        <v>4.8139259723289175E-4</v>
      </c>
      <c r="P126">
        <f t="shared" si="44"/>
        <v>-0.68824137886287984</v>
      </c>
      <c r="Q126">
        <f t="shared" si="45"/>
        <v>400.83529032258099</v>
      </c>
      <c r="R126">
        <f t="shared" si="46"/>
        <v>421.30645052994953</v>
      </c>
      <c r="S126">
        <f t="shared" si="47"/>
        <v>42.006700867541937</v>
      </c>
      <c r="T126">
        <f t="shared" si="48"/>
        <v>39.96560725940757</v>
      </c>
      <c r="U126">
        <f t="shared" si="49"/>
        <v>3.8638155939171699E-2</v>
      </c>
      <c r="V126">
        <f t="shared" si="50"/>
        <v>2.2517021602527292</v>
      </c>
      <c r="W126">
        <f t="shared" si="51"/>
        <v>3.8273567364953152E-2</v>
      </c>
      <c r="X126">
        <f t="shared" si="52"/>
        <v>2.395344963032886E-2</v>
      </c>
      <c r="Y126">
        <f t="shared" si="53"/>
        <v>0</v>
      </c>
      <c r="Z126">
        <f t="shared" si="54"/>
        <v>31.189057055582044</v>
      </c>
      <c r="AA126">
        <f t="shared" si="55"/>
        <v>31.000451612903198</v>
      </c>
      <c r="AB126">
        <f t="shared" si="56"/>
        <v>4.5114944785223789</v>
      </c>
      <c r="AC126">
        <f t="shared" si="57"/>
        <v>71.856250631066146</v>
      </c>
      <c r="AD126">
        <f t="shared" si="58"/>
        <v>3.3065936267256273</v>
      </c>
      <c r="AE126">
        <f t="shared" si="59"/>
        <v>4.6016784868205516</v>
      </c>
      <c r="AF126">
        <f t="shared" si="60"/>
        <v>1.2049008517967517</v>
      </c>
      <c r="AG126">
        <f t="shared" si="61"/>
        <v>-21.229413537970526</v>
      </c>
      <c r="AH126">
        <f t="shared" si="62"/>
        <v>42.193732212201652</v>
      </c>
      <c r="AI126">
        <f t="shared" si="63"/>
        <v>4.2151753277891171</v>
      </c>
      <c r="AJ126">
        <f t="shared" si="64"/>
        <v>25.179494002020242</v>
      </c>
      <c r="AK126">
        <v>-4.1229587615088603E-2</v>
      </c>
      <c r="AL126">
        <v>4.6283824008188097E-2</v>
      </c>
      <c r="AM126">
        <v>3.4582643703467899</v>
      </c>
      <c r="AN126">
        <v>0</v>
      </c>
      <c r="AO126">
        <v>0</v>
      </c>
      <c r="AP126">
        <f t="shared" si="65"/>
        <v>1</v>
      </c>
      <c r="AQ126">
        <f t="shared" si="66"/>
        <v>0</v>
      </c>
      <c r="AR126">
        <f t="shared" si="67"/>
        <v>51824.842371128027</v>
      </c>
      <c r="AS126" t="s">
        <v>240</v>
      </c>
      <c r="AT126">
        <v>0</v>
      </c>
      <c r="AU126">
        <v>0</v>
      </c>
      <c r="AV126">
        <f t="shared" si="68"/>
        <v>0</v>
      </c>
      <c r="AW126" t="e">
        <f t="shared" si="69"/>
        <v>#DIV/0!</v>
      </c>
      <c r="AX126">
        <v>0</v>
      </c>
      <c r="AY126" t="s">
        <v>240</v>
      </c>
      <c r="AZ126">
        <v>0</v>
      </c>
      <c r="BA126">
        <v>0</v>
      </c>
      <c r="BB126" t="e">
        <f t="shared" si="70"/>
        <v>#DIV/0!</v>
      </c>
      <c r="BC126">
        <v>0.5</v>
      </c>
      <c r="BD126">
        <f t="shared" si="71"/>
        <v>0</v>
      </c>
      <c r="BE126">
        <f t="shared" si="72"/>
        <v>-0.68824137886287984</v>
      </c>
      <c r="BF126" t="e">
        <f t="shared" si="73"/>
        <v>#DIV/0!</v>
      </c>
      <c r="BG126" t="e">
        <f t="shared" si="74"/>
        <v>#DIV/0!</v>
      </c>
      <c r="BH126" t="e">
        <f t="shared" si="75"/>
        <v>#DIV/0!</v>
      </c>
      <c r="BI126" t="e">
        <f t="shared" si="76"/>
        <v>#DIV/0!</v>
      </c>
      <c r="BJ126" t="s">
        <v>240</v>
      </c>
      <c r="BK126">
        <v>0</v>
      </c>
      <c r="BL126">
        <f t="shared" si="77"/>
        <v>0</v>
      </c>
      <c r="BM126" t="e">
        <f t="shared" si="78"/>
        <v>#DIV/0!</v>
      </c>
      <c r="BN126" t="e">
        <f t="shared" si="79"/>
        <v>#DIV/0!</v>
      </c>
      <c r="BO126" t="e">
        <f t="shared" si="80"/>
        <v>#DIV/0!</v>
      </c>
      <c r="BP126" t="e">
        <f t="shared" si="81"/>
        <v>#DIV/0!</v>
      </c>
      <c r="BQ126">
        <f t="shared" si="82"/>
        <v>0</v>
      </c>
      <c r="BR126">
        <f t="shared" si="83"/>
        <v>0</v>
      </c>
      <c r="BS126">
        <f t="shared" si="84"/>
        <v>0</v>
      </c>
      <c r="BT126">
        <f t="shared" si="85"/>
        <v>0</v>
      </c>
      <c r="BU126">
        <v>6</v>
      </c>
      <c r="BV126">
        <v>0.5</v>
      </c>
      <c r="BW126" t="s">
        <v>241</v>
      </c>
      <c r="BX126">
        <v>1581523080.4709699</v>
      </c>
      <c r="BY126">
        <v>400.83529032258099</v>
      </c>
      <c r="BZ126">
        <v>399.98625806451599</v>
      </c>
      <c r="CA126">
        <v>33.163499999999999</v>
      </c>
      <c r="CB126">
        <v>32.365645161290303</v>
      </c>
      <c r="CC126">
        <v>350.00948387096798</v>
      </c>
      <c r="CD126">
        <v>99.505790322580594</v>
      </c>
      <c r="CE126">
        <v>0.20001958064516101</v>
      </c>
      <c r="CF126">
        <v>31.348029032258101</v>
      </c>
      <c r="CG126">
        <v>31.000451612903198</v>
      </c>
      <c r="CH126">
        <v>999.9</v>
      </c>
      <c r="CI126">
        <v>0</v>
      </c>
      <c r="CJ126">
        <v>0</v>
      </c>
      <c r="CK126">
        <v>9992.0974193548409</v>
      </c>
      <c r="CL126">
        <v>0</v>
      </c>
      <c r="CM126">
        <v>5.8113909677419402</v>
      </c>
      <c r="CN126">
        <v>0</v>
      </c>
      <c r="CO126">
        <v>0</v>
      </c>
      <c r="CP126">
        <v>0</v>
      </c>
      <c r="CQ126">
        <v>0</v>
      </c>
      <c r="CR126">
        <v>3.5354838709677399</v>
      </c>
      <c r="CS126">
        <v>0</v>
      </c>
      <c r="CT126">
        <v>526.33870967741905</v>
      </c>
      <c r="CU126">
        <v>-0.75806451612903203</v>
      </c>
      <c r="CV126">
        <v>39.433</v>
      </c>
      <c r="CW126">
        <v>44.56</v>
      </c>
      <c r="CX126">
        <v>42.003806451612903</v>
      </c>
      <c r="CY126">
        <v>43.245935483871001</v>
      </c>
      <c r="CZ126">
        <v>40.555999999999997</v>
      </c>
      <c r="DA126">
        <v>0</v>
      </c>
      <c r="DB126">
        <v>0</v>
      </c>
      <c r="DC126">
        <v>0</v>
      </c>
      <c r="DD126">
        <v>1581523089.0999999</v>
      </c>
      <c r="DE126">
        <v>4.1576923076923098</v>
      </c>
      <c r="DF126">
        <v>-4.6119654586830201</v>
      </c>
      <c r="DG126">
        <v>-23.220512997502201</v>
      </c>
      <c r="DH126">
        <v>526.91538461538505</v>
      </c>
      <c r="DI126">
        <v>15</v>
      </c>
      <c r="DJ126">
        <v>100</v>
      </c>
      <c r="DK126">
        <v>100</v>
      </c>
      <c r="DL126">
        <v>3.024</v>
      </c>
      <c r="DM126">
        <v>0.44500000000000001</v>
      </c>
      <c r="DN126">
        <v>2</v>
      </c>
      <c r="DO126">
        <v>352.57600000000002</v>
      </c>
      <c r="DP126">
        <v>670.85799999999995</v>
      </c>
      <c r="DQ126">
        <v>30.6083</v>
      </c>
      <c r="DR126">
        <v>31.905799999999999</v>
      </c>
      <c r="DS126">
        <v>30.000399999999999</v>
      </c>
      <c r="DT126">
        <v>31.761099999999999</v>
      </c>
      <c r="DU126">
        <v>31.7516</v>
      </c>
      <c r="DV126">
        <v>20.9892</v>
      </c>
      <c r="DW126">
        <v>23.716200000000001</v>
      </c>
      <c r="DX126">
        <v>98.878299999999996</v>
      </c>
      <c r="DY126">
        <v>30.604399999999998</v>
      </c>
      <c r="DZ126">
        <v>400</v>
      </c>
      <c r="EA126">
        <v>32.340699999999998</v>
      </c>
      <c r="EB126">
        <v>99.943600000000004</v>
      </c>
      <c r="EC126">
        <v>100.477</v>
      </c>
    </row>
    <row r="127" spans="1:133" x14ac:dyDescent="0.35">
      <c r="A127">
        <v>111</v>
      </c>
      <c r="B127">
        <v>1581523094.0999999</v>
      </c>
      <c r="C127">
        <v>573.5</v>
      </c>
      <c r="D127" t="s">
        <v>460</v>
      </c>
      <c r="E127" t="s">
        <v>461</v>
      </c>
      <c r="F127" t="s">
        <v>232</v>
      </c>
      <c r="G127" t="s">
        <v>233</v>
      </c>
      <c r="H127" t="s">
        <v>234</v>
      </c>
      <c r="I127" t="s">
        <v>235</v>
      </c>
      <c r="J127" t="s">
        <v>236</v>
      </c>
      <c r="K127" t="s">
        <v>237</v>
      </c>
      <c r="L127" t="s">
        <v>238</v>
      </c>
      <c r="M127" t="s">
        <v>239</v>
      </c>
      <c r="N127">
        <v>1581523085.4709699</v>
      </c>
      <c r="O127">
        <f t="shared" si="43"/>
        <v>4.7589567478408066E-4</v>
      </c>
      <c r="P127">
        <f t="shared" si="44"/>
        <v>-0.69234110567614982</v>
      </c>
      <c r="Q127">
        <f t="shared" si="45"/>
        <v>400.83496774193497</v>
      </c>
      <c r="R127">
        <f t="shared" si="46"/>
        <v>421.78650435346151</v>
      </c>
      <c r="S127">
        <f t="shared" si="47"/>
        <v>42.054461331362369</v>
      </c>
      <c r="T127">
        <f t="shared" si="48"/>
        <v>39.965476555491755</v>
      </c>
      <c r="U127">
        <f t="shared" si="49"/>
        <v>3.822968210797225E-2</v>
      </c>
      <c r="V127">
        <f t="shared" si="50"/>
        <v>2.2526337508817407</v>
      </c>
      <c r="W127">
        <f t="shared" si="51"/>
        <v>3.7872869199531714E-2</v>
      </c>
      <c r="X127">
        <f t="shared" si="52"/>
        <v>2.3702323825049977E-2</v>
      </c>
      <c r="Y127">
        <f t="shared" si="53"/>
        <v>0</v>
      </c>
      <c r="Z127">
        <f t="shared" si="54"/>
        <v>31.190966895582839</v>
      </c>
      <c r="AA127">
        <f t="shared" si="55"/>
        <v>31.002103225806501</v>
      </c>
      <c r="AB127">
        <f t="shared" si="56"/>
        <v>4.5119193462278036</v>
      </c>
      <c r="AC127">
        <f t="shared" si="57"/>
        <v>71.890805610170986</v>
      </c>
      <c r="AD127">
        <f t="shared" si="58"/>
        <v>3.308190411804163</v>
      </c>
      <c r="AE127">
        <f t="shared" si="59"/>
        <v>4.6016877731804495</v>
      </c>
      <c r="AF127">
        <f t="shared" si="60"/>
        <v>1.2037289344236406</v>
      </c>
      <c r="AG127">
        <f t="shared" si="61"/>
        <v>-20.986999257977956</v>
      </c>
      <c r="AH127">
        <f t="shared" si="62"/>
        <v>42.01491975131021</v>
      </c>
      <c r="AI127">
        <f t="shared" si="63"/>
        <v>4.1956109410249356</v>
      </c>
      <c r="AJ127">
        <f t="shared" si="64"/>
        <v>25.223531434357188</v>
      </c>
      <c r="AK127">
        <v>-4.12546892572467E-2</v>
      </c>
      <c r="AL127">
        <v>4.6312002800535303E-2</v>
      </c>
      <c r="AM127">
        <v>3.4599305473394102</v>
      </c>
      <c r="AN127">
        <v>0</v>
      </c>
      <c r="AO127">
        <v>0</v>
      </c>
      <c r="AP127">
        <f t="shared" si="65"/>
        <v>1</v>
      </c>
      <c r="AQ127">
        <f t="shared" si="66"/>
        <v>0</v>
      </c>
      <c r="AR127">
        <f t="shared" si="67"/>
        <v>51855.097862328454</v>
      </c>
      <c r="AS127" t="s">
        <v>240</v>
      </c>
      <c r="AT127">
        <v>0</v>
      </c>
      <c r="AU127">
        <v>0</v>
      </c>
      <c r="AV127">
        <f t="shared" si="68"/>
        <v>0</v>
      </c>
      <c r="AW127" t="e">
        <f t="shared" si="69"/>
        <v>#DIV/0!</v>
      </c>
      <c r="AX127">
        <v>0</v>
      </c>
      <c r="AY127" t="s">
        <v>240</v>
      </c>
      <c r="AZ127">
        <v>0</v>
      </c>
      <c r="BA127">
        <v>0</v>
      </c>
      <c r="BB127" t="e">
        <f t="shared" si="70"/>
        <v>#DIV/0!</v>
      </c>
      <c r="BC127">
        <v>0.5</v>
      </c>
      <c r="BD127">
        <f t="shared" si="71"/>
        <v>0</v>
      </c>
      <c r="BE127">
        <f t="shared" si="72"/>
        <v>-0.69234110567614982</v>
      </c>
      <c r="BF127" t="e">
        <f t="shared" si="73"/>
        <v>#DIV/0!</v>
      </c>
      <c r="BG127" t="e">
        <f t="shared" si="74"/>
        <v>#DIV/0!</v>
      </c>
      <c r="BH127" t="e">
        <f t="shared" si="75"/>
        <v>#DIV/0!</v>
      </c>
      <c r="BI127" t="e">
        <f t="shared" si="76"/>
        <v>#DIV/0!</v>
      </c>
      <c r="BJ127" t="s">
        <v>240</v>
      </c>
      <c r="BK127">
        <v>0</v>
      </c>
      <c r="BL127">
        <f t="shared" si="77"/>
        <v>0</v>
      </c>
      <c r="BM127" t="e">
        <f t="shared" si="78"/>
        <v>#DIV/0!</v>
      </c>
      <c r="BN127" t="e">
        <f t="shared" si="79"/>
        <v>#DIV/0!</v>
      </c>
      <c r="BO127" t="e">
        <f t="shared" si="80"/>
        <v>#DIV/0!</v>
      </c>
      <c r="BP127" t="e">
        <f t="shared" si="81"/>
        <v>#DIV/0!</v>
      </c>
      <c r="BQ127">
        <f t="shared" si="82"/>
        <v>0</v>
      </c>
      <c r="BR127">
        <f t="shared" si="83"/>
        <v>0</v>
      </c>
      <c r="BS127">
        <f t="shared" si="84"/>
        <v>0</v>
      </c>
      <c r="BT127">
        <f t="shared" si="85"/>
        <v>0</v>
      </c>
      <c r="BU127">
        <v>6</v>
      </c>
      <c r="BV127">
        <v>0.5</v>
      </c>
      <c r="BW127" t="s">
        <v>241</v>
      </c>
      <c r="BX127">
        <v>1581523085.4709699</v>
      </c>
      <c r="BY127">
        <v>400.83496774193497</v>
      </c>
      <c r="BZ127">
        <v>399.975129032258</v>
      </c>
      <c r="CA127">
        <v>33.179596774193499</v>
      </c>
      <c r="CB127">
        <v>32.390864516129</v>
      </c>
      <c r="CC127">
        <v>350.00900000000001</v>
      </c>
      <c r="CD127">
        <v>99.505580645161302</v>
      </c>
      <c r="CE127">
        <v>0.19998341935483899</v>
      </c>
      <c r="CF127">
        <v>31.348064516129</v>
      </c>
      <c r="CG127">
        <v>31.002103225806501</v>
      </c>
      <c r="CH127">
        <v>999.9</v>
      </c>
      <c r="CI127">
        <v>0</v>
      </c>
      <c r="CJ127">
        <v>0</v>
      </c>
      <c r="CK127">
        <v>9998.2019354838703</v>
      </c>
      <c r="CL127">
        <v>0</v>
      </c>
      <c r="CM127">
        <v>5.7383800000000003</v>
      </c>
      <c r="CN127">
        <v>0</v>
      </c>
      <c r="CO127">
        <v>0</v>
      </c>
      <c r="CP127">
        <v>0</v>
      </c>
      <c r="CQ127">
        <v>0</v>
      </c>
      <c r="CR127">
        <v>4.0354838709677399</v>
      </c>
      <c r="CS127">
        <v>0</v>
      </c>
      <c r="CT127">
        <v>524.03225806451599</v>
      </c>
      <c r="CU127">
        <v>-0.51612903225806395</v>
      </c>
      <c r="CV127">
        <v>39.445129032258102</v>
      </c>
      <c r="CW127">
        <v>44.564064516129001</v>
      </c>
      <c r="CX127">
        <v>42.023935483871</v>
      </c>
      <c r="CY127">
        <v>43.253999999999998</v>
      </c>
      <c r="CZ127">
        <v>40.555999999999997</v>
      </c>
      <c r="DA127">
        <v>0</v>
      </c>
      <c r="DB127">
        <v>0</v>
      </c>
      <c r="DC127">
        <v>0</v>
      </c>
      <c r="DD127">
        <v>1581523094.5</v>
      </c>
      <c r="DE127">
        <v>4.1615384615384601</v>
      </c>
      <c r="DF127">
        <v>-22.441025520830902</v>
      </c>
      <c r="DG127">
        <v>-79.494017303517396</v>
      </c>
      <c r="DH127">
        <v>522.69230769230796</v>
      </c>
      <c r="DI127">
        <v>15</v>
      </c>
      <c r="DJ127">
        <v>100</v>
      </c>
      <c r="DK127">
        <v>100</v>
      </c>
      <c r="DL127">
        <v>3.024</v>
      </c>
      <c r="DM127">
        <v>0.44500000000000001</v>
      </c>
      <c r="DN127">
        <v>2</v>
      </c>
      <c r="DO127">
        <v>352.726</v>
      </c>
      <c r="DP127">
        <v>670.88300000000004</v>
      </c>
      <c r="DQ127">
        <v>30.605699999999999</v>
      </c>
      <c r="DR127">
        <v>31.909199999999998</v>
      </c>
      <c r="DS127">
        <v>30.0002</v>
      </c>
      <c r="DT127">
        <v>31.7639</v>
      </c>
      <c r="DU127">
        <v>31.753699999999998</v>
      </c>
      <c r="DV127">
        <v>20.989699999999999</v>
      </c>
      <c r="DW127">
        <v>23.716200000000001</v>
      </c>
      <c r="DX127">
        <v>98.878299999999996</v>
      </c>
      <c r="DY127">
        <v>30.603300000000001</v>
      </c>
      <c r="DZ127">
        <v>400</v>
      </c>
      <c r="EA127">
        <v>32.338999999999999</v>
      </c>
      <c r="EB127">
        <v>99.942700000000002</v>
      </c>
      <c r="EC127">
        <v>100.47799999999999</v>
      </c>
    </row>
    <row r="128" spans="1:133" x14ac:dyDescent="0.35">
      <c r="A128">
        <v>112</v>
      </c>
      <c r="B128">
        <v>1581523099.0999999</v>
      </c>
      <c r="C128">
        <v>578.5</v>
      </c>
      <c r="D128" t="s">
        <v>462</v>
      </c>
      <c r="E128" t="s">
        <v>463</v>
      </c>
      <c r="F128" t="s">
        <v>232</v>
      </c>
      <c r="G128" t="s">
        <v>233</v>
      </c>
      <c r="H128" t="s">
        <v>234</v>
      </c>
      <c r="I128" t="s">
        <v>235</v>
      </c>
      <c r="J128" t="s">
        <v>236</v>
      </c>
      <c r="K128" t="s">
        <v>237</v>
      </c>
      <c r="L128" t="s">
        <v>238</v>
      </c>
      <c r="M128" t="s">
        <v>239</v>
      </c>
      <c r="N128">
        <v>1581523090.4709699</v>
      </c>
      <c r="O128">
        <f t="shared" si="43"/>
        <v>4.7886045558289433E-4</v>
      </c>
      <c r="P128">
        <f t="shared" si="44"/>
        <v>-0.67964139132336598</v>
      </c>
      <c r="Q128">
        <f t="shared" si="45"/>
        <v>400.82948387096798</v>
      </c>
      <c r="R128">
        <f t="shared" si="46"/>
        <v>421.04612115299238</v>
      </c>
      <c r="S128">
        <f t="shared" si="47"/>
        <v>41.980785262569675</v>
      </c>
      <c r="T128">
        <f t="shared" si="48"/>
        <v>39.965067112396916</v>
      </c>
      <c r="U128">
        <f t="shared" si="49"/>
        <v>3.8525424172342421E-2</v>
      </c>
      <c r="V128">
        <f t="shared" si="50"/>
        <v>2.2533335738942273</v>
      </c>
      <c r="W128">
        <f t="shared" si="51"/>
        <v>3.8163208965363911E-2</v>
      </c>
      <c r="X128">
        <f t="shared" si="52"/>
        <v>2.3884265284097476E-2</v>
      </c>
      <c r="Y128">
        <f t="shared" si="53"/>
        <v>0</v>
      </c>
      <c r="Z128">
        <f t="shared" si="54"/>
        <v>31.190052182296679</v>
      </c>
      <c r="AA128">
        <f t="shared" si="55"/>
        <v>31.0004322580645</v>
      </c>
      <c r="AB128">
        <f t="shared" si="56"/>
        <v>4.5114894998105459</v>
      </c>
      <c r="AC128">
        <f t="shared" si="57"/>
        <v>71.918693578009069</v>
      </c>
      <c r="AD128">
        <f t="shared" si="58"/>
        <v>3.3094773719036996</v>
      </c>
      <c r="AE128">
        <f t="shared" si="59"/>
        <v>4.6016928384745501</v>
      </c>
      <c r="AF128">
        <f t="shared" si="60"/>
        <v>1.2020121279068463</v>
      </c>
      <c r="AG128">
        <f t="shared" si="61"/>
        <v>-21.117746091205639</v>
      </c>
      <c r="AH128">
        <f t="shared" si="62"/>
        <v>42.233315769635112</v>
      </c>
      <c r="AI128">
        <f t="shared" si="63"/>
        <v>4.216075833476447</v>
      </c>
      <c r="AJ128">
        <f t="shared" si="64"/>
        <v>25.331645511905919</v>
      </c>
      <c r="AK128">
        <v>-4.1273552132730901E-2</v>
      </c>
      <c r="AL128">
        <v>4.6333178030744902E-2</v>
      </c>
      <c r="AM128">
        <v>3.4611823824880701</v>
      </c>
      <c r="AN128">
        <v>0</v>
      </c>
      <c r="AO128">
        <v>0</v>
      </c>
      <c r="AP128">
        <f t="shared" si="65"/>
        <v>1</v>
      </c>
      <c r="AQ128">
        <f t="shared" si="66"/>
        <v>0</v>
      </c>
      <c r="AR128">
        <f t="shared" si="67"/>
        <v>51877.842264942039</v>
      </c>
      <c r="AS128" t="s">
        <v>240</v>
      </c>
      <c r="AT128">
        <v>0</v>
      </c>
      <c r="AU128">
        <v>0</v>
      </c>
      <c r="AV128">
        <f t="shared" si="68"/>
        <v>0</v>
      </c>
      <c r="AW128" t="e">
        <f t="shared" si="69"/>
        <v>#DIV/0!</v>
      </c>
      <c r="AX128">
        <v>0</v>
      </c>
      <c r="AY128" t="s">
        <v>240</v>
      </c>
      <c r="AZ128">
        <v>0</v>
      </c>
      <c r="BA128">
        <v>0</v>
      </c>
      <c r="BB128" t="e">
        <f t="shared" si="70"/>
        <v>#DIV/0!</v>
      </c>
      <c r="BC128">
        <v>0.5</v>
      </c>
      <c r="BD128">
        <f t="shared" si="71"/>
        <v>0</v>
      </c>
      <c r="BE128">
        <f t="shared" si="72"/>
        <v>-0.67964139132336598</v>
      </c>
      <c r="BF128" t="e">
        <f t="shared" si="73"/>
        <v>#DIV/0!</v>
      </c>
      <c r="BG128" t="e">
        <f t="shared" si="74"/>
        <v>#DIV/0!</v>
      </c>
      <c r="BH128" t="e">
        <f t="shared" si="75"/>
        <v>#DIV/0!</v>
      </c>
      <c r="BI128" t="e">
        <f t="shared" si="76"/>
        <v>#DIV/0!</v>
      </c>
      <c r="BJ128" t="s">
        <v>240</v>
      </c>
      <c r="BK128">
        <v>0</v>
      </c>
      <c r="BL128">
        <f t="shared" si="77"/>
        <v>0</v>
      </c>
      <c r="BM128" t="e">
        <f t="shared" si="78"/>
        <v>#DIV/0!</v>
      </c>
      <c r="BN128" t="e">
        <f t="shared" si="79"/>
        <v>#DIV/0!</v>
      </c>
      <c r="BO128" t="e">
        <f t="shared" si="80"/>
        <v>#DIV/0!</v>
      </c>
      <c r="BP128" t="e">
        <f t="shared" si="81"/>
        <v>#DIV/0!</v>
      </c>
      <c r="BQ128">
        <f t="shared" si="82"/>
        <v>0</v>
      </c>
      <c r="BR128">
        <f t="shared" si="83"/>
        <v>0</v>
      </c>
      <c r="BS128">
        <f t="shared" si="84"/>
        <v>0</v>
      </c>
      <c r="BT128">
        <f t="shared" si="85"/>
        <v>0</v>
      </c>
      <c r="BU128">
        <v>6</v>
      </c>
      <c r="BV128">
        <v>0.5</v>
      </c>
      <c r="BW128" t="s">
        <v>241</v>
      </c>
      <c r="BX128">
        <v>1581523090.4709699</v>
      </c>
      <c r="BY128">
        <v>400.82948387096798</v>
      </c>
      <c r="BZ128">
        <v>399.99345161290302</v>
      </c>
      <c r="CA128">
        <v>33.1923903225806</v>
      </c>
      <c r="CB128">
        <v>32.398758064516102</v>
      </c>
      <c r="CC128">
        <v>350.01041935483897</v>
      </c>
      <c r="CD128">
        <v>99.505935483870999</v>
      </c>
      <c r="CE128">
        <v>0.19997119354838699</v>
      </c>
      <c r="CF128">
        <v>31.348083870967699</v>
      </c>
      <c r="CG128">
        <v>31.0004322580645</v>
      </c>
      <c r="CH128">
        <v>999.9</v>
      </c>
      <c r="CI128">
        <v>0</v>
      </c>
      <c r="CJ128">
        <v>0</v>
      </c>
      <c r="CK128">
        <v>10002.7377419355</v>
      </c>
      <c r="CL128">
        <v>0</v>
      </c>
      <c r="CM128">
        <v>5.6036232258064498</v>
      </c>
      <c r="CN128">
        <v>0</v>
      </c>
      <c r="CO128">
        <v>0</v>
      </c>
      <c r="CP128">
        <v>0</v>
      </c>
      <c r="CQ128">
        <v>0</v>
      </c>
      <c r="CR128">
        <v>4.6419354838709701</v>
      </c>
      <c r="CS128">
        <v>0</v>
      </c>
      <c r="CT128">
        <v>516.861290322581</v>
      </c>
      <c r="CU128">
        <v>-0.57741935483870899</v>
      </c>
      <c r="CV128">
        <v>39.453258064516099</v>
      </c>
      <c r="CW128">
        <v>44.564064516129001</v>
      </c>
      <c r="CX128">
        <v>42.017870967741899</v>
      </c>
      <c r="CY128">
        <v>43.264000000000003</v>
      </c>
      <c r="CZ128">
        <v>40.555999999999997</v>
      </c>
      <c r="DA128">
        <v>0</v>
      </c>
      <c r="DB128">
        <v>0</v>
      </c>
      <c r="DC128">
        <v>0</v>
      </c>
      <c r="DD128">
        <v>1581523099.3</v>
      </c>
      <c r="DE128">
        <v>3.4576923076923101</v>
      </c>
      <c r="DF128">
        <v>-18.834188027412299</v>
      </c>
      <c r="DG128">
        <v>-108.164103045263</v>
      </c>
      <c r="DH128">
        <v>515.49230769230803</v>
      </c>
      <c r="DI128">
        <v>15</v>
      </c>
      <c r="DJ128">
        <v>100</v>
      </c>
      <c r="DK128">
        <v>100</v>
      </c>
      <c r="DL128">
        <v>3.024</v>
      </c>
      <c r="DM128">
        <v>0.44500000000000001</v>
      </c>
      <c r="DN128">
        <v>2</v>
      </c>
      <c r="DO128">
        <v>352.65699999999998</v>
      </c>
      <c r="DP128">
        <v>670.947</v>
      </c>
      <c r="DQ128">
        <v>30.6036</v>
      </c>
      <c r="DR128">
        <v>31.912700000000001</v>
      </c>
      <c r="DS128">
        <v>30.000299999999999</v>
      </c>
      <c r="DT128">
        <v>31.767199999999999</v>
      </c>
      <c r="DU128">
        <v>31.757200000000001</v>
      </c>
      <c r="DV128">
        <v>20.992100000000001</v>
      </c>
      <c r="DW128">
        <v>23.716200000000001</v>
      </c>
      <c r="DX128">
        <v>98.878299999999996</v>
      </c>
      <c r="DY128">
        <v>30.602599999999999</v>
      </c>
      <c r="DZ128">
        <v>400</v>
      </c>
      <c r="EA128">
        <v>32.338000000000001</v>
      </c>
      <c r="EB128">
        <v>99.943799999999996</v>
      </c>
      <c r="EC128">
        <v>100.47799999999999</v>
      </c>
    </row>
    <row r="129" spans="1:133" x14ac:dyDescent="0.35">
      <c r="A129">
        <v>113</v>
      </c>
      <c r="B129">
        <v>1581523104.0999999</v>
      </c>
      <c r="C129">
        <v>583.5</v>
      </c>
      <c r="D129" t="s">
        <v>464</v>
      </c>
      <c r="E129" t="s">
        <v>465</v>
      </c>
      <c r="F129" t="s">
        <v>232</v>
      </c>
      <c r="G129" t="s">
        <v>233</v>
      </c>
      <c r="H129" t="s">
        <v>234</v>
      </c>
      <c r="I129" t="s">
        <v>235</v>
      </c>
      <c r="J129" t="s">
        <v>236</v>
      </c>
      <c r="K129" t="s">
        <v>237</v>
      </c>
      <c r="L129" t="s">
        <v>238</v>
      </c>
      <c r="M129" t="s">
        <v>239</v>
      </c>
      <c r="N129">
        <v>1581523095.4709699</v>
      </c>
      <c r="O129">
        <f t="shared" si="43"/>
        <v>4.8064734853458136E-4</v>
      </c>
      <c r="P129">
        <f t="shared" si="44"/>
        <v>-0.67391107613521328</v>
      </c>
      <c r="Q129">
        <f t="shared" si="45"/>
        <v>400.822838709677</v>
      </c>
      <c r="R129">
        <f t="shared" si="46"/>
        <v>420.69210110818142</v>
      </c>
      <c r="S129">
        <f t="shared" si="47"/>
        <v>41.945818145576979</v>
      </c>
      <c r="T129">
        <f t="shared" si="48"/>
        <v>39.964719700754742</v>
      </c>
      <c r="U129">
        <f t="shared" si="49"/>
        <v>3.868251638012847E-2</v>
      </c>
      <c r="V129">
        <f t="shared" si="50"/>
        <v>2.2529938079571248</v>
      </c>
      <c r="W129">
        <f t="shared" si="51"/>
        <v>3.8317301792125995E-2</v>
      </c>
      <c r="X129">
        <f t="shared" si="52"/>
        <v>2.3980839236819346E-2</v>
      </c>
      <c r="Y129">
        <f t="shared" si="53"/>
        <v>0</v>
      </c>
      <c r="Z129">
        <f t="shared" si="54"/>
        <v>31.189263287975891</v>
      </c>
      <c r="AA129">
        <f t="shared" si="55"/>
        <v>31.002670967741899</v>
      </c>
      <c r="AB129">
        <f t="shared" si="56"/>
        <v>4.5120654025504292</v>
      </c>
      <c r="AC129">
        <f t="shared" si="57"/>
        <v>71.939892640119737</v>
      </c>
      <c r="AD129">
        <f t="shared" si="58"/>
        <v>3.3104194847253039</v>
      </c>
      <c r="AE129">
        <f t="shared" si="59"/>
        <v>4.6016464067936838</v>
      </c>
      <c r="AF129">
        <f t="shared" si="60"/>
        <v>1.2016459178251253</v>
      </c>
      <c r="AG129">
        <f t="shared" si="61"/>
        <v>-21.196548070375037</v>
      </c>
      <c r="AH129">
        <f t="shared" si="62"/>
        <v>41.933476422360656</v>
      </c>
      <c r="AI129">
        <f t="shared" si="63"/>
        <v>4.1868172487059541</v>
      </c>
      <c r="AJ129">
        <f t="shared" si="64"/>
        <v>24.923745600691571</v>
      </c>
      <c r="AK129">
        <v>-4.1264393492277E-2</v>
      </c>
      <c r="AL129">
        <v>4.6322896654494503E-2</v>
      </c>
      <c r="AM129">
        <v>3.4605745937521299</v>
      </c>
      <c r="AN129">
        <v>0</v>
      </c>
      <c r="AO129">
        <v>0</v>
      </c>
      <c r="AP129">
        <f t="shared" si="65"/>
        <v>1</v>
      </c>
      <c r="AQ129">
        <f t="shared" si="66"/>
        <v>0</v>
      </c>
      <c r="AR129">
        <f t="shared" si="67"/>
        <v>51866.847967677924</v>
      </c>
      <c r="AS129" t="s">
        <v>240</v>
      </c>
      <c r="AT129">
        <v>0</v>
      </c>
      <c r="AU129">
        <v>0</v>
      </c>
      <c r="AV129">
        <f t="shared" si="68"/>
        <v>0</v>
      </c>
      <c r="AW129" t="e">
        <f t="shared" si="69"/>
        <v>#DIV/0!</v>
      </c>
      <c r="AX129">
        <v>0</v>
      </c>
      <c r="AY129" t="s">
        <v>240</v>
      </c>
      <c r="AZ129">
        <v>0</v>
      </c>
      <c r="BA129">
        <v>0</v>
      </c>
      <c r="BB129" t="e">
        <f t="shared" si="70"/>
        <v>#DIV/0!</v>
      </c>
      <c r="BC129">
        <v>0.5</v>
      </c>
      <c r="BD129">
        <f t="shared" si="71"/>
        <v>0</v>
      </c>
      <c r="BE129">
        <f t="shared" si="72"/>
        <v>-0.67391107613521328</v>
      </c>
      <c r="BF129" t="e">
        <f t="shared" si="73"/>
        <v>#DIV/0!</v>
      </c>
      <c r="BG129" t="e">
        <f t="shared" si="74"/>
        <v>#DIV/0!</v>
      </c>
      <c r="BH129" t="e">
        <f t="shared" si="75"/>
        <v>#DIV/0!</v>
      </c>
      <c r="BI129" t="e">
        <f t="shared" si="76"/>
        <v>#DIV/0!</v>
      </c>
      <c r="BJ129" t="s">
        <v>240</v>
      </c>
      <c r="BK129">
        <v>0</v>
      </c>
      <c r="BL129">
        <f t="shared" si="77"/>
        <v>0</v>
      </c>
      <c r="BM129" t="e">
        <f t="shared" si="78"/>
        <v>#DIV/0!</v>
      </c>
      <c r="BN129" t="e">
        <f t="shared" si="79"/>
        <v>#DIV/0!</v>
      </c>
      <c r="BO129" t="e">
        <f t="shared" si="80"/>
        <v>#DIV/0!</v>
      </c>
      <c r="BP129" t="e">
        <f t="shared" si="81"/>
        <v>#DIV/0!</v>
      </c>
      <c r="BQ129">
        <f t="shared" si="82"/>
        <v>0</v>
      </c>
      <c r="BR129">
        <f t="shared" si="83"/>
        <v>0</v>
      </c>
      <c r="BS129">
        <f t="shared" si="84"/>
        <v>0</v>
      </c>
      <c r="BT129">
        <f t="shared" si="85"/>
        <v>0</v>
      </c>
      <c r="BU129">
        <v>6</v>
      </c>
      <c r="BV129">
        <v>0.5</v>
      </c>
      <c r="BW129" t="s">
        <v>241</v>
      </c>
      <c r="BX129">
        <v>1581523095.4709699</v>
      </c>
      <c r="BY129">
        <v>400.822838709677</v>
      </c>
      <c r="BZ129">
        <v>399.99787096774202</v>
      </c>
      <c r="CA129">
        <v>33.201577419354798</v>
      </c>
      <c r="CB129">
        <v>32.4050096774194</v>
      </c>
      <c r="CC129">
        <v>350.01851612903198</v>
      </c>
      <c r="CD129">
        <v>99.506699999999995</v>
      </c>
      <c r="CE129">
        <v>0.19999293548387101</v>
      </c>
      <c r="CF129">
        <v>31.3479064516129</v>
      </c>
      <c r="CG129">
        <v>31.002670967741899</v>
      </c>
      <c r="CH129">
        <v>999.9</v>
      </c>
      <c r="CI129">
        <v>0</v>
      </c>
      <c r="CJ129">
        <v>0</v>
      </c>
      <c r="CK129">
        <v>10000.4412903226</v>
      </c>
      <c r="CL129">
        <v>0</v>
      </c>
      <c r="CM129">
        <v>5.4269196774193604</v>
      </c>
      <c r="CN129">
        <v>0</v>
      </c>
      <c r="CO129">
        <v>0</v>
      </c>
      <c r="CP129">
        <v>0</v>
      </c>
      <c r="CQ129">
        <v>0</v>
      </c>
      <c r="CR129">
        <v>3.8290322580645202</v>
      </c>
      <c r="CS129">
        <v>0</v>
      </c>
      <c r="CT129">
        <v>498.35483870967698</v>
      </c>
      <c r="CU129">
        <v>-0.57419354838709602</v>
      </c>
      <c r="CV129">
        <v>39.453258064516099</v>
      </c>
      <c r="CW129">
        <v>44.566064516129003</v>
      </c>
      <c r="CX129">
        <v>42.027967741935498</v>
      </c>
      <c r="CY129">
        <v>43.28</v>
      </c>
      <c r="CZ129">
        <v>40.561999999999998</v>
      </c>
      <c r="DA129">
        <v>0</v>
      </c>
      <c r="DB129">
        <v>0</v>
      </c>
      <c r="DC129">
        <v>0</v>
      </c>
      <c r="DD129">
        <v>1581523104.0999999</v>
      </c>
      <c r="DE129">
        <v>2.3461538461538498</v>
      </c>
      <c r="DF129">
        <v>-4.9299146609227202</v>
      </c>
      <c r="DG129">
        <v>-310.69401668487097</v>
      </c>
      <c r="DH129">
        <v>496</v>
      </c>
      <c r="DI129">
        <v>15</v>
      </c>
      <c r="DJ129">
        <v>100</v>
      </c>
      <c r="DK129">
        <v>100</v>
      </c>
      <c r="DL129">
        <v>3.024</v>
      </c>
      <c r="DM129">
        <v>0.44500000000000001</v>
      </c>
      <c r="DN129">
        <v>2</v>
      </c>
      <c r="DO129">
        <v>352.69600000000003</v>
      </c>
      <c r="DP129">
        <v>670.54300000000001</v>
      </c>
      <c r="DQ129">
        <v>30.6021</v>
      </c>
      <c r="DR129">
        <v>31.9162</v>
      </c>
      <c r="DS129">
        <v>30.000399999999999</v>
      </c>
      <c r="DT129">
        <v>31.770099999999999</v>
      </c>
      <c r="DU129">
        <v>31.76</v>
      </c>
      <c r="DV129">
        <v>20.9908</v>
      </c>
      <c r="DW129">
        <v>23.716200000000001</v>
      </c>
      <c r="DX129">
        <v>98.878299999999996</v>
      </c>
      <c r="DY129">
        <v>30.6008</v>
      </c>
      <c r="DZ129">
        <v>400</v>
      </c>
      <c r="EA129">
        <v>32.338000000000001</v>
      </c>
      <c r="EB129">
        <v>99.944900000000004</v>
      </c>
      <c r="EC129">
        <v>100.47799999999999</v>
      </c>
    </row>
    <row r="130" spans="1:133" x14ac:dyDescent="0.35">
      <c r="A130">
        <v>114</v>
      </c>
      <c r="B130">
        <v>1581523109.0999999</v>
      </c>
      <c r="C130">
        <v>588.5</v>
      </c>
      <c r="D130" t="s">
        <v>466</v>
      </c>
      <c r="E130" t="s">
        <v>467</v>
      </c>
      <c r="F130" t="s">
        <v>232</v>
      </c>
      <c r="G130" t="s">
        <v>233</v>
      </c>
      <c r="H130" t="s">
        <v>234</v>
      </c>
      <c r="I130" t="s">
        <v>235</v>
      </c>
      <c r="J130" t="s">
        <v>236</v>
      </c>
      <c r="K130" t="s">
        <v>237</v>
      </c>
      <c r="L130" t="s">
        <v>238</v>
      </c>
      <c r="M130" t="s">
        <v>239</v>
      </c>
      <c r="N130">
        <v>1581523100.4709699</v>
      </c>
      <c r="O130">
        <f t="shared" si="43"/>
        <v>4.8102632303040788E-4</v>
      </c>
      <c r="P130">
        <f t="shared" si="44"/>
        <v>-0.67891376408766857</v>
      </c>
      <c r="Q130">
        <f t="shared" si="45"/>
        <v>400.82980645161302</v>
      </c>
      <c r="R130">
        <f t="shared" si="46"/>
        <v>420.88492589744106</v>
      </c>
      <c r="S130">
        <f t="shared" si="47"/>
        <v>41.965475053794172</v>
      </c>
      <c r="T130">
        <f t="shared" si="48"/>
        <v>39.965824880982233</v>
      </c>
      <c r="U130">
        <f t="shared" si="49"/>
        <v>3.8710064414779616E-2</v>
      </c>
      <c r="V130">
        <f t="shared" si="50"/>
        <v>2.2542837837259704</v>
      </c>
      <c r="W130">
        <f t="shared" si="51"/>
        <v>3.8344539266230063E-2</v>
      </c>
      <c r="X130">
        <f t="shared" si="52"/>
        <v>2.3997890276684246E-2</v>
      </c>
      <c r="Y130">
        <f t="shared" si="53"/>
        <v>0</v>
      </c>
      <c r="Z130">
        <f t="shared" si="54"/>
        <v>31.18914014283186</v>
      </c>
      <c r="AA130">
        <f t="shared" si="55"/>
        <v>31.005600000000001</v>
      </c>
      <c r="AB130">
        <f t="shared" si="56"/>
        <v>4.51281898582765</v>
      </c>
      <c r="AC130">
        <f t="shared" si="57"/>
        <v>71.954486409659395</v>
      </c>
      <c r="AD130">
        <f t="shared" si="58"/>
        <v>3.3110758522769408</v>
      </c>
      <c r="AE130">
        <f t="shared" si="59"/>
        <v>4.6016253016190678</v>
      </c>
      <c r="AF130">
        <f t="shared" si="60"/>
        <v>1.2017431335507092</v>
      </c>
      <c r="AG130">
        <f t="shared" si="61"/>
        <v>-21.213260845640988</v>
      </c>
      <c r="AH130">
        <f t="shared" si="62"/>
        <v>41.591710916689152</v>
      </c>
      <c r="AI130">
        <f t="shared" si="63"/>
        <v>4.1503758874323626</v>
      </c>
      <c r="AJ130">
        <f t="shared" si="64"/>
        <v>24.528825958480525</v>
      </c>
      <c r="AK130">
        <v>-4.1299172395778801E-2</v>
      </c>
      <c r="AL130">
        <v>4.6361939020474502E-2</v>
      </c>
      <c r="AM130">
        <v>3.4628823558511601</v>
      </c>
      <c r="AN130">
        <v>0</v>
      </c>
      <c r="AO130">
        <v>0</v>
      </c>
      <c r="AP130">
        <f t="shared" si="65"/>
        <v>1</v>
      </c>
      <c r="AQ130">
        <f t="shared" si="66"/>
        <v>0</v>
      </c>
      <c r="AR130">
        <f t="shared" si="67"/>
        <v>51908.806937172478</v>
      </c>
      <c r="AS130" t="s">
        <v>240</v>
      </c>
      <c r="AT130">
        <v>0</v>
      </c>
      <c r="AU130">
        <v>0</v>
      </c>
      <c r="AV130">
        <f t="shared" si="68"/>
        <v>0</v>
      </c>
      <c r="AW130" t="e">
        <f t="shared" si="69"/>
        <v>#DIV/0!</v>
      </c>
      <c r="AX130">
        <v>0</v>
      </c>
      <c r="AY130" t="s">
        <v>240</v>
      </c>
      <c r="AZ130">
        <v>0</v>
      </c>
      <c r="BA130">
        <v>0</v>
      </c>
      <c r="BB130" t="e">
        <f t="shared" si="70"/>
        <v>#DIV/0!</v>
      </c>
      <c r="BC130">
        <v>0.5</v>
      </c>
      <c r="BD130">
        <f t="shared" si="71"/>
        <v>0</v>
      </c>
      <c r="BE130">
        <f t="shared" si="72"/>
        <v>-0.67891376408766857</v>
      </c>
      <c r="BF130" t="e">
        <f t="shared" si="73"/>
        <v>#DIV/0!</v>
      </c>
      <c r="BG130" t="e">
        <f t="shared" si="74"/>
        <v>#DIV/0!</v>
      </c>
      <c r="BH130" t="e">
        <f t="shared" si="75"/>
        <v>#DIV/0!</v>
      </c>
      <c r="BI130" t="e">
        <f t="shared" si="76"/>
        <v>#DIV/0!</v>
      </c>
      <c r="BJ130" t="s">
        <v>240</v>
      </c>
      <c r="BK130">
        <v>0</v>
      </c>
      <c r="BL130">
        <f t="shared" si="77"/>
        <v>0</v>
      </c>
      <c r="BM130" t="e">
        <f t="shared" si="78"/>
        <v>#DIV/0!</v>
      </c>
      <c r="BN130" t="e">
        <f t="shared" si="79"/>
        <v>#DIV/0!</v>
      </c>
      <c r="BO130" t="e">
        <f t="shared" si="80"/>
        <v>#DIV/0!</v>
      </c>
      <c r="BP130" t="e">
        <f t="shared" si="81"/>
        <v>#DIV/0!</v>
      </c>
      <c r="BQ130">
        <f t="shared" si="82"/>
        <v>0</v>
      </c>
      <c r="BR130">
        <f t="shared" si="83"/>
        <v>0</v>
      </c>
      <c r="BS130">
        <f t="shared" si="84"/>
        <v>0</v>
      </c>
      <c r="BT130">
        <f t="shared" si="85"/>
        <v>0</v>
      </c>
      <c r="BU130">
        <v>6</v>
      </c>
      <c r="BV130">
        <v>0.5</v>
      </c>
      <c r="BW130" t="s">
        <v>241</v>
      </c>
      <c r="BX130">
        <v>1581523100.4709699</v>
      </c>
      <c r="BY130">
        <v>400.82980645161302</v>
      </c>
      <c r="BZ130">
        <v>399.99651612903199</v>
      </c>
      <c r="CA130">
        <v>33.207819354838698</v>
      </c>
      <c r="CB130">
        <v>32.410616129032299</v>
      </c>
      <c r="CC130">
        <v>350.01299999999998</v>
      </c>
      <c r="CD130">
        <v>99.507754838709701</v>
      </c>
      <c r="CE130">
        <v>0.19996209677419399</v>
      </c>
      <c r="CF130">
        <v>31.347825806451599</v>
      </c>
      <c r="CG130">
        <v>31.005600000000001</v>
      </c>
      <c r="CH130">
        <v>999.9</v>
      </c>
      <c r="CI130">
        <v>0</v>
      </c>
      <c r="CJ130">
        <v>0</v>
      </c>
      <c r="CK130">
        <v>10008.763870967699</v>
      </c>
      <c r="CL130">
        <v>0</v>
      </c>
      <c r="CM130">
        <v>5.1001406451612903</v>
      </c>
      <c r="CN130">
        <v>0</v>
      </c>
      <c r="CO130">
        <v>0</v>
      </c>
      <c r="CP130">
        <v>0</v>
      </c>
      <c r="CQ130">
        <v>0</v>
      </c>
      <c r="CR130">
        <v>3.6419354838709701</v>
      </c>
      <c r="CS130">
        <v>0</v>
      </c>
      <c r="CT130">
        <v>460.46451612903201</v>
      </c>
      <c r="CU130">
        <v>-0.64193548387096799</v>
      </c>
      <c r="CV130">
        <v>39.457322580645098</v>
      </c>
      <c r="CW130">
        <v>44.5741935483871</v>
      </c>
      <c r="CX130">
        <v>42.031999999999996</v>
      </c>
      <c r="CY130">
        <v>43.287999999999997</v>
      </c>
      <c r="CZ130">
        <v>40.56</v>
      </c>
      <c r="DA130">
        <v>0</v>
      </c>
      <c r="DB130">
        <v>0</v>
      </c>
      <c r="DC130">
        <v>0</v>
      </c>
      <c r="DD130">
        <v>1581523109.5</v>
      </c>
      <c r="DE130">
        <v>2.4500000000000002</v>
      </c>
      <c r="DF130">
        <v>-2.6290596512875699</v>
      </c>
      <c r="DG130">
        <v>-633.77435780722897</v>
      </c>
      <c r="DH130">
        <v>451.58846153846201</v>
      </c>
      <c r="DI130">
        <v>15</v>
      </c>
      <c r="DJ130">
        <v>100</v>
      </c>
      <c r="DK130">
        <v>100</v>
      </c>
      <c r="DL130">
        <v>3.024</v>
      </c>
      <c r="DM130">
        <v>0.44500000000000001</v>
      </c>
      <c r="DN130">
        <v>2</v>
      </c>
      <c r="DO130">
        <v>352.65</v>
      </c>
      <c r="DP130">
        <v>670.78200000000004</v>
      </c>
      <c r="DQ130">
        <v>30.597100000000001</v>
      </c>
      <c r="DR130">
        <v>31.919699999999999</v>
      </c>
      <c r="DS130">
        <v>30.0002</v>
      </c>
      <c r="DT130">
        <v>31.7728</v>
      </c>
      <c r="DU130">
        <v>31.762799999999999</v>
      </c>
      <c r="DV130">
        <v>20.991299999999999</v>
      </c>
      <c r="DW130">
        <v>23.9907</v>
      </c>
      <c r="DX130">
        <v>98.878299999999996</v>
      </c>
      <c r="DY130">
        <v>30.591799999999999</v>
      </c>
      <c r="DZ130">
        <v>400</v>
      </c>
      <c r="EA130">
        <v>32.338000000000001</v>
      </c>
      <c r="EB130">
        <v>99.943100000000001</v>
      </c>
      <c r="EC130">
        <v>100.476</v>
      </c>
    </row>
    <row r="131" spans="1:133" x14ac:dyDescent="0.35">
      <c r="A131">
        <v>115</v>
      </c>
      <c r="B131">
        <v>1581523114.0999999</v>
      </c>
      <c r="C131">
        <v>593.5</v>
      </c>
      <c r="D131" t="s">
        <v>468</v>
      </c>
      <c r="E131" t="s">
        <v>469</v>
      </c>
      <c r="F131" t="s">
        <v>232</v>
      </c>
      <c r="G131" t="s">
        <v>233</v>
      </c>
      <c r="H131" t="s">
        <v>234</v>
      </c>
      <c r="I131" t="s">
        <v>235</v>
      </c>
      <c r="J131" t="s">
        <v>236</v>
      </c>
      <c r="K131" t="s">
        <v>237</v>
      </c>
      <c r="L131" t="s">
        <v>238</v>
      </c>
      <c r="M131" t="s">
        <v>239</v>
      </c>
      <c r="N131">
        <v>1581523105.4709699</v>
      </c>
      <c r="O131">
        <f t="shared" si="43"/>
        <v>4.8176892200234718E-4</v>
      </c>
      <c r="P131">
        <f t="shared" si="44"/>
        <v>-0.68321212756480099</v>
      </c>
      <c r="Q131">
        <f t="shared" si="45"/>
        <v>400.84016129032301</v>
      </c>
      <c r="R131">
        <f t="shared" si="46"/>
        <v>421.02675085177111</v>
      </c>
      <c r="S131">
        <f t="shared" si="47"/>
        <v>41.980129830319967</v>
      </c>
      <c r="T131">
        <f t="shared" si="48"/>
        <v>39.967346440887958</v>
      </c>
      <c r="U131">
        <f t="shared" si="49"/>
        <v>3.8774866345246253E-2</v>
      </c>
      <c r="V131">
        <f t="shared" si="50"/>
        <v>2.2526857563163665</v>
      </c>
      <c r="W131">
        <f t="shared" si="51"/>
        <v>3.840786511790379E-2</v>
      </c>
      <c r="X131">
        <f t="shared" si="52"/>
        <v>2.4037599711515832E-2</v>
      </c>
      <c r="Y131">
        <f t="shared" si="53"/>
        <v>0</v>
      </c>
      <c r="Z131">
        <f t="shared" si="54"/>
        <v>31.188689435079887</v>
      </c>
      <c r="AA131">
        <f t="shared" si="55"/>
        <v>31.007296774193499</v>
      </c>
      <c r="AB131">
        <f t="shared" si="56"/>
        <v>4.5132555831140859</v>
      </c>
      <c r="AC131">
        <f t="shared" si="57"/>
        <v>71.967007995790922</v>
      </c>
      <c r="AD131">
        <f t="shared" si="58"/>
        <v>3.3116326072248103</v>
      </c>
      <c r="AE131">
        <f t="shared" si="59"/>
        <v>4.601598287118585</v>
      </c>
      <c r="AF131">
        <f t="shared" si="60"/>
        <v>1.2016229758892756</v>
      </c>
      <c r="AG131">
        <f t="shared" si="61"/>
        <v>-21.246009460303512</v>
      </c>
      <c r="AH131">
        <f t="shared" si="62"/>
        <v>41.343622956773757</v>
      </c>
      <c r="AI131">
        <f t="shared" si="63"/>
        <v>4.1285786467871768</v>
      </c>
      <c r="AJ131">
        <f t="shared" si="64"/>
        <v>24.226192143257421</v>
      </c>
      <c r="AK131">
        <v>-4.1256090817409503E-2</v>
      </c>
      <c r="AL131">
        <v>4.6313576174601398E-2</v>
      </c>
      <c r="AM131">
        <v>3.4600235686955001</v>
      </c>
      <c r="AN131">
        <v>0</v>
      </c>
      <c r="AO131">
        <v>0</v>
      </c>
      <c r="AP131">
        <f t="shared" si="65"/>
        <v>1</v>
      </c>
      <c r="AQ131">
        <f t="shared" si="66"/>
        <v>0</v>
      </c>
      <c r="AR131">
        <f t="shared" si="67"/>
        <v>51856.917337062951</v>
      </c>
      <c r="AS131" t="s">
        <v>240</v>
      </c>
      <c r="AT131">
        <v>0</v>
      </c>
      <c r="AU131">
        <v>0</v>
      </c>
      <c r="AV131">
        <f t="shared" si="68"/>
        <v>0</v>
      </c>
      <c r="AW131" t="e">
        <f t="shared" si="69"/>
        <v>#DIV/0!</v>
      </c>
      <c r="AX131">
        <v>0</v>
      </c>
      <c r="AY131" t="s">
        <v>240</v>
      </c>
      <c r="AZ131">
        <v>0</v>
      </c>
      <c r="BA131">
        <v>0</v>
      </c>
      <c r="BB131" t="e">
        <f t="shared" si="70"/>
        <v>#DIV/0!</v>
      </c>
      <c r="BC131">
        <v>0.5</v>
      </c>
      <c r="BD131">
        <f t="shared" si="71"/>
        <v>0</v>
      </c>
      <c r="BE131">
        <f t="shared" si="72"/>
        <v>-0.68321212756480099</v>
      </c>
      <c r="BF131" t="e">
        <f t="shared" si="73"/>
        <v>#DIV/0!</v>
      </c>
      <c r="BG131" t="e">
        <f t="shared" si="74"/>
        <v>#DIV/0!</v>
      </c>
      <c r="BH131" t="e">
        <f t="shared" si="75"/>
        <v>#DIV/0!</v>
      </c>
      <c r="BI131" t="e">
        <f t="shared" si="76"/>
        <v>#DIV/0!</v>
      </c>
      <c r="BJ131" t="s">
        <v>240</v>
      </c>
      <c r="BK131">
        <v>0</v>
      </c>
      <c r="BL131">
        <f t="shared" si="77"/>
        <v>0</v>
      </c>
      <c r="BM131" t="e">
        <f t="shared" si="78"/>
        <v>#DIV/0!</v>
      </c>
      <c r="BN131" t="e">
        <f t="shared" si="79"/>
        <v>#DIV/0!</v>
      </c>
      <c r="BO131" t="e">
        <f t="shared" si="80"/>
        <v>#DIV/0!</v>
      </c>
      <c r="BP131" t="e">
        <f t="shared" si="81"/>
        <v>#DIV/0!</v>
      </c>
      <c r="BQ131">
        <f t="shared" si="82"/>
        <v>0</v>
      </c>
      <c r="BR131">
        <f t="shared" si="83"/>
        <v>0</v>
      </c>
      <c r="BS131">
        <f t="shared" si="84"/>
        <v>0</v>
      </c>
      <c r="BT131">
        <f t="shared" si="85"/>
        <v>0</v>
      </c>
      <c r="BU131">
        <v>6</v>
      </c>
      <c r="BV131">
        <v>0.5</v>
      </c>
      <c r="BW131" t="s">
        <v>241</v>
      </c>
      <c r="BX131">
        <v>1581523105.4709699</v>
      </c>
      <c r="BY131">
        <v>400.84016129032301</v>
      </c>
      <c r="BZ131">
        <v>400.000032258065</v>
      </c>
      <c r="CA131">
        <v>33.212996774193499</v>
      </c>
      <c r="CB131">
        <v>32.414577419354799</v>
      </c>
      <c r="CC131">
        <v>350.017516129032</v>
      </c>
      <c r="CD131">
        <v>99.508938709677395</v>
      </c>
      <c r="CE131">
        <v>0.199998419354839</v>
      </c>
      <c r="CF131">
        <v>31.3477225806452</v>
      </c>
      <c r="CG131">
        <v>31.007296774193499</v>
      </c>
      <c r="CH131">
        <v>999.9</v>
      </c>
      <c r="CI131">
        <v>0</v>
      </c>
      <c r="CJ131">
        <v>0</v>
      </c>
      <c r="CK131">
        <v>9998.2041935483903</v>
      </c>
      <c r="CL131">
        <v>0</v>
      </c>
      <c r="CM131">
        <v>4.8107425806451598</v>
      </c>
      <c r="CN131">
        <v>0</v>
      </c>
      <c r="CO131">
        <v>0</v>
      </c>
      <c r="CP131">
        <v>0</v>
      </c>
      <c r="CQ131">
        <v>0</v>
      </c>
      <c r="CR131">
        <v>3.45161290322581</v>
      </c>
      <c r="CS131">
        <v>0</v>
      </c>
      <c r="CT131">
        <v>431.76451612903202</v>
      </c>
      <c r="CU131">
        <v>-0.60967741935483899</v>
      </c>
      <c r="CV131">
        <v>39.455290322580602</v>
      </c>
      <c r="CW131">
        <v>44.5843548387097</v>
      </c>
      <c r="CX131">
        <v>42.046129032258001</v>
      </c>
      <c r="CY131">
        <v>43.295999999999999</v>
      </c>
      <c r="CZ131">
        <v>40.564064516129001</v>
      </c>
      <c r="DA131">
        <v>0</v>
      </c>
      <c r="DB131">
        <v>0</v>
      </c>
      <c r="DC131">
        <v>0</v>
      </c>
      <c r="DD131">
        <v>1581523114.3</v>
      </c>
      <c r="DE131">
        <v>1.86153846153846</v>
      </c>
      <c r="DF131">
        <v>-6.57777758097785</v>
      </c>
      <c r="DG131">
        <v>-494.23931605303397</v>
      </c>
      <c r="DH131">
        <v>418.32692307692298</v>
      </c>
      <c r="DI131">
        <v>15</v>
      </c>
      <c r="DJ131">
        <v>100</v>
      </c>
      <c r="DK131">
        <v>100</v>
      </c>
      <c r="DL131">
        <v>3.024</v>
      </c>
      <c r="DM131">
        <v>0.44500000000000001</v>
      </c>
      <c r="DN131">
        <v>2</v>
      </c>
      <c r="DO131">
        <v>352.74200000000002</v>
      </c>
      <c r="DP131">
        <v>670.63900000000001</v>
      </c>
      <c r="DQ131">
        <v>30.588200000000001</v>
      </c>
      <c r="DR131">
        <v>31.923300000000001</v>
      </c>
      <c r="DS131">
        <v>30.000399999999999</v>
      </c>
      <c r="DT131">
        <v>31.776399999999999</v>
      </c>
      <c r="DU131">
        <v>31.766300000000001</v>
      </c>
      <c r="DV131">
        <v>20.992100000000001</v>
      </c>
      <c r="DW131">
        <v>23.9907</v>
      </c>
      <c r="DX131">
        <v>98.878299999999996</v>
      </c>
      <c r="DY131">
        <v>30.5824</v>
      </c>
      <c r="DZ131">
        <v>400</v>
      </c>
      <c r="EA131">
        <v>32.338000000000001</v>
      </c>
      <c r="EB131">
        <v>99.943600000000004</v>
      </c>
      <c r="EC131">
        <v>100.47799999999999</v>
      </c>
    </row>
    <row r="132" spans="1:133" x14ac:dyDescent="0.35">
      <c r="A132">
        <v>116</v>
      </c>
      <c r="B132">
        <v>1581523119.0999999</v>
      </c>
      <c r="C132">
        <v>598.5</v>
      </c>
      <c r="D132" t="s">
        <v>470</v>
      </c>
      <c r="E132" t="s">
        <v>471</v>
      </c>
      <c r="F132" t="s">
        <v>232</v>
      </c>
      <c r="G132" t="s">
        <v>233</v>
      </c>
      <c r="H132" t="s">
        <v>234</v>
      </c>
      <c r="I132" t="s">
        <v>235</v>
      </c>
      <c r="J132" t="s">
        <v>236</v>
      </c>
      <c r="K132" t="s">
        <v>237</v>
      </c>
      <c r="L132" t="s">
        <v>238</v>
      </c>
      <c r="M132" t="s">
        <v>239</v>
      </c>
      <c r="N132">
        <v>1581523110.4709699</v>
      </c>
      <c r="O132">
        <f t="shared" si="43"/>
        <v>4.8610263558709796E-4</v>
      </c>
      <c r="P132">
        <f t="shared" si="44"/>
        <v>-0.6952708433643684</v>
      </c>
      <c r="Q132">
        <f t="shared" si="45"/>
        <v>400.853580645161</v>
      </c>
      <c r="R132">
        <f t="shared" si="46"/>
        <v>421.28047715384565</v>
      </c>
      <c r="S132">
        <f t="shared" si="47"/>
        <v>42.00572330271013</v>
      </c>
      <c r="T132">
        <f t="shared" si="48"/>
        <v>39.968964874040871</v>
      </c>
      <c r="U132">
        <f t="shared" si="49"/>
        <v>3.9128042983990058E-2</v>
      </c>
      <c r="V132">
        <f t="shared" si="50"/>
        <v>2.2531163050659822</v>
      </c>
      <c r="W132">
        <f t="shared" si="51"/>
        <v>3.8754431156631269E-2</v>
      </c>
      <c r="X132">
        <f t="shared" si="52"/>
        <v>2.4254789610488187E-2</v>
      </c>
      <c r="Y132">
        <f t="shared" si="53"/>
        <v>0</v>
      </c>
      <c r="Z132">
        <f t="shared" si="54"/>
        <v>31.186986697371303</v>
      </c>
      <c r="AA132">
        <f t="shared" si="55"/>
        <v>31.008016129032299</v>
      </c>
      <c r="AB132">
        <f t="shared" si="56"/>
        <v>4.5134406915477534</v>
      </c>
      <c r="AC132">
        <f t="shared" si="57"/>
        <v>71.972843881267536</v>
      </c>
      <c r="AD132">
        <f t="shared" si="58"/>
        <v>3.3118446452733967</v>
      </c>
      <c r="AE132">
        <f t="shared" si="59"/>
        <v>4.6015197770104717</v>
      </c>
      <c r="AF132">
        <f t="shared" si="60"/>
        <v>1.2015960462743567</v>
      </c>
      <c r="AG132">
        <f t="shared" si="61"/>
        <v>-21.437126229391019</v>
      </c>
      <c r="AH132">
        <f t="shared" si="62"/>
        <v>41.2277037948801</v>
      </c>
      <c r="AI132">
        <f t="shared" si="63"/>
        <v>4.11622473184757</v>
      </c>
      <c r="AJ132">
        <f t="shared" si="64"/>
        <v>23.90680229733665</v>
      </c>
      <c r="AK132">
        <v>-4.12676953473241E-2</v>
      </c>
      <c r="AL132">
        <v>4.63266032760433E-2</v>
      </c>
      <c r="AM132">
        <v>3.4607937179133899</v>
      </c>
      <c r="AN132">
        <v>0</v>
      </c>
      <c r="AO132">
        <v>0</v>
      </c>
      <c r="AP132">
        <f t="shared" si="65"/>
        <v>1</v>
      </c>
      <c r="AQ132">
        <f t="shared" si="66"/>
        <v>0</v>
      </c>
      <c r="AR132">
        <f t="shared" si="67"/>
        <v>51870.974078973333</v>
      </c>
      <c r="AS132" t="s">
        <v>240</v>
      </c>
      <c r="AT132">
        <v>0</v>
      </c>
      <c r="AU132">
        <v>0</v>
      </c>
      <c r="AV132">
        <f t="shared" si="68"/>
        <v>0</v>
      </c>
      <c r="AW132" t="e">
        <f t="shared" si="69"/>
        <v>#DIV/0!</v>
      </c>
      <c r="AX132">
        <v>0</v>
      </c>
      <c r="AY132" t="s">
        <v>240</v>
      </c>
      <c r="AZ132">
        <v>0</v>
      </c>
      <c r="BA132">
        <v>0</v>
      </c>
      <c r="BB132" t="e">
        <f t="shared" si="70"/>
        <v>#DIV/0!</v>
      </c>
      <c r="BC132">
        <v>0.5</v>
      </c>
      <c r="BD132">
        <f t="shared" si="71"/>
        <v>0</v>
      </c>
      <c r="BE132">
        <f t="shared" si="72"/>
        <v>-0.6952708433643684</v>
      </c>
      <c r="BF132" t="e">
        <f t="shared" si="73"/>
        <v>#DIV/0!</v>
      </c>
      <c r="BG132" t="e">
        <f t="shared" si="74"/>
        <v>#DIV/0!</v>
      </c>
      <c r="BH132" t="e">
        <f t="shared" si="75"/>
        <v>#DIV/0!</v>
      </c>
      <c r="BI132" t="e">
        <f t="shared" si="76"/>
        <v>#DIV/0!</v>
      </c>
      <c r="BJ132" t="s">
        <v>240</v>
      </c>
      <c r="BK132">
        <v>0</v>
      </c>
      <c r="BL132">
        <f t="shared" si="77"/>
        <v>0</v>
      </c>
      <c r="BM132" t="e">
        <f t="shared" si="78"/>
        <v>#DIV/0!</v>
      </c>
      <c r="BN132" t="e">
        <f t="shared" si="79"/>
        <v>#DIV/0!</v>
      </c>
      <c r="BO132" t="e">
        <f t="shared" si="80"/>
        <v>#DIV/0!</v>
      </c>
      <c r="BP132" t="e">
        <f t="shared" si="81"/>
        <v>#DIV/0!</v>
      </c>
      <c r="BQ132">
        <f t="shared" si="82"/>
        <v>0</v>
      </c>
      <c r="BR132">
        <f t="shared" si="83"/>
        <v>0</v>
      </c>
      <c r="BS132">
        <f t="shared" si="84"/>
        <v>0</v>
      </c>
      <c r="BT132">
        <f t="shared" si="85"/>
        <v>0</v>
      </c>
      <c r="BU132">
        <v>6</v>
      </c>
      <c r="BV132">
        <v>0.5</v>
      </c>
      <c r="BW132" t="s">
        <v>241</v>
      </c>
      <c r="BX132">
        <v>1581523110.4709699</v>
      </c>
      <c r="BY132">
        <v>400.853580645161</v>
      </c>
      <c r="BZ132">
        <v>399.99574193548398</v>
      </c>
      <c r="CA132">
        <v>33.214890322580601</v>
      </c>
      <c r="CB132">
        <v>32.409264516128999</v>
      </c>
      <c r="CC132">
        <v>350.00625806451598</v>
      </c>
      <c r="CD132">
        <v>99.509661290322597</v>
      </c>
      <c r="CE132">
        <v>0.19997535483871001</v>
      </c>
      <c r="CF132">
        <v>31.347422580645201</v>
      </c>
      <c r="CG132">
        <v>31.008016129032299</v>
      </c>
      <c r="CH132">
        <v>999.9</v>
      </c>
      <c r="CI132">
        <v>0</v>
      </c>
      <c r="CJ132">
        <v>0</v>
      </c>
      <c r="CK132">
        <v>10000.9438709677</v>
      </c>
      <c r="CL132">
        <v>0</v>
      </c>
      <c r="CM132">
        <v>4.4619883870967696</v>
      </c>
      <c r="CN132">
        <v>0</v>
      </c>
      <c r="CO132">
        <v>0</v>
      </c>
      <c r="CP132">
        <v>0</v>
      </c>
      <c r="CQ132">
        <v>0</v>
      </c>
      <c r="CR132">
        <v>0.89677419354838706</v>
      </c>
      <c r="CS132">
        <v>0</v>
      </c>
      <c r="CT132">
        <v>373.687096774194</v>
      </c>
      <c r="CU132">
        <v>-0.65483870967741997</v>
      </c>
      <c r="CV132">
        <v>39.4593548387097</v>
      </c>
      <c r="CW132">
        <v>44.602645161290297</v>
      </c>
      <c r="CX132">
        <v>42.046129032258101</v>
      </c>
      <c r="CY132">
        <v>43.295999999999999</v>
      </c>
      <c r="CZ132">
        <v>40.564064516129001</v>
      </c>
      <c r="DA132">
        <v>0</v>
      </c>
      <c r="DB132">
        <v>0</v>
      </c>
      <c r="DC132">
        <v>0</v>
      </c>
      <c r="DD132">
        <v>1581523119.0999999</v>
      </c>
      <c r="DE132">
        <v>1.62307692307692</v>
      </c>
      <c r="DF132">
        <v>-17.770939998982001</v>
      </c>
      <c r="DG132">
        <v>-606.765811831458</v>
      </c>
      <c r="DH132">
        <v>362.573076923077</v>
      </c>
      <c r="DI132">
        <v>15</v>
      </c>
      <c r="DJ132">
        <v>100</v>
      </c>
      <c r="DK132">
        <v>100</v>
      </c>
      <c r="DL132">
        <v>3.024</v>
      </c>
      <c r="DM132">
        <v>0.44500000000000001</v>
      </c>
      <c r="DN132">
        <v>2</v>
      </c>
      <c r="DO132">
        <v>352.52800000000002</v>
      </c>
      <c r="DP132">
        <v>670.85599999999999</v>
      </c>
      <c r="DQ132">
        <v>30.579000000000001</v>
      </c>
      <c r="DR132">
        <v>31.9268</v>
      </c>
      <c r="DS132">
        <v>30.0002</v>
      </c>
      <c r="DT132">
        <v>31.779900000000001</v>
      </c>
      <c r="DU132">
        <v>31.769200000000001</v>
      </c>
      <c r="DV132">
        <v>20.993200000000002</v>
      </c>
      <c r="DW132">
        <v>23.9907</v>
      </c>
      <c r="DX132">
        <v>98.878299999999996</v>
      </c>
      <c r="DY132">
        <v>30.576599999999999</v>
      </c>
      <c r="DZ132">
        <v>400</v>
      </c>
      <c r="EA132">
        <v>32.338000000000001</v>
      </c>
      <c r="EB132">
        <v>99.943600000000004</v>
      </c>
      <c r="EC132">
        <v>100.477</v>
      </c>
    </row>
    <row r="133" spans="1:133" x14ac:dyDescent="0.35">
      <c r="A133">
        <v>117</v>
      </c>
      <c r="B133">
        <v>1581523124.0999999</v>
      </c>
      <c r="C133">
        <v>603.5</v>
      </c>
      <c r="D133" t="s">
        <v>472</v>
      </c>
      <c r="E133" t="s">
        <v>473</v>
      </c>
      <c r="F133" t="s">
        <v>232</v>
      </c>
      <c r="G133" t="s">
        <v>233</v>
      </c>
      <c r="H133" t="s">
        <v>234</v>
      </c>
      <c r="I133" t="s">
        <v>235</v>
      </c>
      <c r="J133" t="s">
        <v>236</v>
      </c>
      <c r="K133" t="s">
        <v>237</v>
      </c>
      <c r="L133" t="s">
        <v>238</v>
      </c>
      <c r="M133" t="s">
        <v>239</v>
      </c>
      <c r="N133">
        <v>1581523115.4709699</v>
      </c>
      <c r="O133">
        <f t="shared" si="43"/>
        <v>4.893191330431248E-4</v>
      </c>
      <c r="P133">
        <f t="shared" si="44"/>
        <v>-0.71651031447592151</v>
      </c>
      <c r="Q133">
        <f t="shared" si="45"/>
        <v>400.86848387096802</v>
      </c>
      <c r="R133">
        <f t="shared" si="46"/>
        <v>421.95881442445199</v>
      </c>
      <c r="S133">
        <f t="shared" si="47"/>
        <v>42.07312549721906</v>
      </c>
      <c r="T133">
        <f t="shared" si="48"/>
        <v>39.970228025187616</v>
      </c>
      <c r="U133">
        <f t="shared" si="49"/>
        <v>3.9410091633128912E-2</v>
      </c>
      <c r="V133">
        <f t="shared" si="50"/>
        <v>2.252708435997786</v>
      </c>
      <c r="W133">
        <f t="shared" si="51"/>
        <v>3.9031034379372914E-2</v>
      </c>
      <c r="X133">
        <f t="shared" si="52"/>
        <v>2.4428149338216441E-2</v>
      </c>
      <c r="Y133">
        <f t="shared" si="53"/>
        <v>0</v>
      </c>
      <c r="Z133">
        <f t="shared" si="54"/>
        <v>31.184649958283217</v>
      </c>
      <c r="AA133">
        <f t="shared" si="55"/>
        <v>31.004429032258098</v>
      </c>
      <c r="AB133">
        <f t="shared" si="56"/>
        <v>4.5125177053525007</v>
      </c>
      <c r="AC133">
        <f t="shared" si="57"/>
        <v>71.971373234713866</v>
      </c>
      <c r="AD133">
        <f t="shared" si="58"/>
        <v>3.3115418493075111</v>
      </c>
      <c r="AE133">
        <f t="shared" si="59"/>
        <v>4.6011930861842432</v>
      </c>
      <c r="AF133">
        <f t="shared" si="60"/>
        <v>1.2009758560449897</v>
      </c>
      <c r="AG133">
        <f t="shared" si="61"/>
        <v>-21.578973767201802</v>
      </c>
      <c r="AH133">
        <f t="shared" si="62"/>
        <v>41.504272226918253</v>
      </c>
      <c r="AI133">
        <f t="shared" si="63"/>
        <v>4.1444891258762642</v>
      </c>
      <c r="AJ133">
        <f t="shared" si="64"/>
        <v>24.069787585592714</v>
      </c>
      <c r="AK133">
        <v>-4.1256702049990802E-2</v>
      </c>
      <c r="AL133">
        <v>4.6314262336720799E-2</v>
      </c>
      <c r="AM133">
        <v>3.46006413577713</v>
      </c>
      <c r="AN133">
        <v>0</v>
      </c>
      <c r="AO133">
        <v>0</v>
      </c>
      <c r="AP133">
        <f t="shared" si="65"/>
        <v>1</v>
      </c>
      <c r="AQ133">
        <f t="shared" si="66"/>
        <v>0</v>
      </c>
      <c r="AR133">
        <f t="shared" si="67"/>
        <v>51857.920969758925</v>
      </c>
      <c r="AS133" t="s">
        <v>240</v>
      </c>
      <c r="AT133">
        <v>0</v>
      </c>
      <c r="AU133">
        <v>0</v>
      </c>
      <c r="AV133">
        <f t="shared" si="68"/>
        <v>0</v>
      </c>
      <c r="AW133" t="e">
        <f t="shared" si="69"/>
        <v>#DIV/0!</v>
      </c>
      <c r="AX133">
        <v>0</v>
      </c>
      <c r="AY133" t="s">
        <v>240</v>
      </c>
      <c r="AZ133">
        <v>0</v>
      </c>
      <c r="BA133">
        <v>0</v>
      </c>
      <c r="BB133" t="e">
        <f t="shared" si="70"/>
        <v>#DIV/0!</v>
      </c>
      <c r="BC133">
        <v>0.5</v>
      </c>
      <c r="BD133">
        <f t="shared" si="71"/>
        <v>0</v>
      </c>
      <c r="BE133">
        <f t="shared" si="72"/>
        <v>-0.71651031447592151</v>
      </c>
      <c r="BF133" t="e">
        <f t="shared" si="73"/>
        <v>#DIV/0!</v>
      </c>
      <c r="BG133" t="e">
        <f t="shared" si="74"/>
        <v>#DIV/0!</v>
      </c>
      <c r="BH133" t="e">
        <f t="shared" si="75"/>
        <v>#DIV/0!</v>
      </c>
      <c r="BI133" t="e">
        <f t="shared" si="76"/>
        <v>#DIV/0!</v>
      </c>
      <c r="BJ133" t="s">
        <v>240</v>
      </c>
      <c r="BK133">
        <v>0</v>
      </c>
      <c r="BL133">
        <f t="shared" si="77"/>
        <v>0</v>
      </c>
      <c r="BM133" t="e">
        <f t="shared" si="78"/>
        <v>#DIV/0!</v>
      </c>
      <c r="BN133" t="e">
        <f t="shared" si="79"/>
        <v>#DIV/0!</v>
      </c>
      <c r="BO133" t="e">
        <f t="shared" si="80"/>
        <v>#DIV/0!</v>
      </c>
      <c r="BP133" t="e">
        <f t="shared" si="81"/>
        <v>#DIV/0!</v>
      </c>
      <c r="BQ133">
        <f t="shared" si="82"/>
        <v>0</v>
      </c>
      <c r="BR133">
        <f t="shared" si="83"/>
        <v>0</v>
      </c>
      <c r="BS133">
        <f t="shared" si="84"/>
        <v>0</v>
      </c>
      <c r="BT133">
        <f t="shared" si="85"/>
        <v>0</v>
      </c>
      <c r="BU133">
        <v>6</v>
      </c>
      <c r="BV133">
        <v>0.5</v>
      </c>
      <c r="BW133" t="s">
        <v>241</v>
      </c>
      <c r="BX133">
        <v>1581523115.4709699</v>
      </c>
      <c r="BY133">
        <v>400.86848387096802</v>
      </c>
      <c r="BZ133">
        <v>399.97648387096802</v>
      </c>
      <c r="CA133">
        <v>33.212038709677401</v>
      </c>
      <c r="CB133">
        <v>32.401103225806501</v>
      </c>
      <c r="CC133">
        <v>350.016387096774</v>
      </c>
      <c r="CD133">
        <v>99.5090741935484</v>
      </c>
      <c r="CE133">
        <v>0.200006548387097</v>
      </c>
      <c r="CF133">
        <v>31.3461741935484</v>
      </c>
      <c r="CG133">
        <v>31.004429032258098</v>
      </c>
      <c r="CH133">
        <v>999.9</v>
      </c>
      <c r="CI133">
        <v>0</v>
      </c>
      <c r="CJ133">
        <v>0</v>
      </c>
      <c r="CK133">
        <v>9998.3387096774204</v>
      </c>
      <c r="CL133">
        <v>0</v>
      </c>
      <c r="CM133">
        <v>4.2275948387096802</v>
      </c>
      <c r="CN133">
        <v>0</v>
      </c>
      <c r="CO133">
        <v>0</v>
      </c>
      <c r="CP133">
        <v>0</v>
      </c>
      <c r="CQ133">
        <v>0</v>
      </c>
      <c r="CR133">
        <v>1.5548387096774201</v>
      </c>
      <c r="CS133">
        <v>0</v>
      </c>
      <c r="CT133">
        <v>345.687096774194</v>
      </c>
      <c r="CU133">
        <v>-0.82258064516129004</v>
      </c>
      <c r="CV133">
        <v>39.4593548387097</v>
      </c>
      <c r="CW133">
        <v>44.608741935483899</v>
      </c>
      <c r="CX133">
        <v>42.030032258064502</v>
      </c>
      <c r="CY133">
        <v>43.298000000000002</v>
      </c>
      <c r="CZ133">
        <v>40.566064516129003</v>
      </c>
      <c r="DA133">
        <v>0</v>
      </c>
      <c r="DB133">
        <v>0</v>
      </c>
      <c r="DC133">
        <v>0</v>
      </c>
      <c r="DD133">
        <v>1581523124.5</v>
      </c>
      <c r="DE133">
        <v>1.5038461538461501</v>
      </c>
      <c r="DF133">
        <v>13.6923074078576</v>
      </c>
      <c r="DG133">
        <v>-330.83076814823897</v>
      </c>
      <c r="DH133">
        <v>345.269230769231</v>
      </c>
      <c r="DI133">
        <v>15</v>
      </c>
      <c r="DJ133">
        <v>100</v>
      </c>
      <c r="DK133">
        <v>100</v>
      </c>
      <c r="DL133">
        <v>3.024</v>
      </c>
      <c r="DM133">
        <v>0.44500000000000001</v>
      </c>
      <c r="DN133">
        <v>2</v>
      </c>
      <c r="DO133">
        <v>352.56799999999998</v>
      </c>
      <c r="DP133">
        <v>670.755</v>
      </c>
      <c r="DQ133">
        <v>30.572099999999999</v>
      </c>
      <c r="DR133">
        <v>31.930199999999999</v>
      </c>
      <c r="DS133">
        <v>30.000399999999999</v>
      </c>
      <c r="DT133">
        <v>31.782699999999998</v>
      </c>
      <c r="DU133">
        <v>31.772200000000002</v>
      </c>
      <c r="DV133">
        <v>20.9941</v>
      </c>
      <c r="DW133">
        <v>23.9907</v>
      </c>
      <c r="DX133">
        <v>98.878299999999996</v>
      </c>
      <c r="DY133">
        <v>30.570799999999998</v>
      </c>
      <c r="DZ133">
        <v>400</v>
      </c>
      <c r="EA133">
        <v>32.3491</v>
      </c>
      <c r="EB133">
        <v>99.942300000000003</v>
      </c>
      <c r="EC133">
        <v>100.474</v>
      </c>
    </row>
    <row r="134" spans="1:133" x14ac:dyDescent="0.35">
      <c r="A134">
        <v>118</v>
      </c>
      <c r="B134">
        <v>1581523129.0999999</v>
      </c>
      <c r="C134">
        <v>608.5</v>
      </c>
      <c r="D134" t="s">
        <v>474</v>
      </c>
      <c r="E134" t="s">
        <v>475</v>
      </c>
      <c r="F134" t="s">
        <v>232</v>
      </c>
      <c r="G134" t="s">
        <v>233</v>
      </c>
      <c r="H134" t="s">
        <v>234</v>
      </c>
      <c r="I134" t="s">
        <v>235</v>
      </c>
      <c r="J134" t="s">
        <v>236</v>
      </c>
      <c r="K134" t="s">
        <v>237</v>
      </c>
      <c r="L134" t="s">
        <v>238</v>
      </c>
      <c r="M134" t="s">
        <v>239</v>
      </c>
      <c r="N134">
        <v>1581523120.4709699</v>
      </c>
      <c r="O134">
        <f t="shared" si="43"/>
        <v>4.9001974267323331E-4</v>
      </c>
      <c r="P134">
        <f t="shared" si="44"/>
        <v>-0.72187653475215074</v>
      </c>
      <c r="Q134">
        <f t="shared" si="45"/>
        <v>400.88583870967699</v>
      </c>
      <c r="R134">
        <f t="shared" si="46"/>
        <v>422.1493517335461</v>
      </c>
      <c r="S134">
        <f t="shared" si="47"/>
        <v>42.091766427303057</v>
      </c>
      <c r="T134">
        <f t="shared" si="48"/>
        <v>39.971619090941545</v>
      </c>
      <c r="U134">
        <f t="shared" si="49"/>
        <v>3.9471008152831576E-2</v>
      </c>
      <c r="V134">
        <f t="shared" si="50"/>
        <v>2.2528449337785181</v>
      </c>
      <c r="W134">
        <f t="shared" si="51"/>
        <v>3.9090807066037528E-2</v>
      </c>
      <c r="X134">
        <f t="shared" si="52"/>
        <v>2.446560867210296E-2</v>
      </c>
      <c r="Y134">
        <f t="shared" si="53"/>
        <v>0</v>
      </c>
      <c r="Z134">
        <f t="shared" si="54"/>
        <v>31.182643466983954</v>
      </c>
      <c r="AA134">
        <f t="shared" si="55"/>
        <v>31.000683870967698</v>
      </c>
      <c r="AB134">
        <f t="shared" si="56"/>
        <v>4.5115542234376838</v>
      </c>
      <c r="AC134">
        <f t="shared" si="57"/>
        <v>71.960313994221181</v>
      </c>
      <c r="AD134">
        <f t="shared" si="58"/>
        <v>3.310697091107722</v>
      </c>
      <c r="AE134">
        <f t="shared" si="59"/>
        <v>4.600726299462214</v>
      </c>
      <c r="AF134">
        <f t="shared" si="60"/>
        <v>1.2008571323299617</v>
      </c>
      <c r="AG134">
        <f t="shared" si="61"/>
        <v>-21.60987065188959</v>
      </c>
      <c r="AH134">
        <f t="shared" si="62"/>
        <v>41.744996338296886</v>
      </c>
      <c r="AI134">
        <f t="shared" si="63"/>
        <v>4.1681608942976185</v>
      </c>
      <c r="AJ134">
        <f t="shared" si="64"/>
        <v>24.303286580704913</v>
      </c>
      <c r="AK134">
        <v>-4.1260380874384599E-2</v>
      </c>
      <c r="AL134">
        <v>4.63183921393856E-2</v>
      </c>
      <c r="AM134">
        <v>3.4603082924200499</v>
      </c>
      <c r="AN134">
        <v>0</v>
      </c>
      <c r="AO134">
        <v>0</v>
      </c>
      <c r="AP134">
        <f t="shared" si="65"/>
        <v>1</v>
      </c>
      <c r="AQ134">
        <f t="shared" si="66"/>
        <v>0</v>
      </c>
      <c r="AR134">
        <f t="shared" si="67"/>
        <v>51862.643034168192</v>
      </c>
      <c r="AS134" t="s">
        <v>240</v>
      </c>
      <c r="AT134">
        <v>0</v>
      </c>
      <c r="AU134">
        <v>0</v>
      </c>
      <c r="AV134">
        <f t="shared" si="68"/>
        <v>0</v>
      </c>
      <c r="AW134" t="e">
        <f t="shared" si="69"/>
        <v>#DIV/0!</v>
      </c>
      <c r="AX134">
        <v>0</v>
      </c>
      <c r="AY134" t="s">
        <v>240</v>
      </c>
      <c r="AZ134">
        <v>0</v>
      </c>
      <c r="BA134">
        <v>0</v>
      </c>
      <c r="BB134" t="e">
        <f t="shared" si="70"/>
        <v>#DIV/0!</v>
      </c>
      <c r="BC134">
        <v>0.5</v>
      </c>
      <c r="BD134">
        <f t="shared" si="71"/>
        <v>0</v>
      </c>
      <c r="BE134">
        <f t="shared" si="72"/>
        <v>-0.72187653475215074</v>
      </c>
      <c r="BF134" t="e">
        <f t="shared" si="73"/>
        <v>#DIV/0!</v>
      </c>
      <c r="BG134" t="e">
        <f t="shared" si="74"/>
        <v>#DIV/0!</v>
      </c>
      <c r="BH134" t="e">
        <f t="shared" si="75"/>
        <v>#DIV/0!</v>
      </c>
      <c r="BI134" t="e">
        <f t="shared" si="76"/>
        <v>#DIV/0!</v>
      </c>
      <c r="BJ134" t="s">
        <v>240</v>
      </c>
      <c r="BK134">
        <v>0</v>
      </c>
      <c r="BL134">
        <f t="shared" si="77"/>
        <v>0</v>
      </c>
      <c r="BM134" t="e">
        <f t="shared" si="78"/>
        <v>#DIV/0!</v>
      </c>
      <c r="BN134" t="e">
        <f t="shared" si="79"/>
        <v>#DIV/0!</v>
      </c>
      <c r="BO134" t="e">
        <f t="shared" si="80"/>
        <v>#DIV/0!</v>
      </c>
      <c r="BP134" t="e">
        <f t="shared" si="81"/>
        <v>#DIV/0!</v>
      </c>
      <c r="BQ134">
        <f t="shared" si="82"/>
        <v>0</v>
      </c>
      <c r="BR134">
        <f t="shared" si="83"/>
        <v>0</v>
      </c>
      <c r="BS134">
        <f t="shared" si="84"/>
        <v>0</v>
      </c>
      <c r="BT134">
        <f t="shared" si="85"/>
        <v>0</v>
      </c>
      <c r="BU134">
        <v>6</v>
      </c>
      <c r="BV134">
        <v>0.5</v>
      </c>
      <c r="BW134" t="s">
        <v>241</v>
      </c>
      <c r="BX134">
        <v>1581523120.4709699</v>
      </c>
      <c r="BY134">
        <v>400.88583870967699</v>
      </c>
      <c r="BZ134">
        <v>399.98512903225799</v>
      </c>
      <c r="CA134">
        <v>33.203848387096798</v>
      </c>
      <c r="CB134">
        <v>32.391738709677398</v>
      </c>
      <c r="CC134">
        <v>350.013709677419</v>
      </c>
      <c r="CD134">
        <v>99.508267741935498</v>
      </c>
      <c r="CE134">
        <v>0.199966451612903</v>
      </c>
      <c r="CF134">
        <v>31.344390322580701</v>
      </c>
      <c r="CG134">
        <v>31.000683870967698</v>
      </c>
      <c r="CH134">
        <v>999.9</v>
      </c>
      <c r="CI134">
        <v>0</v>
      </c>
      <c r="CJ134">
        <v>0</v>
      </c>
      <c r="CK134">
        <v>9999.3112903225792</v>
      </c>
      <c r="CL134">
        <v>0</v>
      </c>
      <c r="CM134">
        <v>4.3781829032258104</v>
      </c>
      <c r="CN134">
        <v>0</v>
      </c>
      <c r="CO134">
        <v>0</v>
      </c>
      <c r="CP134">
        <v>0</v>
      </c>
      <c r="CQ134">
        <v>0</v>
      </c>
      <c r="CR134">
        <v>0.69032258064516105</v>
      </c>
      <c r="CS134">
        <v>0</v>
      </c>
      <c r="CT134">
        <v>353.87096774193498</v>
      </c>
      <c r="CU134">
        <v>-1.08387096774194</v>
      </c>
      <c r="CV134">
        <v>39.465451612903202</v>
      </c>
      <c r="CW134">
        <v>44.6148387096774</v>
      </c>
      <c r="CX134">
        <v>42.018000000000001</v>
      </c>
      <c r="CY134">
        <v>43.298000000000002</v>
      </c>
      <c r="CZ134">
        <v>40.566064516129003</v>
      </c>
      <c r="DA134">
        <v>0</v>
      </c>
      <c r="DB134">
        <v>0</v>
      </c>
      <c r="DC134">
        <v>0</v>
      </c>
      <c r="DD134">
        <v>1581523129.3</v>
      </c>
      <c r="DE134">
        <v>1.4884615384615401</v>
      </c>
      <c r="DF134">
        <v>7.1897434445772497</v>
      </c>
      <c r="DG134">
        <v>650.43418829878897</v>
      </c>
      <c r="DH134">
        <v>349.70769230769201</v>
      </c>
      <c r="DI134">
        <v>15</v>
      </c>
      <c r="DJ134">
        <v>100</v>
      </c>
      <c r="DK134">
        <v>100</v>
      </c>
      <c r="DL134">
        <v>3.024</v>
      </c>
      <c r="DM134">
        <v>0.44500000000000001</v>
      </c>
      <c r="DN134">
        <v>2</v>
      </c>
      <c r="DO134">
        <v>352.48700000000002</v>
      </c>
      <c r="DP134">
        <v>670.60799999999995</v>
      </c>
      <c r="DQ134">
        <v>30.576000000000001</v>
      </c>
      <c r="DR134">
        <v>31.933800000000002</v>
      </c>
      <c r="DS134">
        <v>30.000399999999999</v>
      </c>
      <c r="DT134">
        <v>31.786200000000001</v>
      </c>
      <c r="DU134">
        <v>31.775500000000001</v>
      </c>
      <c r="DV134">
        <v>20.9925</v>
      </c>
      <c r="DW134">
        <v>23.9907</v>
      </c>
      <c r="DX134">
        <v>98.878299999999996</v>
      </c>
      <c r="DY134">
        <v>30.587900000000001</v>
      </c>
      <c r="DZ134">
        <v>400</v>
      </c>
      <c r="EA134">
        <v>32.3583</v>
      </c>
      <c r="EB134">
        <v>99.94</v>
      </c>
      <c r="EC134">
        <v>100.47199999999999</v>
      </c>
    </row>
    <row r="135" spans="1:133" x14ac:dyDescent="0.35">
      <c r="A135">
        <v>119</v>
      </c>
      <c r="B135">
        <v>1581523134.0999999</v>
      </c>
      <c r="C135">
        <v>613.5</v>
      </c>
      <c r="D135" t="s">
        <v>476</v>
      </c>
      <c r="E135" t="s">
        <v>477</v>
      </c>
      <c r="F135" t="s">
        <v>232</v>
      </c>
      <c r="G135" t="s">
        <v>233</v>
      </c>
      <c r="H135" t="s">
        <v>234</v>
      </c>
      <c r="I135" t="s">
        <v>235</v>
      </c>
      <c r="J135" t="s">
        <v>236</v>
      </c>
      <c r="K135" t="s">
        <v>237</v>
      </c>
      <c r="L135" t="s">
        <v>238</v>
      </c>
      <c r="M135" t="s">
        <v>239</v>
      </c>
      <c r="N135">
        <v>1581523125.4709699</v>
      </c>
      <c r="O135">
        <f t="shared" si="43"/>
        <v>4.8601950022414316E-4</v>
      </c>
      <c r="P135">
        <f t="shared" si="44"/>
        <v>-0.73015301932187304</v>
      </c>
      <c r="Q135">
        <f t="shared" si="45"/>
        <v>400.91058064516102</v>
      </c>
      <c r="R135">
        <f t="shared" si="46"/>
        <v>422.77185441350872</v>
      </c>
      <c r="S135">
        <f t="shared" si="47"/>
        <v>42.153761330708761</v>
      </c>
      <c r="T135">
        <f t="shared" si="48"/>
        <v>39.974016139074337</v>
      </c>
      <c r="U135">
        <f t="shared" si="49"/>
        <v>3.9109205379294326E-2</v>
      </c>
      <c r="V135">
        <f t="shared" si="50"/>
        <v>2.2545462343181448</v>
      </c>
      <c r="W135">
        <f t="shared" si="51"/>
        <v>3.8736185651166301E-2</v>
      </c>
      <c r="X135">
        <f t="shared" si="52"/>
        <v>2.4243333770144711E-2</v>
      </c>
      <c r="Y135">
        <f t="shared" si="53"/>
        <v>0</v>
      </c>
      <c r="Z135">
        <f t="shared" si="54"/>
        <v>31.181928466642759</v>
      </c>
      <c r="AA135">
        <f t="shared" si="55"/>
        <v>31.000941935483901</v>
      </c>
      <c r="AB135">
        <f t="shared" si="56"/>
        <v>4.5116206074851979</v>
      </c>
      <c r="AC135">
        <f t="shared" si="57"/>
        <v>71.946524059382881</v>
      </c>
      <c r="AD135">
        <f t="shared" si="58"/>
        <v>3.3096588388368877</v>
      </c>
      <c r="AE135">
        <f t="shared" si="59"/>
        <v>4.6001650282717996</v>
      </c>
      <c r="AF135">
        <f t="shared" si="60"/>
        <v>1.2019617686483102</v>
      </c>
      <c r="AG135">
        <f t="shared" si="61"/>
        <v>-21.433459959884715</v>
      </c>
      <c r="AH135">
        <f t="shared" si="62"/>
        <v>41.484416151712246</v>
      </c>
      <c r="AI135">
        <f t="shared" si="63"/>
        <v>4.1389782097257042</v>
      </c>
      <c r="AJ135">
        <f t="shared" si="64"/>
        <v>24.189934401553234</v>
      </c>
      <c r="AK135">
        <v>-4.1306250513587398E-2</v>
      </c>
      <c r="AL135">
        <v>4.6369884827791898E-2</v>
      </c>
      <c r="AM135">
        <v>3.4633519438405398</v>
      </c>
      <c r="AN135">
        <v>0</v>
      </c>
      <c r="AO135">
        <v>0</v>
      </c>
      <c r="AP135">
        <f t="shared" si="65"/>
        <v>1</v>
      </c>
      <c r="AQ135">
        <f t="shared" si="66"/>
        <v>0</v>
      </c>
      <c r="AR135">
        <f t="shared" si="67"/>
        <v>51918.29702144867</v>
      </c>
      <c r="AS135" t="s">
        <v>240</v>
      </c>
      <c r="AT135">
        <v>0</v>
      </c>
      <c r="AU135">
        <v>0</v>
      </c>
      <c r="AV135">
        <f t="shared" si="68"/>
        <v>0</v>
      </c>
      <c r="AW135" t="e">
        <f t="shared" si="69"/>
        <v>#DIV/0!</v>
      </c>
      <c r="AX135">
        <v>0</v>
      </c>
      <c r="AY135" t="s">
        <v>240</v>
      </c>
      <c r="AZ135">
        <v>0</v>
      </c>
      <c r="BA135">
        <v>0</v>
      </c>
      <c r="BB135" t="e">
        <f t="shared" si="70"/>
        <v>#DIV/0!</v>
      </c>
      <c r="BC135">
        <v>0.5</v>
      </c>
      <c r="BD135">
        <f t="shared" si="71"/>
        <v>0</v>
      </c>
      <c r="BE135">
        <f t="shared" si="72"/>
        <v>-0.73015301932187304</v>
      </c>
      <c r="BF135" t="e">
        <f t="shared" si="73"/>
        <v>#DIV/0!</v>
      </c>
      <c r="BG135" t="e">
        <f t="shared" si="74"/>
        <v>#DIV/0!</v>
      </c>
      <c r="BH135" t="e">
        <f t="shared" si="75"/>
        <v>#DIV/0!</v>
      </c>
      <c r="BI135" t="e">
        <f t="shared" si="76"/>
        <v>#DIV/0!</v>
      </c>
      <c r="BJ135" t="s">
        <v>240</v>
      </c>
      <c r="BK135">
        <v>0</v>
      </c>
      <c r="BL135">
        <f t="shared" si="77"/>
        <v>0</v>
      </c>
      <c r="BM135" t="e">
        <f t="shared" si="78"/>
        <v>#DIV/0!</v>
      </c>
      <c r="BN135" t="e">
        <f t="shared" si="79"/>
        <v>#DIV/0!</v>
      </c>
      <c r="BO135" t="e">
        <f t="shared" si="80"/>
        <v>#DIV/0!</v>
      </c>
      <c r="BP135" t="e">
        <f t="shared" si="81"/>
        <v>#DIV/0!</v>
      </c>
      <c r="BQ135">
        <f t="shared" si="82"/>
        <v>0</v>
      </c>
      <c r="BR135">
        <f t="shared" si="83"/>
        <v>0</v>
      </c>
      <c r="BS135">
        <f t="shared" si="84"/>
        <v>0</v>
      </c>
      <c r="BT135">
        <f t="shared" si="85"/>
        <v>0</v>
      </c>
      <c r="BU135">
        <v>6</v>
      </c>
      <c r="BV135">
        <v>0.5</v>
      </c>
      <c r="BW135" t="s">
        <v>241</v>
      </c>
      <c r="BX135">
        <v>1581523125.4709699</v>
      </c>
      <c r="BY135">
        <v>400.91058064516102</v>
      </c>
      <c r="BZ135">
        <v>399.99296774193499</v>
      </c>
      <c r="CA135">
        <v>33.193493548387103</v>
      </c>
      <c r="CB135">
        <v>32.388016129032302</v>
      </c>
      <c r="CC135">
        <v>350.01861290322603</v>
      </c>
      <c r="CD135">
        <v>99.508096774193504</v>
      </c>
      <c r="CE135">
        <v>0.199963</v>
      </c>
      <c r="CF135">
        <v>31.3422451612903</v>
      </c>
      <c r="CG135">
        <v>31.000941935483901</v>
      </c>
      <c r="CH135">
        <v>999.9</v>
      </c>
      <c r="CI135">
        <v>0</v>
      </c>
      <c r="CJ135">
        <v>0</v>
      </c>
      <c r="CK135">
        <v>10010.4448387097</v>
      </c>
      <c r="CL135">
        <v>0</v>
      </c>
      <c r="CM135">
        <v>4.4640812903225804</v>
      </c>
      <c r="CN135">
        <v>0</v>
      </c>
      <c r="CO135">
        <v>0</v>
      </c>
      <c r="CP135">
        <v>0</v>
      </c>
      <c r="CQ135">
        <v>0</v>
      </c>
      <c r="CR135">
        <v>2.5548387096774201</v>
      </c>
      <c r="CS135">
        <v>0</v>
      </c>
      <c r="CT135">
        <v>339.86774193548399</v>
      </c>
      <c r="CU135">
        <v>-0.90645161290322596</v>
      </c>
      <c r="CV135">
        <v>39.475612903225802</v>
      </c>
      <c r="CW135">
        <v>44.618903225806399</v>
      </c>
      <c r="CX135">
        <v>41.999806451612898</v>
      </c>
      <c r="CY135">
        <v>43.308</v>
      </c>
      <c r="CZ135">
        <v>40.5741935483871</v>
      </c>
      <c r="DA135">
        <v>0</v>
      </c>
      <c r="DB135">
        <v>0</v>
      </c>
      <c r="DC135">
        <v>0</v>
      </c>
      <c r="DD135">
        <v>1581523134.0999999</v>
      </c>
      <c r="DE135">
        <v>1.87692307692308</v>
      </c>
      <c r="DF135">
        <v>-7.1794871786443997</v>
      </c>
      <c r="DG135">
        <v>-252.25640976436401</v>
      </c>
      <c r="DH135">
        <v>343.91923076923098</v>
      </c>
      <c r="DI135">
        <v>15</v>
      </c>
      <c r="DJ135">
        <v>100</v>
      </c>
      <c r="DK135">
        <v>100</v>
      </c>
      <c r="DL135">
        <v>3.024</v>
      </c>
      <c r="DM135">
        <v>0.44500000000000001</v>
      </c>
      <c r="DN135">
        <v>2</v>
      </c>
      <c r="DO135">
        <v>352.66300000000001</v>
      </c>
      <c r="DP135">
        <v>670.64800000000002</v>
      </c>
      <c r="DQ135">
        <v>30.5869</v>
      </c>
      <c r="DR135">
        <v>31.9373</v>
      </c>
      <c r="DS135">
        <v>30.000499999999999</v>
      </c>
      <c r="DT135">
        <v>31.789200000000001</v>
      </c>
      <c r="DU135">
        <v>31.7789</v>
      </c>
      <c r="DV135">
        <v>20.9908</v>
      </c>
      <c r="DW135">
        <v>23.9907</v>
      </c>
      <c r="DX135">
        <v>98.878299999999996</v>
      </c>
      <c r="DY135">
        <v>30.589300000000001</v>
      </c>
      <c r="DZ135">
        <v>400</v>
      </c>
      <c r="EA135">
        <v>32.365499999999997</v>
      </c>
      <c r="EB135">
        <v>99.939300000000003</v>
      </c>
      <c r="EC135">
        <v>100.471</v>
      </c>
    </row>
    <row r="136" spans="1:133" x14ac:dyDescent="0.35">
      <c r="A136">
        <v>120</v>
      </c>
      <c r="B136">
        <v>1581523139.0999999</v>
      </c>
      <c r="C136">
        <v>618.5</v>
      </c>
      <c r="D136" t="s">
        <v>478</v>
      </c>
      <c r="E136" t="s">
        <v>479</v>
      </c>
      <c r="F136" t="s">
        <v>232</v>
      </c>
      <c r="G136" t="s">
        <v>233</v>
      </c>
      <c r="H136" t="s">
        <v>234</v>
      </c>
      <c r="I136" t="s">
        <v>235</v>
      </c>
      <c r="J136" t="s">
        <v>236</v>
      </c>
      <c r="K136" t="s">
        <v>237</v>
      </c>
      <c r="L136" t="s">
        <v>238</v>
      </c>
      <c r="M136" t="s">
        <v>239</v>
      </c>
      <c r="N136">
        <v>1581523130.4709699</v>
      </c>
      <c r="O136">
        <f t="shared" si="43"/>
        <v>4.8074549187769095E-4</v>
      </c>
      <c r="P136">
        <f t="shared" si="44"/>
        <v>-0.72312175402722745</v>
      </c>
      <c r="Q136">
        <f t="shared" si="45"/>
        <v>400.93187096774199</v>
      </c>
      <c r="R136">
        <f t="shared" si="46"/>
        <v>422.82845214594573</v>
      </c>
      <c r="S136">
        <f t="shared" si="47"/>
        <v>42.159416706426548</v>
      </c>
      <c r="T136">
        <f t="shared" si="48"/>
        <v>39.976150453522294</v>
      </c>
      <c r="U136">
        <f t="shared" si="49"/>
        <v>3.8683475526875316E-2</v>
      </c>
      <c r="V136">
        <f t="shared" si="50"/>
        <v>2.2534793528603054</v>
      </c>
      <c r="W136">
        <f t="shared" si="51"/>
        <v>3.8318320812861094E-2</v>
      </c>
      <c r="X136">
        <f t="shared" si="52"/>
        <v>2.3981470846582462E-2</v>
      </c>
      <c r="Y136">
        <f t="shared" si="53"/>
        <v>0</v>
      </c>
      <c r="Z136">
        <f t="shared" si="54"/>
        <v>31.181848018745086</v>
      </c>
      <c r="AA136">
        <f t="shared" si="55"/>
        <v>30.9974903225806</v>
      </c>
      <c r="AB136">
        <f t="shared" si="56"/>
        <v>4.5107327912573378</v>
      </c>
      <c r="AC136">
        <f t="shared" si="57"/>
        <v>71.935839520726333</v>
      </c>
      <c r="AD136">
        <f t="shared" si="58"/>
        <v>3.3088376814693938</v>
      </c>
      <c r="AE136">
        <f t="shared" si="59"/>
        <v>4.5997067713598359</v>
      </c>
      <c r="AF136">
        <f t="shared" si="60"/>
        <v>1.201895109787944</v>
      </c>
      <c r="AG136">
        <f t="shared" si="61"/>
        <v>-21.20087619180617</v>
      </c>
      <c r="AH136">
        <f t="shared" si="62"/>
        <v>41.67131745476528</v>
      </c>
      <c r="AI136">
        <f t="shared" si="63"/>
        <v>4.1594873614152288</v>
      </c>
      <c r="AJ136">
        <f t="shared" si="64"/>
        <v>24.629928624374337</v>
      </c>
      <c r="AK136">
        <v>-4.1277482096265299E-2</v>
      </c>
      <c r="AL136">
        <v>4.6337589759096E-2</v>
      </c>
      <c r="AM136">
        <v>3.4614431697712802</v>
      </c>
      <c r="AN136">
        <v>0</v>
      </c>
      <c r="AO136">
        <v>0</v>
      </c>
      <c r="AP136">
        <f t="shared" si="65"/>
        <v>1</v>
      </c>
      <c r="AQ136">
        <f t="shared" si="66"/>
        <v>0</v>
      </c>
      <c r="AR136">
        <f t="shared" si="67"/>
        <v>51883.919635917555</v>
      </c>
      <c r="AS136" t="s">
        <v>240</v>
      </c>
      <c r="AT136">
        <v>0</v>
      </c>
      <c r="AU136">
        <v>0</v>
      </c>
      <c r="AV136">
        <f t="shared" si="68"/>
        <v>0</v>
      </c>
      <c r="AW136" t="e">
        <f t="shared" si="69"/>
        <v>#DIV/0!</v>
      </c>
      <c r="AX136">
        <v>0</v>
      </c>
      <c r="AY136" t="s">
        <v>240</v>
      </c>
      <c r="AZ136">
        <v>0</v>
      </c>
      <c r="BA136">
        <v>0</v>
      </c>
      <c r="BB136" t="e">
        <f t="shared" si="70"/>
        <v>#DIV/0!</v>
      </c>
      <c r="BC136">
        <v>0.5</v>
      </c>
      <c r="BD136">
        <f t="shared" si="71"/>
        <v>0</v>
      </c>
      <c r="BE136">
        <f t="shared" si="72"/>
        <v>-0.72312175402722745</v>
      </c>
      <c r="BF136" t="e">
        <f t="shared" si="73"/>
        <v>#DIV/0!</v>
      </c>
      <c r="BG136" t="e">
        <f t="shared" si="74"/>
        <v>#DIV/0!</v>
      </c>
      <c r="BH136" t="e">
        <f t="shared" si="75"/>
        <v>#DIV/0!</v>
      </c>
      <c r="BI136" t="e">
        <f t="shared" si="76"/>
        <v>#DIV/0!</v>
      </c>
      <c r="BJ136" t="s">
        <v>240</v>
      </c>
      <c r="BK136">
        <v>0</v>
      </c>
      <c r="BL136">
        <f t="shared" si="77"/>
        <v>0</v>
      </c>
      <c r="BM136" t="e">
        <f t="shared" si="78"/>
        <v>#DIV/0!</v>
      </c>
      <c r="BN136" t="e">
        <f t="shared" si="79"/>
        <v>#DIV/0!</v>
      </c>
      <c r="BO136" t="e">
        <f t="shared" si="80"/>
        <v>#DIV/0!</v>
      </c>
      <c r="BP136" t="e">
        <f t="shared" si="81"/>
        <v>#DIV/0!</v>
      </c>
      <c r="BQ136">
        <f t="shared" si="82"/>
        <v>0</v>
      </c>
      <c r="BR136">
        <f t="shared" si="83"/>
        <v>0</v>
      </c>
      <c r="BS136">
        <f t="shared" si="84"/>
        <v>0</v>
      </c>
      <c r="BT136">
        <f t="shared" si="85"/>
        <v>0</v>
      </c>
      <c r="BU136">
        <v>6</v>
      </c>
      <c r="BV136">
        <v>0.5</v>
      </c>
      <c r="BW136" t="s">
        <v>241</v>
      </c>
      <c r="BX136">
        <v>1581523130.4709699</v>
      </c>
      <c r="BY136">
        <v>400.93187096774199</v>
      </c>
      <c r="BZ136">
        <v>400.02270967741902</v>
      </c>
      <c r="CA136">
        <v>33.185248387096799</v>
      </c>
      <c r="CB136">
        <v>32.3885096774194</v>
      </c>
      <c r="CC136">
        <v>350.02077419354799</v>
      </c>
      <c r="CD136">
        <v>99.508090322580699</v>
      </c>
      <c r="CE136">
        <v>0.199998129032258</v>
      </c>
      <c r="CF136">
        <v>31.340493548387101</v>
      </c>
      <c r="CG136">
        <v>30.9974903225806</v>
      </c>
      <c r="CH136">
        <v>999.9</v>
      </c>
      <c r="CI136">
        <v>0</v>
      </c>
      <c r="CJ136">
        <v>0</v>
      </c>
      <c r="CK136">
        <v>10003.473548387101</v>
      </c>
      <c r="CL136">
        <v>0</v>
      </c>
      <c r="CM136">
        <v>4.49126322580645</v>
      </c>
      <c r="CN136">
        <v>0</v>
      </c>
      <c r="CO136">
        <v>0</v>
      </c>
      <c r="CP136">
        <v>0</v>
      </c>
      <c r="CQ136">
        <v>0</v>
      </c>
      <c r="CR136">
        <v>1.69677419354839</v>
      </c>
      <c r="CS136">
        <v>0</v>
      </c>
      <c r="CT136">
        <v>316.63548387096802</v>
      </c>
      <c r="CU136">
        <v>-0.79677419354838697</v>
      </c>
      <c r="CV136">
        <v>39.483741935483899</v>
      </c>
      <c r="CW136">
        <v>44.622967741935497</v>
      </c>
      <c r="CX136">
        <v>42.017870967741899</v>
      </c>
      <c r="CY136">
        <v>43.311999999999998</v>
      </c>
      <c r="CZ136">
        <v>40.592483870967698</v>
      </c>
      <c r="DA136">
        <v>0</v>
      </c>
      <c r="DB136">
        <v>0</v>
      </c>
      <c r="DC136">
        <v>0</v>
      </c>
      <c r="DD136">
        <v>1581523139.5</v>
      </c>
      <c r="DE136">
        <v>1.18846153846154</v>
      </c>
      <c r="DF136">
        <v>-6.71794846059516</v>
      </c>
      <c r="DG136">
        <v>-1177.88375893638</v>
      </c>
      <c r="DH136">
        <v>305.303846153846</v>
      </c>
      <c r="DI136">
        <v>15</v>
      </c>
      <c r="DJ136">
        <v>100</v>
      </c>
      <c r="DK136">
        <v>100</v>
      </c>
      <c r="DL136">
        <v>3.024</v>
      </c>
      <c r="DM136">
        <v>0.44500000000000001</v>
      </c>
      <c r="DN136">
        <v>2</v>
      </c>
      <c r="DO136">
        <v>352.69299999999998</v>
      </c>
      <c r="DP136">
        <v>670.70399999999995</v>
      </c>
      <c r="DQ136">
        <v>30.589700000000001</v>
      </c>
      <c r="DR136">
        <v>31.940799999999999</v>
      </c>
      <c r="DS136">
        <v>30.000299999999999</v>
      </c>
      <c r="DT136">
        <v>31.7926</v>
      </c>
      <c r="DU136">
        <v>31.781700000000001</v>
      </c>
      <c r="DV136">
        <v>20.988900000000001</v>
      </c>
      <c r="DW136">
        <v>23.9907</v>
      </c>
      <c r="DX136">
        <v>98.878299999999996</v>
      </c>
      <c r="DY136">
        <v>30.587800000000001</v>
      </c>
      <c r="DZ136">
        <v>400</v>
      </c>
      <c r="EA136">
        <v>32.375300000000003</v>
      </c>
      <c r="EB136">
        <v>99.938999999999993</v>
      </c>
      <c r="EC136">
        <v>100.47199999999999</v>
      </c>
    </row>
    <row r="137" spans="1:133" x14ac:dyDescent="0.35">
      <c r="A137">
        <v>121</v>
      </c>
      <c r="B137">
        <v>1581523144.0999999</v>
      </c>
      <c r="C137">
        <v>623.5</v>
      </c>
      <c r="D137" t="s">
        <v>480</v>
      </c>
      <c r="E137" t="s">
        <v>481</v>
      </c>
      <c r="F137" t="s">
        <v>232</v>
      </c>
      <c r="G137" t="s">
        <v>233</v>
      </c>
      <c r="H137" t="s">
        <v>234</v>
      </c>
      <c r="I137" t="s">
        <v>235</v>
      </c>
      <c r="J137" t="s">
        <v>236</v>
      </c>
      <c r="K137" t="s">
        <v>237</v>
      </c>
      <c r="L137" t="s">
        <v>238</v>
      </c>
      <c r="M137" t="s">
        <v>239</v>
      </c>
      <c r="N137">
        <v>1581523135.4709699</v>
      </c>
      <c r="O137">
        <f t="shared" si="43"/>
        <v>4.7623068351226048E-4</v>
      </c>
      <c r="P137">
        <f t="shared" si="44"/>
        <v>-0.71170954712114398</v>
      </c>
      <c r="Q137">
        <f t="shared" si="45"/>
        <v>400.93009677419298</v>
      </c>
      <c r="R137">
        <f t="shared" si="46"/>
        <v>422.64369915214775</v>
      </c>
      <c r="S137">
        <f t="shared" si="47"/>
        <v>42.141178506904964</v>
      </c>
      <c r="T137">
        <f t="shared" si="48"/>
        <v>39.976147310005601</v>
      </c>
      <c r="U137">
        <f t="shared" si="49"/>
        <v>3.83001873395983E-2</v>
      </c>
      <c r="V137">
        <f t="shared" si="50"/>
        <v>2.2524118452018227</v>
      </c>
      <c r="W137">
        <f t="shared" si="51"/>
        <v>3.7942028835411659E-2</v>
      </c>
      <c r="X137">
        <f t="shared" si="52"/>
        <v>2.3745667912120703E-2</v>
      </c>
      <c r="Y137">
        <f t="shared" si="53"/>
        <v>0</v>
      </c>
      <c r="Z137">
        <f t="shared" si="54"/>
        <v>31.182621713319211</v>
      </c>
      <c r="AA137">
        <f t="shared" si="55"/>
        <v>30.996987096774198</v>
      </c>
      <c r="AB137">
        <f t="shared" si="56"/>
        <v>4.5106033653410975</v>
      </c>
      <c r="AC137">
        <f t="shared" si="57"/>
        <v>71.924133967998017</v>
      </c>
      <c r="AD137">
        <f t="shared" si="58"/>
        <v>3.3081772619832717</v>
      </c>
      <c r="AE137">
        <f t="shared" si="59"/>
        <v>4.5995371504302227</v>
      </c>
      <c r="AF137">
        <f t="shared" si="60"/>
        <v>1.2024261033578258</v>
      </c>
      <c r="AG137">
        <f t="shared" si="61"/>
        <v>-21.001773142890688</v>
      </c>
      <c r="AH137">
        <f t="shared" si="62"/>
        <v>41.633949884122892</v>
      </c>
      <c r="AI137">
        <f t="shared" si="63"/>
        <v>4.1577034247693714</v>
      </c>
      <c r="AJ137">
        <f t="shared" si="64"/>
        <v>24.789880166001574</v>
      </c>
      <c r="AK137">
        <v>-4.1248709170537697E-2</v>
      </c>
      <c r="AL137">
        <v>4.6305289629319998E-2</v>
      </c>
      <c r="AM137">
        <v>3.4595336375652601</v>
      </c>
      <c r="AN137">
        <v>0</v>
      </c>
      <c r="AO137">
        <v>0</v>
      </c>
      <c r="AP137">
        <f t="shared" si="65"/>
        <v>1</v>
      </c>
      <c r="AQ137">
        <f t="shared" si="66"/>
        <v>0</v>
      </c>
      <c r="AR137">
        <f t="shared" si="67"/>
        <v>51849.350527054841</v>
      </c>
      <c r="AS137" t="s">
        <v>240</v>
      </c>
      <c r="AT137">
        <v>0</v>
      </c>
      <c r="AU137">
        <v>0</v>
      </c>
      <c r="AV137">
        <f t="shared" si="68"/>
        <v>0</v>
      </c>
      <c r="AW137" t="e">
        <f t="shared" si="69"/>
        <v>#DIV/0!</v>
      </c>
      <c r="AX137">
        <v>0</v>
      </c>
      <c r="AY137" t="s">
        <v>240</v>
      </c>
      <c r="AZ137">
        <v>0</v>
      </c>
      <c r="BA137">
        <v>0</v>
      </c>
      <c r="BB137" t="e">
        <f t="shared" si="70"/>
        <v>#DIV/0!</v>
      </c>
      <c r="BC137">
        <v>0.5</v>
      </c>
      <c r="BD137">
        <f t="shared" si="71"/>
        <v>0</v>
      </c>
      <c r="BE137">
        <f t="shared" si="72"/>
        <v>-0.71170954712114398</v>
      </c>
      <c r="BF137" t="e">
        <f t="shared" si="73"/>
        <v>#DIV/0!</v>
      </c>
      <c r="BG137" t="e">
        <f t="shared" si="74"/>
        <v>#DIV/0!</v>
      </c>
      <c r="BH137" t="e">
        <f t="shared" si="75"/>
        <v>#DIV/0!</v>
      </c>
      <c r="BI137" t="e">
        <f t="shared" si="76"/>
        <v>#DIV/0!</v>
      </c>
      <c r="BJ137" t="s">
        <v>240</v>
      </c>
      <c r="BK137">
        <v>0</v>
      </c>
      <c r="BL137">
        <f t="shared" si="77"/>
        <v>0</v>
      </c>
      <c r="BM137" t="e">
        <f t="shared" si="78"/>
        <v>#DIV/0!</v>
      </c>
      <c r="BN137" t="e">
        <f t="shared" si="79"/>
        <v>#DIV/0!</v>
      </c>
      <c r="BO137" t="e">
        <f t="shared" si="80"/>
        <v>#DIV/0!</v>
      </c>
      <c r="BP137" t="e">
        <f t="shared" si="81"/>
        <v>#DIV/0!</v>
      </c>
      <c r="BQ137">
        <f t="shared" si="82"/>
        <v>0</v>
      </c>
      <c r="BR137">
        <f t="shared" si="83"/>
        <v>0</v>
      </c>
      <c r="BS137">
        <f t="shared" si="84"/>
        <v>0</v>
      </c>
      <c r="BT137">
        <f t="shared" si="85"/>
        <v>0</v>
      </c>
      <c r="BU137">
        <v>6</v>
      </c>
      <c r="BV137">
        <v>0.5</v>
      </c>
      <c r="BW137" t="s">
        <v>241</v>
      </c>
      <c r="BX137">
        <v>1581523135.4709699</v>
      </c>
      <c r="BY137">
        <v>400.93009677419298</v>
      </c>
      <c r="BZ137">
        <v>400.03738709677401</v>
      </c>
      <c r="CA137">
        <v>33.178480645161301</v>
      </c>
      <c r="CB137">
        <v>32.389212903225797</v>
      </c>
      <c r="CC137">
        <v>350.01816129032301</v>
      </c>
      <c r="CD137">
        <v>99.508512903225807</v>
      </c>
      <c r="CE137">
        <v>0.200008935483871</v>
      </c>
      <c r="CF137">
        <v>31.339845161290299</v>
      </c>
      <c r="CG137">
        <v>30.996987096774198</v>
      </c>
      <c r="CH137">
        <v>999.9</v>
      </c>
      <c r="CI137">
        <v>0</v>
      </c>
      <c r="CJ137">
        <v>0</v>
      </c>
      <c r="CK137">
        <v>9996.4580645161295</v>
      </c>
      <c r="CL137">
        <v>0</v>
      </c>
      <c r="CM137">
        <v>4.3311590322580704</v>
      </c>
      <c r="CN137">
        <v>0</v>
      </c>
      <c r="CO137">
        <v>0</v>
      </c>
      <c r="CP137">
        <v>0</v>
      </c>
      <c r="CQ137">
        <v>0</v>
      </c>
      <c r="CR137">
        <v>1.2096774193548401</v>
      </c>
      <c r="CS137">
        <v>0</v>
      </c>
      <c r="CT137">
        <v>257.78064516129001</v>
      </c>
      <c r="CU137">
        <v>-0.71612903225806401</v>
      </c>
      <c r="CV137">
        <v>39.481709677419303</v>
      </c>
      <c r="CW137">
        <v>44.625</v>
      </c>
      <c r="CX137">
        <v>42.011870967741899</v>
      </c>
      <c r="CY137">
        <v>43.320129032258102</v>
      </c>
      <c r="CZ137">
        <v>40.596548387096803</v>
      </c>
      <c r="DA137">
        <v>0</v>
      </c>
      <c r="DB137">
        <v>0</v>
      </c>
      <c r="DC137">
        <v>0</v>
      </c>
      <c r="DD137">
        <v>1581523144.3</v>
      </c>
      <c r="DE137">
        <v>2.3615384615384598</v>
      </c>
      <c r="DF137">
        <v>9.2854701163568496</v>
      </c>
      <c r="DG137">
        <v>-508.15726491634803</v>
      </c>
      <c r="DH137">
        <v>233.961538461538</v>
      </c>
      <c r="DI137">
        <v>15</v>
      </c>
      <c r="DJ137">
        <v>100</v>
      </c>
      <c r="DK137">
        <v>100</v>
      </c>
      <c r="DL137">
        <v>3.024</v>
      </c>
      <c r="DM137">
        <v>0.44500000000000001</v>
      </c>
      <c r="DN137">
        <v>2</v>
      </c>
      <c r="DO137">
        <v>352.54</v>
      </c>
      <c r="DP137">
        <v>670.75900000000001</v>
      </c>
      <c r="DQ137">
        <v>30.5898</v>
      </c>
      <c r="DR137">
        <v>31.945</v>
      </c>
      <c r="DS137">
        <v>30.000299999999999</v>
      </c>
      <c r="DT137">
        <v>31.796099999999999</v>
      </c>
      <c r="DU137">
        <v>31.784500000000001</v>
      </c>
      <c r="DV137">
        <v>20.989000000000001</v>
      </c>
      <c r="DW137">
        <v>23.9907</v>
      </c>
      <c r="DX137">
        <v>98.878299999999996</v>
      </c>
      <c r="DY137">
        <v>30.588699999999999</v>
      </c>
      <c r="DZ137">
        <v>400</v>
      </c>
      <c r="EA137">
        <v>32.392800000000001</v>
      </c>
      <c r="EB137">
        <v>99.941100000000006</v>
      </c>
      <c r="EC137">
        <v>100.47199999999999</v>
      </c>
    </row>
    <row r="138" spans="1:133" x14ac:dyDescent="0.35">
      <c r="A138">
        <v>122</v>
      </c>
      <c r="B138">
        <v>1581523149.0999999</v>
      </c>
      <c r="C138">
        <v>628.5</v>
      </c>
      <c r="D138" t="s">
        <v>482</v>
      </c>
      <c r="E138" t="s">
        <v>483</v>
      </c>
      <c r="F138" t="s">
        <v>232</v>
      </c>
      <c r="G138" t="s">
        <v>233</v>
      </c>
      <c r="H138" t="s">
        <v>234</v>
      </c>
      <c r="I138" t="s">
        <v>235</v>
      </c>
      <c r="J138" t="s">
        <v>236</v>
      </c>
      <c r="K138" t="s">
        <v>237</v>
      </c>
      <c r="L138" t="s">
        <v>238</v>
      </c>
      <c r="M138" t="s">
        <v>239</v>
      </c>
      <c r="N138">
        <v>1581523140.4709699</v>
      </c>
      <c r="O138">
        <f t="shared" si="43"/>
        <v>4.719275374658789E-4</v>
      </c>
      <c r="P138">
        <f t="shared" si="44"/>
        <v>-0.69995349092321169</v>
      </c>
      <c r="Q138">
        <f t="shared" si="45"/>
        <v>400.91593548387101</v>
      </c>
      <c r="R138">
        <f t="shared" si="46"/>
        <v>422.4170541662142</v>
      </c>
      <c r="S138">
        <f t="shared" si="47"/>
        <v>42.118543224707146</v>
      </c>
      <c r="T138">
        <f t="shared" si="48"/>
        <v>39.974700338464459</v>
      </c>
      <c r="U138">
        <f t="shared" si="49"/>
        <v>3.7931175441579194E-2</v>
      </c>
      <c r="V138">
        <f t="shared" si="50"/>
        <v>2.2514920822187956</v>
      </c>
      <c r="W138">
        <f t="shared" si="51"/>
        <v>3.757970897248273E-2</v>
      </c>
      <c r="X138">
        <f t="shared" si="52"/>
        <v>2.3518624460153497E-2</v>
      </c>
      <c r="Y138">
        <f t="shared" si="53"/>
        <v>0</v>
      </c>
      <c r="Z138">
        <f t="shared" si="54"/>
        <v>31.18365219788484</v>
      </c>
      <c r="AA138">
        <f t="shared" si="55"/>
        <v>30.996838709677402</v>
      </c>
      <c r="AB138">
        <f t="shared" si="56"/>
        <v>4.510565201906398</v>
      </c>
      <c r="AC138">
        <f t="shared" si="57"/>
        <v>71.911038613723335</v>
      </c>
      <c r="AD138">
        <f t="shared" si="58"/>
        <v>3.307512432613755</v>
      </c>
      <c r="AE138">
        <f t="shared" si="59"/>
        <v>4.5994502323632931</v>
      </c>
      <c r="AF138">
        <f t="shared" si="60"/>
        <v>1.2030527692926429</v>
      </c>
      <c r="AG138">
        <f t="shared" si="61"/>
        <v>-20.812004402245261</v>
      </c>
      <c r="AH138">
        <f t="shared" si="62"/>
        <v>41.594630127413275</v>
      </c>
      <c r="AI138">
        <f t="shared" si="63"/>
        <v>4.1554638435643376</v>
      </c>
      <c r="AJ138">
        <f t="shared" si="64"/>
        <v>24.938089568732352</v>
      </c>
      <c r="AK138">
        <v>-4.12239283780821E-2</v>
      </c>
      <c r="AL138">
        <v>4.6277471018871898E-2</v>
      </c>
      <c r="AM138">
        <v>3.4578886777165199</v>
      </c>
      <c r="AN138">
        <v>0</v>
      </c>
      <c r="AO138">
        <v>0</v>
      </c>
      <c r="AP138">
        <f t="shared" si="65"/>
        <v>1</v>
      </c>
      <c r="AQ138">
        <f t="shared" si="66"/>
        <v>0</v>
      </c>
      <c r="AR138">
        <f t="shared" si="67"/>
        <v>51819.523505372199</v>
      </c>
      <c r="AS138" t="s">
        <v>240</v>
      </c>
      <c r="AT138">
        <v>0</v>
      </c>
      <c r="AU138">
        <v>0</v>
      </c>
      <c r="AV138">
        <f t="shared" si="68"/>
        <v>0</v>
      </c>
      <c r="AW138" t="e">
        <f t="shared" si="69"/>
        <v>#DIV/0!</v>
      </c>
      <c r="AX138">
        <v>0</v>
      </c>
      <c r="AY138" t="s">
        <v>240</v>
      </c>
      <c r="AZ138">
        <v>0</v>
      </c>
      <c r="BA138">
        <v>0</v>
      </c>
      <c r="BB138" t="e">
        <f t="shared" si="70"/>
        <v>#DIV/0!</v>
      </c>
      <c r="BC138">
        <v>0.5</v>
      </c>
      <c r="BD138">
        <f t="shared" si="71"/>
        <v>0</v>
      </c>
      <c r="BE138">
        <f t="shared" si="72"/>
        <v>-0.69995349092321169</v>
      </c>
      <c r="BF138" t="e">
        <f t="shared" si="73"/>
        <v>#DIV/0!</v>
      </c>
      <c r="BG138" t="e">
        <f t="shared" si="74"/>
        <v>#DIV/0!</v>
      </c>
      <c r="BH138" t="e">
        <f t="shared" si="75"/>
        <v>#DIV/0!</v>
      </c>
      <c r="BI138" t="e">
        <f t="shared" si="76"/>
        <v>#DIV/0!</v>
      </c>
      <c r="BJ138" t="s">
        <v>240</v>
      </c>
      <c r="BK138">
        <v>0</v>
      </c>
      <c r="BL138">
        <f t="shared" si="77"/>
        <v>0</v>
      </c>
      <c r="BM138" t="e">
        <f t="shared" si="78"/>
        <v>#DIV/0!</v>
      </c>
      <c r="BN138" t="e">
        <f t="shared" si="79"/>
        <v>#DIV/0!</v>
      </c>
      <c r="BO138" t="e">
        <f t="shared" si="80"/>
        <v>#DIV/0!</v>
      </c>
      <c r="BP138" t="e">
        <f t="shared" si="81"/>
        <v>#DIV/0!</v>
      </c>
      <c r="BQ138">
        <f t="shared" si="82"/>
        <v>0</v>
      </c>
      <c r="BR138">
        <f t="shared" si="83"/>
        <v>0</v>
      </c>
      <c r="BS138">
        <f t="shared" si="84"/>
        <v>0</v>
      </c>
      <c r="BT138">
        <f t="shared" si="85"/>
        <v>0</v>
      </c>
      <c r="BU138">
        <v>6</v>
      </c>
      <c r="BV138">
        <v>0.5</v>
      </c>
      <c r="BW138" t="s">
        <v>241</v>
      </c>
      <c r="BX138">
        <v>1581523140.4709699</v>
      </c>
      <c r="BY138">
        <v>400.91593548387101</v>
      </c>
      <c r="BZ138">
        <v>400.040419354839</v>
      </c>
      <c r="CA138">
        <v>33.171841935483897</v>
      </c>
      <c r="CB138">
        <v>32.389709677419397</v>
      </c>
      <c r="CC138">
        <v>350.022258064516</v>
      </c>
      <c r="CD138">
        <v>99.508409677419294</v>
      </c>
      <c r="CE138">
        <v>0.20002493548387101</v>
      </c>
      <c r="CF138">
        <v>31.339512903225799</v>
      </c>
      <c r="CG138">
        <v>30.996838709677402</v>
      </c>
      <c r="CH138">
        <v>999.9</v>
      </c>
      <c r="CI138">
        <v>0</v>
      </c>
      <c r="CJ138">
        <v>0</v>
      </c>
      <c r="CK138">
        <v>9990.4629032258108</v>
      </c>
      <c r="CL138">
        <v>0</v>
      </c>
      <c r="CM138">
        <v>3.9811667741935501</v>
      </c>
      <c r="CN138">
        <v>0</v>
      </c>
      <c r="CO138">
        <v>0</v>
      </c>
      <c r="CP138">
        <v>0</v>
      </c>
      <c r="CQ138">
        <v>0</v>
      </c>
      <c r="CR138">
        <v>1.59032258064516</v>
      </c>
      <c r="CS138">
        <v>0</v>
      </c>
      <c r="CT138">
        <v>213.4</v>
      </c>
      <c r="CU138">
        <v>-0.59677419354838701</v>
      </c>
      <c r="CV138">
        <v>39.481709677419303</v>
      </c>
      <c r="CW138">
        <v>44.628999999999998</v>
      </c>
      <c r="CX138">
        <v>41.985677419354801</v>
      </c>
      <c r="CY138">
        <v>43.320129032258102</v>
      </c>
      <c r="CZ138">
        <v>40.602645161290297</v>
      </c>
      <c r="DA138">
        <v>0</v>
      </c>
      <c r="DB138">
        <v>0</v>
      </c>
      <c r="DC138">
        <v>0</v>
      </c>
      <c r="DD138">
        <v>1581523149.0999999</v>
      </c>
      <c r="DE138">
        <v>2.9076923076923098</v>
      </c>
      <c r="DF138">
        <v>21.6341880141694</v>
      </c>
      <c r="DG138">
        <v>-81.825640942591207</v>
      </c>
      <c r="DH138">
        <v>207.19230769230799</v>
      </c>
      <c r="DI138">
        <v>15</v>
      </c>
      <c r="DJ138">
        <v>100</v>
      </c>
      <c r="DK138">
        <v>100</v>
      </c>
      <c r="DL138">
        <v>3.024</v>
      </c>
      <c r="DM138">
        <v>0.44500000000000001</v>
      </c>
      <c r="DN138">
        <v>2</v>
      </c>
      <c r="DO138">
        <v>352.60399999999998</v>
      </c>
      <c r="DP138">
        <v>670.66200000000003</v>
      </c>
      <c r="DQ138">
        <v>30.590900000000001</v>
      </c>
      <c r="DR138">
        <v>31.948499999999999</v>
      </c>
      <c r="DS138">
        <v>30.000399999999999</v>
      </c>
      <c r="DT138">
        <v>31.7989</v>
      </c>
      <c r="DU138">
        <v>31.788</v>
      </c>
      <c r="DV138">
        <v>20.987200000000001</v>
      </c>
      <c r="DW138">
        <v>23.9907</v>
      </c>
      <c r="DX138">
        <v>98.878299999999996</v>
      </c>
      <c r="DY138">
        <v>30.591999999999999</v>
      </c>
      <c r="DZ138">
        <v>400</v>
      </c>
      <c r="EA138">
        <v>32.4054</v>
      </c>
      <c r="EB138">
        <v>99.939400000000006</v>
      </c>
      <c r="EC138">
        <v>100.471</v>
      </c>
    </row>
    <row r="139" spans="1:133" x14ac:dyDescent="0.35">
      <c r="A139">
        <v>123</v>
      </c>
      <c r="B139">
        <v>1581523154.0999999</v>
      </c>
      <c r="C139">
        <v>633.5</v>
      </c>
      <c r="D139" t="s">
        <v>484</v>
      </c>
      <c r="E139" t="s">
        <v>485</v>
      </c>
      <c r="F139" t="s">
        <v>232</v>
      </c>
      <c r="G139" t="s">
        <v>233</v>
      </c>
      <c r="H139" t="s">
        <v>234</v>
      </c>
      <c r="I139" t="s">
        <v>235</v>
      </c>
      <c r="J139" t="s">
        <v>236</v>
      </c>
      <c r="K139" t="s">
        <v>237</v>
      </c>
      <c r="L139" t="s">
        <v>238</v>
      </c>
      <c r="M139" t="s">
        <v>239</v>
      </c>
      <c r="N139">
        <v>1581523145.4709699</v>
      </c>
      <c r="O139">
        <f t="shared" si="43"/>
        <v>4.6742357535015198E-4</v>
      </c>
      <c r="P139">
        <f t="shared" si="44"/>
        <v>-0.69365493537926515</v>
      </c>
      <c r="Q139">
        <f t="shared" si="45"/>
        <v>400.89619354838698</v>
      </c>
      <c r="R139">
        <f t="shared" si="46"/>
        <v>422.43227240128533</v>
      </c>
      <c r="S139">
        <f t="shared" si="47"/>
        <v>42.11966769458293</v>
      </c>
      <c r="T139">
        <f t="shared" si="48"/>
        <v>39.97235901579257</v>
      </c>
      <c r="U139">
        <f t="shared" si="49"/>
        <v>3.7533740878762177E-2</v>
      </c>
      <c r="V139">
        <f t="shared" si="50"/>
        <v>2.2513210542615987</v>
      </c>
      <c r="W139">
        <f t="shared" si="51"/>
        <v>3.7189539061963726E-2</v>
      </c>
      <c r="X139">
        <f t="shared" si="52"/>
        <v>2.3274123910023356E-2</v>
      </c>
      <c r="Y139">
        <f t="shared" si="53"/>
        <v>0</v>
      </c>
      <c r="Z139">
        <f t="shared" si="54"/>
        <v>31.18478059888546</v>
      </c>
      <c r="AA139">
        <f t="shared" si="55"/>
        <v>30.997890322580599</v>
      </c>
      <c r="AB139">
        <f t="shared" si="56"/>
        <v>4.5108356705751724</v>
      </c>
      <c r="AC139">
        <f t="shared" si="57"/>
        <v>71.896365942877864</v>
      </c>
      <c r="AD139">
        <f t="shared" si="58"/>
        <v>3.3067720470531223</v>
      </c>
      <c r="AE139">
        <f t="shared" si="59"/>
        <v>4.5993590965089597</v>
      </c>
      <c r="AF139">
        <f t="shared" si="60"/>
        <v>1.2040636235220501</v>
      </c>
      <c r="AG139">
        <f t="shared" si="61"/>
        <v>-20.613379672941701</v>
      </c>
      <c r="AH139">
        <f t="shared" si="62"/>
        <v>41.421548005035142</v>
      </c>
      <c r="AI139">
        <f t="shared" si="63"/>
        <v>4.1385009818171845</v>
      </c>
      <c r="AJ139">
        <f t="shared" si="64"/>
        <v>24.946669313910625</v>
      </c>
      <c r="AK139">
        <v>-4.1219321454065198E-2</v>
      </c>
      <c r="AL139">
        <v>4.6272299343074301E-2</v>
      </c>
      <c r="AM139">
        <v>3.4575828305495002</v>
      </c>
      <c r="AN139">
        <v>0</v>
      </c>
      <c r="AO139">
        <v>0</v>
      </c>
      <c r="AP139">
        <f t="shared" si="65"/>
        <v>1</v>
      </c>
      <c r="AQ139">
        <f t="shared" si="66"/>
        <v>0</v>
      </c>
      <c r="AR139">
        <f t="shared" si="67"/>
        <v>51814.008446687432</v>
      </c>
      <c r="AS139" t="s">
        <v>240</v>
      </c>
      <c r="AT139">
        <v>0</v>
      </c>
      <c r="AU139">
        <v>0</v>
      </c>
      <c r="AV139">
        <f t="shared" si="68"/>
        <v>0</v>
      </c>
      <c r="AW139" t="e">
        <f t="shared" si="69"/>
        <v>#DIV/0!</v>
      </c>
      <c r="AX139">
        <v>0</v>
      </c>
      <c r="AY139" t="s">
        <v>240</v>
      </c>
      <c r="AZ139">
        <v>0</v>
      </c>
      <c r="BA139">
        <v>0</v>
      </c>
      <c r="BB139" t="e">
        <f t="shared" si="70"/>
        <v>#DIV/0!</v>
      </c>
      <c r="BC139">
        <v>0.5</v>
      </c>
      <c r="BD139">
        <f t="shared" si="71"/>
        <v>0</v>
      </c>
      <c r="BE139">
        <f t="shared" si="72"/>
        <v>-0.69365493537926515</v>
      </c>
      <c r="BF139" t="e">
        <f t="shared" si="73"/>
        <v>#DIV/0!</v>
      </c>
      <c r="BG139" t="e">
        <f t="shared" si="74"/>
        <v>#DIV/0!</v>
      </c>
      <c r="BH139" t="e">
        <f t="shared" si="75"/>
        <v>#DIV/0!</v>
      </c>
      <c r="BI139" t="e">
        <f t="shared" si="76"/>
        <v>#DIV/0!</v>
      </c>
      <c r="BJ139" t="s">
        <v>240</v>
      </c>
      <c r="BK139">
        <v>0</v>
      </c>
      <c r="BL139">
        <f t="shared" si="77"/>
        <v>0</v>
      </c>
      <c r="BM139" t="e">
        <f t="shared" si="78"/>
        <v>#DIV/0!</v>
      </c>
      <c r="BN139" t="e">
        <f t="shared" si="79"/>
        <v>#DIV/0!</v>
      </c>
      <c r="BO139" t="e">
        <f t="shared" si="80"/>
        <v>#DIV/0!</v>
      </c>
      <c r="BP139" t="e">
        <f t="shared" si="81"/>
        <v>#DIV/0!</v>
      </c>
      <c r="BQ139">
        <f t="shared" si="82"/>
        <v>0</v>
      </c>
      <c r="BR139">
        <f t="shared" si="83"/>
        <v>0</v>
      </c>
      <c r="BS139">
        <f t="shared" si="84"/>
        <v>0</v>
      </c>
      <c r="BT139">
        <f t="shared" si="85"/>
        <v>0</v>
      </c>
      <c r="BU139">
        <v>6</v>
      </c>
      <c r="BV139">
        <v>0.5</v>
      </c>
      <c r="BW139" t="s">
        <v>241</v>
      </c>
      <c r="BX139">
        <v>1581523145.4709699</v>
      </c>
      <c r="BY139">
        <v>400.89619354838698</v>
      </c>
      <c r="BZ139">
        <v>400.02832258064501</v>
      </c>
      <c r="CA139">
        <v>33.1647258064516</v>
      </c>
      <c r="CB139">
        <v>32.390016129032297</v>
      </c>
      <c r="CC139">
        <v>350.00590322580598</v>
      </c>
      <c r="CD139">
        <v>99.507529032258006</v>
      </c>
      <c r="CE139">
        <v>0.199975451612903</v>
      </c>
      <c r="CF139">
        <v>31.339164516128999</v>
      </c>
      <c r="CG139">
        <v>30.997890322580599</v>
      </c>
      <c r="CH139">
        <v>999.9</v>
      </c>
      <c r="CI139">
        <v>0</v>
      </c>
      <c r="CJ139">
        <v>0</v>
      </c>
      <c r="CK139">
        <v>9989.4348387096798</v>
      </c>
      <c r="CL139">
        <v>0</v>
      </c>
      <c r="CM139">
        <v>3.8420570967741901</v>
      </c>
      <c r="CN139">
        <v>0</v>
      </c>
      <c r="CO139">
        <v>0</v>
      </c>
      <c r="CP139">
        <v>0</v>
      </c>
      <c r="CQ139">
        <v>0</v>
      </c>
      <c r="CR139">
        <v>3.6225806451612899</v>
      </c>
      <c r="CS139">
        <v>0</v>
      </c>
      <c r="CT139">
        <v>203.07741935483901</v>
      </c>
      <c r="CU139">
        <v>-0.97419354838709704</v>
      </c>
      <c r="CV139">
        <v>39.471548387096803</v>
      </c>
      <c r="CW139">
        <v>44.628999999999998</v>
      </c>
      <c r="CX139">
        <v>41.977612903225797</v>
      </c>
      <c r="CY139">
        <v>43.3241935483871</v>
      </c>
      <c r="CZ139">
        <v>40.600612903225802</v>
      </c>
      <c r="DA139">
        <v>0</v>
      </c>
      <c r="DB139">
        <v>0</v>
      </c>
      <c r="DC139">
        <v>0</v>
      </c>
      <c r="DD139">
        <v>1581523154.5</v>
      </c>
      <c r="DE139">
        <v>4.4846153846153802</v>
      </c>
      <c r="DF139">
        <v>-0.23931639353555101</v>
      </c>
      <c r="DG139">
        <v>-2.31794832420313</v>
      </c>
      <c r="DH139">
        <v>201.39230769230801</v>
      </c>
      <c r="DI139">
        <v>15</v>
      </c>
      <c r="DJ139">
        <v>100</v>
      </c>
      <c r="DK139">
        <v>100</v>
      </c>
      <c r="DL139">
        <v>3.024</v>
      </c>
      <c r="DM139">
        <v>0.44500000000000001</v>
      </c>
      <c r="DN139">
        <v>2</v>
      </c>
      <c r="DO139">
        <v>352.61</v>
      </c>
      <c r="DP139">
        <v>670.428</v>
      </c>
      <c r="DQ139">
        <v>30.591999999999999</v>
      </c>
      <c r="DR139">
        <v>31.952100000000002</v>
      </c>
      <c r="DS139">
        <v>30.0002</v>
      </c>
      <c r="DT139">
        <v>31.802399999999999</v>
      </c>
      <c r="DU139">
        <v>31.791599999999999</v>
      </c>
      <c r="DV139">
        <v>20.989799999999999</v>
      </c>
      <c r="DW139">
        <v>23.9907</v>
      </c>
      <c r="DX139">
        <v>98.878299999999996</v>
      </c>
      <c r="DY139">
        <v>30.5901</v>
      </c>
      <c r="DZ139">
        <v>400</v>
      </c>
      <c r="EA139">
        <v>32.420400000000001</v>
      </c>
      <c r="EB139">
        <v>99.938699999999997</v>
      </c>
      <c r="EC139">
        <v>100.473</v>
      </c>
    </row>
    <row r="140" spans="1:133" x14ac:dyDescent="0.35">
      <c r="A140">
        <v>124</v>
      </c>
      <c r="B140">
        <v>1581523159.0999999</v>
      </c>
      <c r="C140">
        <v>638.5</v>
      </c>
      <c r="D140" t="s">
        <v>486</v>
      </c>
      <c r="E140" t="s">
        <v>487</v>
      </c>
      <c r="F140" t="s">
        <v>232</v>
      </c>
      <c r="G140" t="s">
        <v>233</v>
      </c>
      <c r="H140" t="s">
        <v>234</v>
      </c>
      <c r="I140" t="s">
        <v>235</v>
      </c>
      <c r="J140" t="s">
        <v>236</v>
      </c>
      <c r="K140" t="s">
        <v>237</v>
      </c>
      <c r="L140" t="s">
        <v>238</v>
      </c>
      <c r="M140" t="s">
        <v>239</v>
      </c>
      <c r="N140">
        <v>1581523150.4709699</v>
      </c>
      <c r="O140">
        <f t="shared" si="43"/>
        <v>4.6195817487727585E-4</v>
      </c>
      <c r="P140">
        <f t="shared" si="44"/>
        <v>-0.6955008307052345</v>
      </c>
      <c r="Q140">
        <f t="shared" si="45"/>
        <v>400.87283870967701</v>
      </c>
      <c r="R140">
        <f t="shared" si="46"/>
        <v>422.85829242864173</v>
      </c>
      <c r="S140">
        <f t="shared" si="47"/>
        <v>42.16183183221969</v>
      </c>
      <c r="T140">
        <f t="shared" si="48"/>
        <v>39.969733393922034</v>
      </c>
      <c r="U140">
        <f t="shared" si="49"/>
        <v>3.7056244722326721E-2</v>
      </c>
      <c r="V140">
        <f t="shared" si="50"/>
        <v>2.2531134684253735</v>
      </c>
      <c r="W140">
        <f t="shared" si="51"/>
        <v>3.6720967011810407E-2</v>
      </c>
      <c r="X140">
        <f t="shared" si="52"/>
        <v>2.2980474826602714E-2</v>
      </c>
      <c r="Y140">
        <f t="shared" si="53"/>
        <v>0</v>
      </c>
      <c r="Z140">
        <f t="shared" si="54"/>
        <v>31.185879854908666</v>
      </c>
      <c r="AA140">
        <f t="shared" si="55"/>
        <v>30.9988903225806</v>
      </c>
      <c r="AB140">
        <f t="shared" si="56"/>
        <v>4.511092877811488</v>
      </c>
      <c r="AC140">
        <f t="shared" si="57"/>
        <v>71.881371008174639</v>
      </c>
      <c r="AD140">
        <f t="shared" si="58"/>
        <v>3.3059289180439682</v>
      </c>
      <c r="AE140">
        <f t="shared" si="59"/>
        <v>4.5991456084887483</v>
      </c>
      <c r="AF140">
        <f t="shared" si="60"/>
        <v>1.2051639597675199</v>
      </c>
      <c r="AG140">
        <f t="shared" si="61"/>
        <v>-20.372355512087864</v>
      </c>
      <c r="AH140">
        <f t="shared" si="62"/>
        <v>41.233921301594137</v>
      </c>
      <c r="AI140">
        <f t="shared" si="63"/>
        <v>4.1164812019301005</v>
      </c>
      <c r="AJ140">
        <f t="shared" si="64"/>
        <v>24.978046991436372</v>
      </c>
      <c r="AK140">
        <v>-4.12676188850961E-2</v>
      </c>
      <c r="AL140">
        <v>4.6326517440493903E-2</v>
      </c>
      <c r="AM140">
        <v>3.4607886436458699</v>
      </c>
      <c r="AN140">
        <v>0</v>
      </c>
      <c r="AO140">
        <v>0</v>
      </c>
      <c r="AP140">
        <f t="shared" si="65"/>
        <v>1</v>
      </c>
      <c r="AQ140">
        <f t="shared" si="66"/>
        <v>0</v>
      </c>
      <c r="AR140">
        <f t="shared" si="67"/>
        <v>51872.367969417268</v>
      </c>
      <c r="AS140" t="s">
        <v>240</v>
      </c>
      <c r="AT140">
        <v>0</v>
      </c>
      <c r="AU140">
        <v>0</v>
      </c>
      <c r="AV140">
        <f t="shared" si="68"/>
        <v>0</v>
      </c>
      <c r="AW140" t="e">
        <f t="shared" si="69"/>
        <v>#DIV/0!</v>
      </c>
      <c r="AX140">
        <v>0</v>
      </c>
      <c r="AY140" t="s">
        <v>240</v>
      </c>
      <c r="AZ140">
        <v>0</v>
      </c>
      <c r="BA140">
        <v>0</v>
      </c>
      <c r="BB140" t="e">
        <f t="shared" si="70"/>
        <v>#DIV/0!</v>
      </c>
      <c r="BC140">
        <v>0.5</v>
      </c>
      <c r="BD140">
        <f t="shared" si="71"/>
        <v>0</v>
      </c>
      <c r="BE140">
        <f t="shared" si="72"/>
        <v>-0.6955008307052345</v>
      </c>
      <c r="BF140" t="e">
        <f t="shared" si="73"/>
        <v>#DIV/0!</v>
      </c>
      <c r="BG140" t="e">
        <f t="shared" si="74"/>
        <v>#DIV/0!</v>
      </c>
      <c r="BH140" t="e">
        <f t="shared" si="75"/>
        <v>#DIV/0!</v>
      </c>
      <c r="BI140" t="e">
        <f t="shared" si="76"/>
        <v>#DIV/0!</v>
      </c>
      <c r="BJ140" t="s">
        <v>240</v>
      </c>
      <c r="BK140">
        <v>0</v>
      </c>
      <c r="BL140">
        <f t="shared" si="77"/>
        <v>0</v>
      </c>
      <c r="BM140" t="e">
        <f t="shared" si="78"/>
        <v>#DIV/0!</v>
      </c>
      <c r="BN140" t="e">
        <f t="shared" si="79"/>
        <v>#DIV/0!</v>
      </c>
      <c r="BO140" t="e">
        <f t="shared" si="80"/>
        <v>#DIV/0!</v>
      </c>
      <c r="BP140" t="e">
        <f t="shared" si="81"/>
        <v>#DIV/0!</v>
      </c>
      <c r="BQ140">
        <f t="shared" si="82"/>
        <v>0</v>
      </c>
      <c r="BR140">
        <f t="shared" si="83"/>
        <v>0</v>
      </c>
      <c r="BS140">
        <f t="shared" si="84"/>
        <v>0</v>
      </c>
      <c r="BT140">
        <f t="shared" si="85"/>
        <v>0</v>
      </c>
      <c r="BU140">
        <v>6</v>
      </c>
      <c r="BV140">
        <v>0.5</v>
      </c>
      <c r="BW140" t="s">
        <v>241</v>
      </c>
      <c r="BX140">
        <v>1581523150.4709699</v>
      </c>
      <c r="BY140">
        <v>400.87283870967701</v>
      </c>
      <c r="BZ140">
        <v>399.99803225806397</v>
      </c>
      <c r="CA140">
        <v>33.156516129032298</v>
      </c>
      <c r="CB140">
        <v>32.390861290322597</v>
      </c>
      <c r="CC140">
        <v>350.00725806451601</v>
      </c>
      <c r="CD140">
        <v>99.506822580645206</v>
      </c>
      <c r="CE140">
        <v>0.199941096774194</v>
      </c>
      <c r="CF140">
        <v>31.338348387096801</v>
      </c>
      <c r="CG140">
        <v>30.9988903225806</v>
      </c>
      <c r="CH140">
        <v>999.9</v>
      </c>
      <c r="CI140">
        <v>0</v>
      </c>
      <c r="CJ140">
        <v>0</v>
      </c>
      <c r="CK140">
        <v>10001.2106451613</v>
      </c>
      <c r="CL140">
        <v>0</v>
      </c>
      <c r="CM140">
        <v>3.7661435483871002</v>
      </c>
      <c r="CN140">
        <v>0</v>
      </c>
      <c r="CO140">
        <v>0</v>
      </c>
      <c r="CP140">
        <v>0</v>
      </c>
      <c r="CQ140">
        <v>0</v>
      </c>
      <c r="CR140">
        <v>2.1838709677419401</v>
      </c>
      <c r="CS140">
        <v>0</v>
      </c>
      <c r="CT140">
        <v>200.54838709677401</v>
      </c>
      <c r="CU140">
        <v>-1.01935483870968</v>
      </c>
      <c r="CV140">
        <v>39.475612903225802</v>
      </c>
      <c r="CW140">
        <v>44.628999999999998</v>
      </c>
      <c r="CX140">
        <v>41.971548387096803</v>
      </c>
      <c r="CY140">
        <v>43.332322580645098</v>
      </c>
      <c r="CZ140">
        <v>40.6046774193548</v>
      </c>
      <c r="DA140">
        <v>0</v>
      </c>
      <c r="DB140">
        <v>0</v>
      </c>
      <c r="DC140">
        <v>0</v>
      </c>
      <c r="DD140">
        <v>1581523159.3</v>
      </c>
      <c r="DE140">
        <v>3.3423076923076902</v>
      </c>
      <c r="DF140">
        <v>-24.365811837830702</v>
      </c>
      <c r="DG140">
        <v>-52.776068324300702</v>
      </c>
      <c r="DH140">
        <v>199.019230769231</v>
      </c>
      <c r="DI140">
        <v>15</v>
      </c>
      <c r="DJ140">
        <v>100</v>
      </c>
      <c r="DK140">
        <v>100</v>
      </c>
      <c r="DL140">
        <v>3.024</v>
      </c>
      <c r="DM140">
        <v>0.44500000000000001</v>
      </c>
      <c r="DN140">
        <v>2</v>
      </c>
      <c r="DO140">
        <v>352.62900000000002</v>
      </c>
      <c r="DP140">
        <v>670.49199999999996</v>
      </c>
      <c r="DQ140">
        <v>30.591000000000001</v>
      </c>
      <c r="DR140">
        <v>31.9556</v>
      </c>
      <c r="DS140">
        <v>30.000399999999999</v>
      </c>
      <c r="DT140">
        <v>31.805900000000001</v>
      </c>
      <c r="DU140">
        <v>31.795100000000001</v>
      </c>
      <c r="DV140">
        <v>20.989899999999999</v>
      </c>
      <c r="DW140">
        <v>23.9907</v>
      </c>
      <c r="DX140">
        <v>98.878299999999996</v>
      </c>
      <c r="DY140">
        <v>30.590800000000002</v>
      </c>
      <c r="DZ140">
        <v>400</v>
      </c>
      <c r="EA140">
        <v>32.442700000000002</v>
      </c>
      <c r="EB140">
        <v>99.940399999999997</v>
      </c>
      <c r="EC140">
        <v>100.468</v>
      </c>
    </row>
    <row r="141" spans="1:133" x14ac:dyDescent="0.35">
      <c r="A141">
        <v>125</v>
      </c>
      <c r="B141">
        <v>1581523164.0999999</v>
      </c>
      <c r="C141">
        <v>643.5</v>
      </c>
      <c r="D141" t="s">
        <v>488</v>
      </c>
      <c r="E141" t="s">
        <v>489</v>
      </c>
      <c r="F141" t="s">
        <v>232</v>
      </c>
      <c r="G141" t="s">
        <v>233</v>
      </c>
      <c r="H141" t="s">
        <v>234</v>
      </c>
      <c r="I141" t="s">
        <v>235</v>
      </c>
      <c r="J141" t="s">
        <v>236</v>
      </c>
      <c r="K141" t="s">
        <v>237</v>
      </c>
      <c r="L141" t="s">
        <v>238</v>
      </c>
      <c r="M141" t="s">
        <v>239</v>
      </c>
      <c r="N141">
        <v>1581523155.4709699</v>
      </c>
      <c r="O141">
        <f t="shared" si="43"/>
        <v>4.5732973011921956E-4</v>
      </c>
      <c r="P141">
        <f t="shared" si="44"/>
        <v>-0.68804205342068747</v>
      </c>
      <c r="Q141">
        <f t="shared" si="45"/>
        <v>400.85006451612901</v>
      </c>
      <c r="R141">
        <f t="shared" si="46"/>
        <v>422.82354444118999</v>
      </c>
      <c r="S141">
        <f t="shared" si="47"/>
        <v>42.158378557245435</v>
      </c>
      <c r="T141">
        <f t="shared" si="48"/>
        <v>39.967473398155832</v>
      </c>
      <c r="U141">
        <f t="shared" si="49"/>
        <v>3.6666985546275323E-2</v>
      </c>
      <c r="V141">
        <f t="shared" si="50"/>
        <v>2.2528353419218443</v>
      </c>
      <c r="W141">
        <f t="shared" si="51"/>
        <v>3.6338640915709597E-2</v>
      </c>
      <c r="X141">
        <f t="shared" si="52"/>
        <v>2.2740905877425017E-2</v>
      </c>
      <c r="Y141">
        <f t="shared" si="53"/>
        <v>0</v>
      </c>
      <c r="Z141">
        <f t="shared" si="54"/>
        <v>31.186119385401991</v>
      </c>
      <c r="AA141">
        <f t="shared" si="55"/>
        <v>30.997706451612899</v>
      </c>
      <c r="AB141">
        <f t="shared" si="56"/>
        <v>4.5107883790220438</v>
      </c>
      <c r="AC141">
        <f t="shared" si="57"/>
        <v>71.86939575110938</v>
      </c>
      <c r="AD141">
        <f t="shared" si="58"/>
        <v>3.3051392284944137</v>
      </c>
      <c r="AE141">
        <f t="shared" si="59"/>
        <v>4.5988131581632166</v>
      </c>
      <c r="AF141">
        <f t="shared" si="60"/>
        <v>1.2056491505276301</v>
      </c>
      <c r="AG141">
        <f t="shared" si="61"/>
        <v>-20.168241098257582</v>
      </c>
      <c r="AH141">
        <f t="shared" si="62"/>
        <v>41.218253020069866</v>
      </c>
      <c r="AI141">
        <f t="shared" si="63"/>
        <v>4.1153751901852784</v>
      </c>
      <c r="AJ141">
        <f t="shared" si="64"/>
        <v>25.165387111997564</v>
      </c>
      <c r="AK141">
        <v>-4.12601223525393E-2</v>
      </c>
      <c r="AL141">
        <v>4.6318101925966498E-2</v>
      </c>
      <c r="AM141">
        <v>3.4602911350574601</v>
      </c>
      <c r="AN141">
        <v>0</v>
      </c>
      <c r="AO141">
        <v>0</v>
      </c>
      <c r="AP141">
        <f t="shared" si="65"/>
        <v>1</v>
      </c>
      <c r="AQ141">
        <f t="shared" si="66"/>
        <v>0</v>
      </c>
      <c r="AR141">
        <f t="shared" si="67"/>
        <v>51863.546301647133</v>
      </c>
      <c r="AS141" t="s">
        <v>240</v>
      </c>
      <c r="AT141">
        <v>0</v>
      </c>
      <c r="AU141">
        <v>0</v>
      </c>
      <c r="AV141">
        <f t="shared" si="68"/>
        <v>0</v>
      </c>
      <c r="AW141" t="e">
        <f t="shared" si="69"/>
        <v>#DIV/0!</v>
      </c>
      <c r="AX141">
        <v>0</v>
      </c>
      <c r="AY141" t="s">
        <v>240</v>
      </c>
      <c r="AZ141">
        <v>0</v>
      </c>
      <c r="BA141">
        <v>0</v>
      </c>
      <c r="BB141" t="e">
        <f t="shared" si="70"/>
        <v>#DIV/0!</v>
      </c>
      <c r="BC141">
        <v>0.5</v>
      </c>
      <c r="BD141">
        <f t="shared" si="71"/>
        <v>0</v>
      </c>
      <c r="BE141">
        <f t="shared" si="72"/>
        <v>-0.68804205342068747</v>
      </c>
      <c r="BF141" t="e">
        <f t="shared" si="73"/>
        <v>#DIV/0!</v>
      </c>
      <c r="BG141" t="e">
        <f t="shared" si="74"/>
        <v>#DIV/0!</v>
      </c>
      <c r="BH141" t="e">
        <f t="shared" si="75"/>
        <v>#DIV/0!</v>
      </c>
      <c r="BI141" t="e">
        <f t="shared" si="76"/>
        <v>#DIV/0!</v>
      </c>
      <c r="BJ141" t="s">
        <v>240</v>
      </c>
      <c r="BK141">
        <v>0</v>
      </c>
      <c r="BL141">
        <f t="shared" si="77"/>
        <v>0</v>
      </c>
      <c r="BM141" t="e">
        <f t="shared" si="78"/>
        <v>#DIV/0!</v>
      </c>
      <c r="BN141" t="e">
        <f t="shared" si="79"/>
        <v>#DIV/0!</v>
      </c>
      <c r="BO141" t="e">
        <f t="shared" si="80"/>
        <v>#DIV/0!</v>
      </c>
      <c r="BP141" t="e">
        <f t="shared" si="81"/>
        <v>#DIV/0!</v>
      </c>
      <c r="BQ141">
        <f t="shared" si="82"/>
        <v>0</v>
      </c>
      <c r="BR141">
        <f t="shared" si="83"/>
        <v>0</v>
      </c>
      <c r="BS141">
        <f t="shared" si="84"/>
        <v>0</v>
      </c>
      <c r="BT141">
        <f t="shared" si="85"/>
        <v>0</v>
      </c>
      <c r="BU141">
        <v>6</v>
      </c>
      <c r="BV141">
        <v>0.5</v>
      </c>
      <c r="BW141" t="s">
        <v>241</v>
      </c>
      <c r="BX141">
        <v>1581523155.4709699</v>
      </c>
      <c r="BY141">
        <v>400.85006451612901</v>
      </c>
      <c r="BZ141">
        <v>399.98487096774198</v>
      </c>
      <c r="CA141">
        <v>33.1485870967742</v>
      </c>
      <c r="CB141">
        <v>32.390619354838698</v>
      </c>
      <c r="CC141">
        <v>350.01745161290302</v>
      </c>
      <c r="CD141">
        <v>99.506799999999998</v>
      </c>
      <c r="CE141">
        <v>0.19999048387096799</v>
      </c>
      <c r="CF141">
        <v>31.337077419354799</v>
      </c>
      <c r="CG141">
        <v>30.997706451612899</v>
      </c>
      <c r="CH141">
        <v>999.9</v>
      </c>
      <c r="CI141">
        <v>0</v>
      </c>
      <c r="CJ141">
        <v>0</v>
      </c>
      <c r="CK141">
        <v>9999.3961290322604</v>
      </c>
      <c r="CL141">
        <v>0</v>
      </c>
      <c r="CM141">
        <v>3.7301716129032298</v>
      </c>
      <c r="CN141">
        <v>0</v>
      </c>
      <c r="CO141">
        <v>0</v>
      </c>
      <c r="CP141">
        <v>0</v>
      </c>
      <c r="CQ141">
        <v>0</v>
      </c>
      <c r="CR141">
        <v>2.1677419354838698</v>
      </c>
      <c r="CS141">
        <v>0</v>
      </c>
      <c r="CT141">
        <v>220.56129032258099</v>
      </c>
      <c r="CU141">
        <v>-1.25806451612903</v>
      </c>
      <c r="CV141">
        <v>39.4796774193548</v>
      </c>
      <c r="CW141">
        <v>44.633000000000003</v>
      </c>
      <c r="CX141">
        <v>41.967516129032198</v>
      </c>
      <c r="CY141">
        <v>43.3343548387097</v>
      </c>
      <c r="CZ141">
        <v>40.6046774193548</v>
      </c>
      <c r="DA141">
        <v>0</v>
      </c>
      <c r="DB141">
        <v>0</v>
      </c>
      <c r="DC141">
        <v>0</v>
      </c>
      <c r="DD141">
        <v>1581523164.0999999</v>
      </c>
      <c r="DE141">
        <v>3.05</v>
      </c>
      <c r="DF141">
        <v>0.26324798714924902</v>
      </c>
      <c r="DG141">
        <v>518.246153247037</v>
      </c>
      <c r="DH141">
        <v>224.980769230769</v>
      </c>
      <c r="DI141">
        <v>15</v>
      </c>
      <c r="DJ141">
        <v>100</v>
      </c>
      <c r="DK141">
        <v>100</v>
      </c>
      <c r="DL141">
        <v>3.024</v>
      </c>
      <c r="DM141">
        <v>0.44500000000000001</v>
      </c>
      <c r="DN141">
        <v>2</v>
      </c>
      <c r="DO141">
        <v>352.54599999999999</v>
      </c>
      <c r="DP141">
        <v>670.59299999999996</v>
      </c>
      <c r="DQ141">
        <v>30.592700000000001</v>
      </c>
      <c r="DR141">
        <v>31.959700000000002</v>
      </c>
      <c r="DS141">
        <v>30.0002</v>
      </c>
      <c r="DT141">
        <v>31.808900000000001</v>
      </c>
      <c r="DU141">
        <v>31.797899999999998</v>
      </c>
      <c r="DV141">
        <v>20.991299999999999</v>
      </c>
      <c r="DW141">
        <v>23.9907</v>
      </c>
      <c r="DX141">
        <v>98.878299999999996</v>
      </c>
      <c r="DY141">
        <v>30.5944</v>
      </c>
      <c r="DZ141">
        <v>400</v>
      </c>
      <c r="EA141">
        <v>32.463099999999997</v>
      </c>
      <c r="EB141">
        <v>99.939400000000006</v>
      </c>
      <c r="EC141">
        <v>100.46899999999999</v>
      </c>
    </row>
    <row r="142" spans="1:133" x14ac:dyDescent="0.35">
      <c r="A142">
        <v>126</v>
      </c>
      <c r="B142">
        <v>1581523169.0999999</v>
      </c>
      <c r="C142">
        <v>648.5</v>
      </c>
      <c r="D142" t="s">
        <v>490</v>
      </c>
      <c r="E142" t="s">
        <v>491</v>
      </c>
      <c r="F142" t="s">
        <v>232</v>
      </c>
      <c r="G142" t="s">
        <v>233</v>
      </c>
      <c r="H142" t="s">
        <v>234</v>
      </c>
      <c r="I142" t="s">
        <v>235</v>
      </c>
      <c r="J142" t="s">
        <v>236</v>
      </c>
      <c r="K142" t="s">
        <v>237</v>
      </c>
      <c r="L142" t="s">
        <v>238</v>
      </c>
      <c r="M142" t="s">
        <v>239</v>
      </c>
      <c r="N142">
        <v>1581523160.4709699</v>
      </c>
      <c r="O142">
        <f t="shared" si="43"/>
        <v>4.5321199401382575E-4</v>
      </c>
      <c r="P142">
        <f t="shared" si="44"/>
        <v>-0.68556648357411654</v>
      </c>
      <c r="Q142">
        <f t="shared" si="45"/>
        <v>400.83806451612901</v>
      </c>
      <c r="R142">
        <f t="shared" si="46"/>
        <v>422.98299892926082</v>
      </c>
      <c r="S142">
        <f t="shared" si="47"/>
        <v>42.174852413845485</v>
      </c>
      <c r="T142">
        <f t="shared" si="48"/>
        <v>39.966821965925959</v>
      </c>
      <c r="U142">
        <f t="shared" si="49"/>
        <v>3.6321169548535814E-2</v>
      </c>
      <c r="V142">
        <f t="shared" si="50"/>
        <v>2.2535850173968925</v>
      </c>
      <c r="W142">
        <f t="shared" si="51"/>
        <v>3.5999065920680452E-2</v>
      </c>
      <c r="X142">
        <f t="shared" si="52"/>
        <v>2.252811775504493E-2</v>
      </c>
      <c r="Y142">
        <f t="shared" si="53"/>
        <v>0</v>
      </c>
      <c r="Z142">
        <f t="shared" si="54"/>
        <v>31.186301089221118</v>
      </c>
      <c r="AA142">
        <f t="shared" si="55"/>
        <v>30.996603225806499</v>
      </c>
      <c r="AB142">
        <f t="shared" si="56"/>
        <v>4.5105046387721535</v>
      </c>
      <c r="AC142">
        <f t="shared" si="57"/>
        <v>71.858691911431038</v>
      </c>
      <c r="AD142">
        <f t="shared" si="58"/>
        <v>3.3044171936091025</v>
      </c>
      <c r="AE142">
        <f t="shared" si="59"/>
        <v>4.5984933843242519</v>
      </c>
      <c r="AF142">
        <f t="shared" si="60"/>
        <v>1.206087445163051</v>
      </c>
      <c r="AG142">
        <f t="shared" si="61"/>
        <v>-19.986648936009715</v>
      </c>
      <c r="AH142">
        <f t="shared" si="62"/>
        <v>41.217468159211705</v>
      </c>
      <c r="AI142">
        <f t="shared" si="63"/>
        <v>4.1138806499016214</v>
      </c>
      <c r="AJ142">
        <f t="shared" si="64"/>
        <v>25.344699873103611</v>
      </c>
      <c r="AK142">
        <v>-4.1280330784427798E-2</v>
      </c>
      <c r="AL142">
        <v>4.6340787661117197E-2</v>
      </c>
      <c r="AM142">
        <v>3.46163219966959</v>
      </c>
      <c r="AN142">
        <v>0</v>
      </c>
      <c r="AO142">
        <v>0</v>
      </c>
      <c r="AP142">
        <f t="shared" si="65"/>
        <v>1</v>
      </c>
      <c r="AQ142">
        <f t="shared" si="66"/>
        <v>0</v>
      </c>
      <c r="AR142">
        <f t="shared" si="67"/>
        <v>51888.146422369384</v>
      </c>
      <c r="AS142" t="s">
        <v>240</v>
      </c>
      <c r="AT142">
        <v>0</v>
      </c>
      <c r="AU142">
        <v>0</v>
      </c>
      <c r="AV142">
        <f t="shared" si="68"/>
        <v>0</v>
      </c>
      <c r="AW142" t="e">
        <f t="shared" si="69"/>
        <v>#DIV/0!</v>
      </c>
      <c r="AX142">
        <v>0</v>
      </c>
      <c r="AY142" t="s">
        <v>240</v>
      </c>
      <c r="AZ142">
        <v>0</v>
      </c>
      <c r="BA142">
        <v>0</v>
      </c>
      <c r="BB142" t="e">
        <f t="shared" si="70"/>
        <v>#DIV/0!</v>
      </c>
      <c r="BC142">
        <v>0.5</v>
      </c>
      <c r="BD142">
        <f t="shared" si="71"/>
        <v>0</v>
      </c>
      <c r="BE142">
        <f t="shared" si="72"/>
        <v>-0.68556648357411654</v>
      </c>
      <c r="BF142" t="e">
        <f t="shared" si="73"/>
        <v>#DIV/0!</v>
      </c>
      <c r="BG142" t="e">
        <f t="shared" si="74"/>
        <v>#DIV/0!</v>
      </c>
      <c r="BH142" t="e">
        <f t="shared" si="75"/>
        <v>#DIV/0!</v>
      </c>
      <c r="BI142" t="e">
        <f t="shared" si="76"/>
        <v>#DIV/0!</v>
      </c>
      <c r="BJ142" t="s">
        <v>240</v>
      </c>
      <c r="BK142">
        <v>0</v>
      </c>
      <c r="BL142">
        <f t="shared" si="77"/>
        <v>0</v>
      </c>
      <c r="BM142" t="e">
        <f t="shared" si="78"/>
        <v>#DIV/0!</v>
      </c>
      <c r="BN142" t="e">
        <f t="shared" si="79"/>
        <v>#DIV/0!</v>
      </c>
      <c r="BO142" t="e">
        <f t="shared" si="80"/>
        <v>#DIV/0!</v>
      </c>
      <c r="BP142" t="e">
        <f t="shared" si="81"/>
        <v>#DIV/0!</v>
      </c>
      <c r="BQ142">
        <f t="shared" si="82"/>
        <v>0</v>
      </c>
      <c r="BR142">
        <f t="shared" si="83"/>
        <v>0</v>
      </c>
      <c r="BS142">
        <f t="shared" si="84"/>
        <v>0</v>
      </c>
      <c r="BT142">
        <f t="shared" si="85"/>
        <v>0</v>
      </c>
      <c r="BU142">
        <v>6</v>
      </c>
      <c r="BV142">
        <v>0.5</v>
      </c>
      <c r="BW142" t="s">
        <v>241</v>
      </c>
      <c r="BX142">
        <v>1581523160.4709699</v>
      </c>
      <c r="BY142">
        <v>400.83806451612901</v>
      </c>
      <c r="BZ142">
        <v>399.97425806451599</v>
      </c>
      <c r="CA142">
        <v>33.140893548387098</v>
      </c>
      <c r="CB142">
        <v>32.389729032258103</v>
      </c>
      <c r="CC142">
        <v>350.01025806451599</v>
      </c>
      <c r="CD142">
        <v>99.508180645161303</v>
      </c>
      <c r="CE142">
        <v>0.19996961290322601</v>
      </c>
      <c r="CF142">
        <v>31.3358548387097</v>
      </c>
      <c r="CG142">
        <v>30.996603225806499</v>
      </c>
      <c r="CH142">
        <v>999.9</v>
      </c>
      <c r="CI142">
        <v>0</v>
      </c>
      <c r="CJ142">
        <v>0</v>
      </c>
      <c r="CK142">
        <v>10004.154838709699</v>
      </c>
      <c r="CL142">
        <v>0</v>
      </c>
      <c r="CM142">
        <v>4.0962077419354799</v>
      </c>
      <c r="CN142">
        <v>0</v>
      </c>
      <c r="CO142">
        <v>0</v>
      </c>
      <c r="CP142">
        <v>0</v>
      </c>
      <c r="CQ142">
        <v>0</v>
      </c>
      <c r="CR142">
        <v>1.84516129032258</v>
      </c>
      <c r="CS142">
        <v>0</v>
      </c>
      <c r="CT142">
        <v>293.48709677419401</v>
      </c>
      <c r="CU142">
        <v>-1.1838709677419399</v>
      </c>
      <c r="CV142">
        <v>39.491870967741903</v>
      </c>
      <c r="CW142">
        <v>44.637</v>
      </c>
      <c r="CX142">
        <v>41.941290322580599</v>
      </c>
      <c r="CY142">
        <v>43.342483870967698</v>
      </c>
      <c r="CZ142">
        <v>40.610774193548401</v>
      </c>
      <c r="DA142">
        <v>0</v>
      </c>
      <c r="DB142">
        <v>0</v>
      </c>
      <c r="DC142">
        <v>0</v>
      </c>
      <c r="DD142">
        <v>1581523169.5</v>
      </c>
      <c r="DE142">
        <v>2.0307692307692302</v>
      </c>
      <c r="DF142">
        <v>22.598290588512999</v>
      </c>
      <c r="DG142">
        <v>1485.95213419777</v>
      </c>
      <c r="DH142">
        <v>313.98846153846199</v>
      </c>
      <c r="DI142">
        <v>15</v>
      </c>
      <c r="DJ142">
        <v>100</v>
      </c>
      <c r="DK142">
        <v>100</v>
      </c>
      <c r="DL142">
        <v>3.024</v>
      </c>
      <c r="DM142">
        <v>0.44500000000000001</v>
      </c>
      <c r="DN142">
        <v>2</v>
      </c>
      <c r="DO142">
        <v>352.52800000000002</v>
      </c>
      <c r="DP142">
        <v>670.54100000000005</v>
      </c>
      <c r="DQ142">
        <v>30.5961</v>
      </c>
      <c r="DR142">
        <v>31.9633</v>
      </c>
      <c r="DS142">
        <v>30.000399999999999</v>
      </c>
      <c r="DT142">
        <v>31.8123</v>
      </c>
      <c r="DU142">
        <v>31.801400000000001</v>
      </c>
      <c r="DV142">
        <v>20.988499999999998</v>
      </c>
      <c r="DW142">
        <v>23.9907</v>
      </c>
      <c r="DX142">
        <v>98.878299999999996</v>
      </c>
      <c r="DY142">
        <v>30.597899999999999</v>
      </c>
      <c r="DZ142">
        <v>400</v>
      </c>
      <c r="EA142">
        <v>32.481999999999999</v>
      </c>
      <c r="EB142">
        <v>99.937100000000001</v>
      </c>
      <c r="EC142">
        <v>100.468</v>
      </c>
    </row>
    <row r="143" spans="1:133" x14ac:dyDescent="0.35">
      <c r="A143">
        <v>127</v>
      </c>
      <c r="B143">
        <v>1581523174.0999999</v>
      </c>
      <c r="C143">
        <v>653.5</v>
      </c>
      <c r="D143" t="s">
        <v>492</v>
      </c>
      <c r="E143" t="s">
        <v>493</v>
      </c>
      <c r="F143" t="s">
        <v>232</v>
      </c>
      <c r="G143" t="s">
        <v>233</v>
      </c>
      <c r="H143" t="s">
        <v>234</v>
      </c>
      <c r="I143" t="s">
        <v>235</v>
      </c>
      <c r="J143" t="s">
        <v>236</v>
      </c>
      <c r="K143" t="s">
        <v>237</v>
      </c>
      <c r="L143" t="s">
        <v>238</v>
      </c>
      <c r="M143" t="s">
        <v>239</v>
      </c>
      <c r="N143">
        <v>1581523165.4709699</v>
      </c>
      <c r="O143">
        <f t="shared" si="43"/>
        <v>4.495762091190987E-4</v>
      </c>
      <c r="P143">
        <f t="shared" si="44"/>
        <v>-0.6751080194494834</v>
      </c>
      <c r="Q143">
        <f t="shared" si="45"/>
        <v>400.84493548387098</v>
      </c>
      <c r="R143">
        <f t="shared" si="46"/>
        <v>422.78136000351287</v>
      </c>
      <c r="S143">
        <f t="shared" si="47"/>
        <v>42.155222657616434</v>
      </c>
      <c r="T143">
        <f t="shared" si="48"/>
        <v>39.967957684700373</v>
      </c>
      <c r="U143">
        <f t="shared" si="49"/>
        <v>3.6008759565659937E-2</v>
      </c>
      <c r="V143">
        <f t="shared" si="50"/>
        <v>2.2529133590167207</v>
      </c>
      <c r="W143">
        <f t="shared" si="51"/>
        <v>3.5692053586448717E-2</v>
      </c>
      <c r="X143">
        <f t="shared" si="52"/>
        <v>2.2335756001747451E-2</v>
      </c>
      <c r="Y143">
        <f t="shared" si="53"/>
        <v>0</v>
      </c>
      <c r="Z143">
        <f t="shared" si="54"/>
        <v>31.187283197882689</v>
      </c>
      <c r="AA143">
        <f t="shared" si="55"/>
        <v>30.9964096774194</v>
      </c>
      <c r="AB143">
        <f t="shared" si="56"/>
        <v>4.5104548613839164</v>
      </c>
      <c r="AC143">
        <f t="shared" si="57"/>
        <v>71.844538370553664</v>
      </c>
      <c r="AD143">
        <f t="shared" si="58"/>
        <v>3.3037330055407339</v>
      </c>
      <c r="AE143">
        <f t="shared" si="59"/>
        <v>4.5984469807586761</v>
      </c>
      <c r="AF143">
        <f t="shared" si="60"/>
        <v>1.2067218558431825</v>
      </c>
      <c r="AG143">
        <f t="shared" si="61"/>
        <v>-19.826310822152251</v>
      </c>
      <c r="AH143">
        <f t="shared" si="62"/>
        <v>41.207142723971664</v>
      </c>
      <c r="AI143">
        <f t="shared" si="63"/>
        <v>4.1140687097440907</v>
      </c>
      <c r="AJ143">
        <f t="shared" si="64"/>
        <v>25.494900611563502</v>
      </c>
      <c r="AK143">
        <v>-4.1262225115534901E-2</v>
      </c>
      <c r="AL143">
        <v>4.6320462461641197E-2</v>
      </c>
      <c r="AM143">
        <v>3.46043068840613</v>
      </c>
      <c r="AN143">
        <v>0</v>
      </c>
      <c r="AO143">
        <v>0</v>
      </c>
      <c r="AP143">
        <f t="shared" si="65"/>
        <v>1</v>
      </c>
      <c r="AQ143">
        <f t="shared" si="66"/>
        <v>0</v>
      </c>
      <c r="AR143">
        <f t="shared" si="67"/>
        <v>51866.372736657329</v>
      </c>
      <c r="AS143" t="s">
        <v>240</v>
      </c>
      <c r="AT143">
        <v>0</v>
      </c>
      <c r="AU143">
        <v>0</v>
      </c>
      <c r="AV143">
        <f t="shared" si="68"/>
        <v>0</v>
      </c>
      <c r="AW143" t="e">
        <f t="shared" si="69"/>
        <v>#DIV/0!</v>
      </c>
      <c r="AX143">
        <v>0</v>
      </c>
      <c r="AY143" t="s">
        <v>240</v>
      </c>
      <c r="AZ143">
        <v>0</v>
      </c>
      <c r="BA143">
        <v>0</v>
      </c>
      <c r="BB143" t="e">
        <f t="shared" si="70"/>
        <v>#DIV/0!</v>
      </c>
      <c r="BC143">
        <v>0.5</v>
      </c>
      <c r="BD143">
        <f t="shared" si="71"/>
        <v>0</v>
      </c>
      <c r="BE143">
        <f t="shared" si="72"/>
        <v>-0.6751080194494834</v>
      </c>
      <c r="BF143" t="e">
        <f t="shared" si="73"/>
        <v>#DIV/0!</v>
      </c>
      <c r="BG143" t="e">
        <f t="shared" si="74"/>
        <v>#DIV/0!</v>
      </c>
      <c r="BH143" t="e">
        <f t="shared" si="75"/>
        <v>#DIV/0!</v>
      </c>
      <c r="BI143" t="e">
        <f t="shared" si="76"/>
        <v>#DIV/0!</v>
      </c>
      <c r="BJ143" t="s">
        <v>240</v>
      </c>
      <c r="BK143">
        <v>0</v>
      </c>
      <c r="BL143">
        <f t="shared" si="77"/>
        <v>0</v>
      </c>
      <c r="BM143" t="e">
        <f t="shared" si="78"/>
        <v>#DIV/0!</v>
      </c>
      <c r="BN143" t="e">
        <f t="shared" si="79"/>
        <v>#DIV/0!</v>
      </c>
      <c r="BO143" t="e">
        <f t="shared" si="80"/>
        <v>#DIV/0!</v>
      </c>
      <c r="BP143" t="e">
        <f t="shared" si="81"/>
        <v>#DIV/0!</v>
      </c>
      <c r="BQ143">
        <f t="shared" si="82"/>
        <v>0</v>
      </c>
      <c r="BR143">
        <f t="shared" si="83"/>
        <v>0</v>
      </c>
      <c r="BS143">
        <f t="shared" si="84"/>
        <v>0</v>
      </c>
      <c r="BT143">
        <f t="shared" si="85"/>
        <v>0</v>
      </c>
      <c r="BU143">
        <v>6</v>
      </c>
      <c r="BV143">
        <v>0.5</v>
      </c>
      <c r="BW143" t="s">
        <v>241</v>
      </c>
      <c r="BX143">
        <v>1581523165.4709699</v>
      </c>
      <c r="BY143">
        <v>400.84493548387098</v>
      </c>
      <c r="BZ143">
        <v>399.99654838709699</v>
      </c>
      <c r="CA143">
        <v>33.133658064516098</v>
      </c>
      <c r="CB143">
        <v>32.388500000000001</v>
      </c>
      <c r="CC143">
        <v>350.00367741935497</v>
      </c>
      <c r="CD143">
        <v>99.509274193548407</v>
      </c>
      <c r="CE143">
        <v>0.20000025806451599</v>
      </c>
      <c r="CF143">
        <v>31.335677419354798</v>
      </c>
      <c r="CG143">
        <v>30.9964096774194</v>
      </c>
      <c r="CH143">
        <v>999.9</v>
      </c>
      <c r="CI143">
        <v>0</v>
      </c>
      <c r="CJ143">
        <v>0</v>
      </c>
      <c r="CK143">
        <v>9999.65709677419</v>
      </c>
      <c r="CL143">
        <v>0</v>
      </c>
      <c r="CM143">
        <v>4.6037429032258101</v>
      </c>
      <c r="CN143">
        <v>0</v>
      </c>
      <c r="CO143">
        <v>0</v>
      </c>
      <c r="CP143">
        <v>0</v>
      </c>
      <c r="CQ143">
        <v>0</v>
      </c>
      <c r="CR143">
        <v>2.2483870967741901</v>
      </c>
      <c r="CS143">
        <v>0</v>
      </c>
      <c r="CT143">
        <v>373.51290322580599</v>
      </c>
      <c r="CU143">
        <v>-1.28709677419355</v>
      </c>
      <c r="CV143">
        <v>39.491870967741903</v>
      </c>
      <c r="CW143">
        <v>44.640999999999998</v>
      </c>
      <c r="CX143">
        <v>41.935290322580599</v>
      </c>
      <c r="CY143">
        <v>43.340451612903202</v>
      </c>
      <c r="CZ143">
        <v>40.608741935483899</v>
      </c>
      <c r="DA143">
        <v>0</v>
      </c>
      <c r="DB143">
        <v>0</v>
      </c>
      <c r="DC143">
        <v>0</v>
      </c>
      <c r="DD143">
        <v>1581523174.3</v>
      </c>
      <c r="DE143">
        <v>3.2</v>
      </c>
      <c r="DF143">
        <v>-4.42393188860125</v>
      </c>
      <c r="DG143">
        <v>1180.24957396379</v>
      </c>
      <c r="DH143">
        <v>400.157692307692</v>
      </c>
      <c r="DI143">
        <v>15</v>
      </c>
      <c r="DJ143">
        <v>100</v>
      </c>
      <c r="DK143">
        <v>100</v>
      </c>
      <c r="DL143">
        <v>3.024</v>
      </c>
      <c r="DM143">
        <v>0.44500000000000001</v>
      </c>
      <c r="DN143">
        <v>2</v>
      </c>
      <c r="DO143">
        <v>352.82799999999997</v>
      </c>
      <c r="DP143">
        <v>670.25300000000004</v>
      </c>
      <c r="DQ143">
        <v>30.599</v>
      </c>
      <c r="DR143">
        <v>31.966100000000001</v>
      </c>
      <c r="DS143">
        <v>30.000299999999999</v>
      </c>
      <c r="DT143">
        <v>31.815799999999999</v>
      </c>
      <c r="DU143">
        <v>31.804200000000002</v>
      </c>
      <c r="DV143">
        <v>20.991499999999998</v>
      </c>
      <c r="DW143">
        <v>23.719100000000001</v>
      </c>
      <c r="DX143">
        <v>98.878299999999996</v>
      </c>
      <c r="DY143">
        <v>30.598700000000001</v>
      </c>
      <c r="DZ143">
        <v>400</v>
      </c>
      <c r="EA143">
        <v>32.498800000000003</v>
      </c>
      <c r="EB143">
        <v>99.936800000000005</v>
      </c>
      <c r="EC143">
        <v>100.468</v>
      </c>
    </row>
    <row r="144" spans="1:133" x14ac:dyDescent="0.35">
      <c r="A144">
        <v>128</v>
      </c>
      <c r="B144">
        <v>1581523179.0999999</v>
      </c>
      <c r="C144">
        <v>658.5</v>
      </c>
      <c r="D144" t="s">
        <v>494</v>
      </c>
      <c r="E144" t="s">
        <v>495</v>
      </c>
      <c r="F144" t="s">
        <v>232</v>
      </c>
      <c r="G144" t="s">
        <v>233</v>
      </c>
      <c r="H144" t="s">
        <v>234</v>
      </c>
      <c r="I144" t="s">
        <v>235</v>
      </c>
      <c r="J144" t="s">
        <v>236</v>
      </c>
      <c r="K144" t="s">
        <v>237</v>
      </c>
      <c r="L144" t="s">
        <v>238</v>
      </c>
      <c r="M144" t="s">
        <v>239</v>
      </c>
      <c r="N144">
        <v>1581523170.4709699</v>
      </c>
      <c r="O144">
        <f t="shared" si="43"/>
        <v>4.4474975567162866E-4</v>
      </c>
      <c r="P144">
        <f t="shared" si="44"/>
        <v>-0.67019365765398597</v>
      </c>
      <c r="Q144">
        <f t="shared" si="45"/>
        <v>400.847225806452</v>
      </c>
      <c r="R144">
        <f t="shared" si="46"/>
        <v>422.90482251976852</v>
      </c>
      <c r="S144">
        <f t="shared" si="47"/>
        <v>42.167735859786056</v>
      </c>
      <c r="T144">
        <f t="shared" si="48"/>
        <v>39.968378315535453</v>
      </c>
      <c r="U144">
        <f t="shared" si="49"/>
        <v>3.5591870706815763E-2</v>
      </c>
      <c r="V144">
        <f t="shared" si="50"/>
        <v>2.2530322653316035</v>
      </c>
      <c r="W144">
        <f t="shared" si="51"/>
        <v>3.5282437738513944E-2</v>
      </c>
      <c r="X144">
        <f t="shared" si="52"/>
        <v>2.2079100586983893E-2</v>
      </c>
      <c r="Y144">
        <f t="shared" si="53"/>
        <v>0</v>
      </c>
      <c r="Z144">
        <f t="shared" si="54"/>
        <v>31.189531808963196</v>
      </c>
      <c r="AA144">
        <f t="shared" si="55"/>
        <v>30.997741935483901</v>
      </c>
      <c r="AB144">
        <f t="shared" si="56"/>
        <v>4.5107975054285037</v>
      </c>
      <c r="AC144">
        <f t="shared" si="57"/>
        <v>71.829511744254575</v>
      </c>
      <c r="AD144">
        <f t="shared" si="58"/>
        <v>3.303163826834008</v>
      </c>
      <c r="AE144">
        <f t="shared" si="59"/>
        <v>4.5986165666763252</v>
      </c>
      <c r="AF144">
        <f t="shared" si="60"/>
        <v>1.2076336785944957</v>
      </c>
      <c r="AG144">
        <f t="shared" si="61"/>
        <v>-19.613464225118825</v>
      </c>
      <c r="AH144">
        <f t="shared" si="62"/>
        <v>41.126250879848008</v>
      </c>
      <c r="AI144">
        <f t="shared" si="63"/>
        <v>4.1058159710438895</v>
      </c>
      <c r="AJ144">
        <f t="shared" si="64"/>
        <v>25.618602625773072</v>
      </c>
      <c r="AK144">
        <v>-4.1265430076142001E-2</v>
      </c>
      <c r="AL144">
        <v>4.6324060310692597E-2</v>
      </c>
      <c r="AM144">
        <v>3.4606433862085599</v>
      </c>
      <c r="AN144">
        <v>0</v>
      </c>
      <c r="AO144">
        <v>0</v>
      </c>
      <c r="AP144">
        <f t="shared" si="65"/>
        <v>1</v>
      </c>
      <c r="AQ144">
        <f t="shared" si="66"/>
        <v>0</v>
      </c>
      <c r="AR144">
        <f t="shared" si="67"/>
        <v>51870.136965490259</v>
      </c>
      <c r="AS144" t="s">
        <v>240</v>
      </c>
      <c r="AT144">
        <v>0</v>
      </c>
      <c r="AU144">
        <v>0</v>
      </c>
      <c r="AV144">
        <f t="shared" si="68"/>
        <v>0</v>
      </c>
      <c r="AW144" t="e">
        <f t="shared" si="69"/>
        <v>#DIV/0!</v>
      </c>
      <c r="AX144">
        <v>0</v>
      </c>
      <c r="AY144" t="s">
        <v>240</v>
      </c>
      <c r="AZ144">
        <v>0</v>
      </c>
      <c r="BA144">
        <v>0</v>
      </c>
      <c r="BB144" t="e">
        <f t="shared" si="70"/>
        <v>#DIV/0!</v>
      </c>
      <c r="BC144">
        <v>0.5</v>
      </c>
      <c r="BD144">
        <f t="shared" si="71"/>
        <v>0</v>
      </c>
      <c r="BE144">
        <f t="shared" si="72"/>
        <v>-0.67019365765398597</v>
      </c>
      <c r="BF144" t="e">
        <f t="shared" si="73"/>
        <v>#DIV/0!</v>
      </c>
      <c r="BG144" t="e">
        <f t="shared" si="74"/>
        <v>#DIV/0!</v>
      </c>
      <c r="BH144" t="e">
        <f t="shared" si="75"/>
        <v>#DIV/0!</v>
      </c>
      <c r="BI144" t="e">
        <f t="shared" si="76"/>
        <v>#DIV/0!</v>
      </c>
      <c r="BJ144" t="s">
        <v>240</v>
      </c>
      <c r="BK144">
        <v>0</v>
      </c>
      <c r="BL144">
        <f t="shared" si="77"/>
        <v>0</v>
      </c>
      <c r="BM144" t="e">
        <f t="shared" si="78"/>
        <v>#DIV/0!</v>
      </c>
      <c r="BN144" t="e">
        <f t="shared" si="79"/>
        <v>#DIV/0!</v>
      </c>
      <c r="BO144" t="e">
        <f t="shared" si="80"/>
        <v>#DIV/0!</v>
      </c>
      <c r="BP144" t="e">
        <f t="shared" si="81"/>
        <v>#DIV/0!</v>
      </c>
      <c r="BQ144">
        <f t="shared" si="82"/>
        <v>0</v>
      </c>
      <c r="BR144">
        <f t="shared" si="83"/>
        <v>0</v>
      </c>
      <c r="BS144">
        <f t="shared" si="84"/>
        <v>0</v>
      </c>
      <c r="BT144">
        <f t="shared" si="85"/>
        <v>0</v>
      </c>
      <c r="BU144">
        <v>6</v>
      </c>
      <c r="BV144">
        <v>0.5</v>
      </c>
      <c r="BW144" t="s">
        <v>241</v>
      </c>
      <c r="BX144">
        <v>1581523170.4709699</v>
      </c>
      <c r="BY144">
        <v>400.847225806452</v>
      </c>
      <c r="BZ144">
        <v>400.00393548387098</v>
      </c>
      <c r="CA144">
        <v>33.127790322580601</v>
      </c>
      <c r="CB144">
        <v>32.390616129032303</v>
      </c>
      <c r="CC144">
        <v>349.998290322581</v>
      </c>
      <c r="CD144">
        <v>99.5097806451613</v>
      </c>
      <c r="CE144">
        <v>0.199973451612903</v>
      </c>
      <c r="CF144">
        <v>31.336325806451601</v>
      </c>
      <c r="CG144">
        <v>30.997741935483901</v>
      </c>
      <c r="CH144">
        <v>999.9</v>
      </c>
      <c r="CI144">
        <v>0</v>
      </c>
      <c r="CJ144">
        <v>0</v>
      </c>
      <c r="CK144">
        <v>10000.3829032258</v>
      </c>
      <c r="CL144">
        <v>0</v>
      </c>
      <c r="CM144">
        <v>5.1408503225806497</v>
      </c>
      <c r="CN144">
        <v>0</v>
      </c>
      <c r="CO144">
        <v>0</v>
      </c>
      <c r="CP144">
        <v>0</v>
      </c>
      <c r="CQ144">
        <v>0</v>
      </c>
      <c r="CR144">
        <v>3.1225806451612899</v>
      </c>
      <c r="CS144">
        <v>0</v>
      </c>
      <c r="CT144">
        <v>452.22258064516097</v>
      </c>
      <c r="CU144">
        <v>-1.0064516129032299</v>
      </c>
      <c r="CV144">
        <v>39.495935483871001</v>
      </c>
      <c r="CW144">
        <v>44.640999999999998</v>
      </c>
      <c r="CX144">
        <v>41.909032258064499</v>
      </c>
      <c r="CY144">
        <v>43.340451612903202</v>
      </c>
      <c r="CZ144">
        <v>40.602645161290297</v>
      </c>
      <c r="DA144">
        <v>0</v>
      </c>
      <c r="DB144">
        <v>0</v>
      </c>
      <c r="DC144">
        <v>0</v>
      </c>
      <c r="DD144">
        <v>1581523179.0999999</v>
      </c>
      <c r="DE144">
        <v>3.5153846153846202</v>
      </c>
      <c r="DF144">
        <v>19.979487067175899</v>
      </c>
      <c r="DG144">
        <v>135.11794857369901</v>
      </c>
      <c r="DH144">
        <v>465.37692307692299</v>
      </c>
      <c r="DI144">
        <v>15</v>
      </c>
      <c r="DJ144">
        <v>100</v>
      </c>
      <c r="DK144">
        <v>100</v>
      </c>
      <c r="DL144">
        <v>3.024</v>
      </c>
      <c r="DM144">
        <v>0.44500000000000001</v>
      </c>
      <c r="DN144">
        <v>2</v>
      </c>
      <c r="DO144">
        <v>352.84300000000002</v>
      </c>
      <c r="DP144">
        <v>670.49199999999996</v>
      </c>
      <c r="DQ144">
        <v>30.601099999999999</v>
      </c>
      <c r="DR144">
        <v>31.970300000000002</v>
      </c>
      <c r="DS144">
        <v>30.000299999999999</v>
      </c>
      <c r="DT144">
        <v>31.8186</v>
      </c>
      <c r="DU144">
        <v>31.806999999999999</v>
      </c>
      <c r="DV144">
        <v>20.988399999999999</v>
      </c>
      <c r="DW144">
        <v>23.719100000000001</v>
      </c>
      <c r="DX144">
        <v>98.878299999999996</v>
      </c>
      <c r="DY144">
        <v>30.6021</v>
      </c>
      <c r="DZ144">
        <v>400</v>
      </c>
      <c r="EA144">
        <v>32.525199999999998</v>
      </c>
      <c r="EB144">
        <v>99.935500000000005</v>
      </c>
      <c r="EC144">
        <v>100.464</v>
      </c>
    </row>
    <row r="145" spans="1:133" x14ac:dyDescent="0.35">
      <c r="A145">
        <v>129</v>
      </c>
      <c r="B145">
        <v>1581523184.0999999</v>
      </c>
      <c r="C145">
        <v>663.5</v>
      </c>
      <c r="D145" t="s">
        <v>496</v>
      </c>
      <c r="E145" t="s">
        <v>497</v>
      </c>
      <c r="F145" t="s">
        <v>232</v>
      </c>
      <c r="G145" t="s">
        <v>233</v>
      </c>
      <c r="H145" t="s">
        <v>234</v>
      </c>
      <c r="I145" t="s">
        <v>235</v>
      </c>
      <c r="J145" t="s">
        <v>236</v>
      </c>
      <c r="K145" t="s">
        <v>237</v>
      </c>
      <c r="L145" t="s">
        <v>238</v>
      </c>
      <c r="M145" t="s">
        <v>239</v>
      </c>
      <c r="N145">
        <v>1581523175.4709699</v>
      </c>
      <c r="O145">
        <f t="shared" ref="O145:O208" si="86">CC145*AP145*(CA145-CB145)/(100*BU145*(1000-AP145*CA145))</f>
        <v>4.3627891112679588E-4</v>
      </c>
      <c r="P145">
        <f t="shared" ref="P145:P208" si="87">CC145*AP145*(BZ145-BY145*(1000-AP145*CB145)/(1000-AP145*CA145))/(100*BU145)</f>
        <v>-0.65491771614621452</v>
      </c>
      <c r="Q145">
        <f t="shared" ref="Q145:Q208" si="88">BY145 - IF(AP145&gt;1, P145*BU145*100/(AR145*CK145), 0)</f>
        <v>400.843064516129</v>
      </c>
      <c r="R145">
        <f t="shared" ref="R145:R208" si="89">((X145-O145/2)*Q145-P145)/(X145+O145/2)</f>
        <v>422.80591061116172</v>
      </c>
      <c r="S145">
        <f t="shared" ref="S145:S208" si="90">R145*(CD145+CE145)/1000</f>
        <v>42.157215859955045</v>
      </c>
      <c r="T145">
        <f t="shared" ref="T145:T208" si="91">(BY145 - IF(AP145&gt;1, P145*BU145*100/(AR145*CK145), 0))*(CD145+CE145)/1000</f>
        <v>39.967340031613624</v>
      </c>
      <c r="U145">
        <f t="shared" ref="U145:U208" si="92">2/((1/W145-1/V145)+SIGN(W145)*SQRT((1/W145-1/V145)*(1/W145-1/V145) + 4*BV145/((BV145+1)*(BV145+1))*(2*1/W145*1/V145-1/V145*1/V145)))</f>
        <v>3.487672359459025E-2</v>
      </c>
      <c r="V145">
        <f t="shared" ref="V145:V208" si="93">AM145+AL145*BU145+AK145*BU145*BU145</f>
        <v>2.2529281443205216</v>
      </c>
      <c r="W145">
        <f t="shared" ref="W145:W208" si="94">O145*(1000-(1000*0.61365*EXP(17.502*AA145/(240.97+AA145))/(CD145+CE145)+CA145)/2)/(1000*0.61365*EXP(17.502*AA145/(240.97+AA145))/(CD145+CE145)-CA145)</f>
        <v>3.4579530943727545E-2</v>
      </c>
      <c r="X145">
        <f t="shared" ref="X145:X208" si="95">1/((BV145+1)/(U145/1.6)+1/(V145/1.37)) + BV145/((BV145+1)/(U145/1.6) + BV145/(V145/1.37))</f>
        <v>2.1638697238063463E-2</v>
      </c>
      <c r="Y145">
        <f t="shared" ref="Y145:Y208" si="96">(BR145*BT145)</f>
        <v>0</v>
      </c>
      <c r="Z145">
        <f t="shared" ref="Z145:Z208" si="97">(CF145+(Y145+2*0.95*0.0000000567*(((CF145+$B$7)+273)^4-(CF145+273)^4)-44100*O145)/(1.84*29.3*V145+8*0.95*0.0000000567*(CF145+273)^3))</f>
        <v>31.193479857883119</v>
      </c>
      <c r="AA145">
        <f t="shared" ref="AA145:AA208" si="98">($C$7*CG145+$D$7*CH145+$E$7*Z145)</f>
        <v>31.000009677419399</v>
      </c>
      <c r="AB145">
        <f t="shared" ref="AB145:AB208" si="99">0.61365*EXP(17.502*AA145/(240.97+AA145))</f>
        <v>4.5113807991283821</v>
      </c>
      <c r="AC145">
        <f t="shared" ref="AC145:AC208" si="100">(AD145/AE145*100)</f>
        <v>71.814435679904832</v>
      </c>
      <c r="AD145">
        <f t="shared" ref="AD145:AD208" si="101">CA145*(CD145+CE145)/1000</f>
        <v>3.3026880665408718</v>
      </c>
      <c r="AE145">
        <f t="shared" ref="AE145:AE208" si="102">0.61365*EXP(17.502*CF145/(240.97+CF145))</f>
        <v>4.5989194724884994</v>
      </c>
      <c r="AF145">
        <f t="shared" ref="AF145:AF208" si="103">(AB145-CA145*(CD145+CE145)/1000)</f>
        <v>1.2086927325875103</v>
      </c>
      <c r="AG145">
        <f t="shared" ref="AG145:AG208" si="104">(-O145*44100)</f>
        <v>-19.2398999806917</v>
      </c>
      <c r="AH145">
        <f t="shared" ref="AH145:AH208" si="105">2*29.3*V145*0.92*(CF145-AA145)</f>
        <v>40.98956901628992</v>
      </c>
      <c r="AI145">
        <f t="shared" ref="AI145:AI208" si="106">2*0.95*0.0000000567*(((CF145+$B$7)+273)^4-(AA145+273)^4)</f>
        <v>4.0924286676629364</v>
      </c>
      <c r="AJ145">
        <f t="shared" ref="AJ145:AJ208" si="107">Y145+AI145+AG145+AH145</f>
        <v>25.842097703261157</v>
      </c>
      <c r="AK145">
        <v>-4.1262623625256997E-2</v>
      </c>
      <c r="AL145">
        <v>4.6320909823715603E-2</v>
      </c>
      <c r="AM145">
        <v>3.4604571358874798</v>
      </c>
      <c r="AN145">
        <v>0</v>
      </c>
      <c r="AO145">
        <v>0</v>
      </c>
      <c r="AP145">
        <f t="shared" ref="AP145:AP208" si="108">IF(AN145*$H$13&gt;=AR145,1,(AR145/(AR145-AN145*$H$13)))</f>
        <v>1</v>
      </c>
      <c r="AQ145">
        <f t="shared" ref="AQ145:AQ208" si="109">(AP145-1)*100</f>
        <v>0</v>
      </c>
      <c r="AR145">
        <f t="shared" ref="AR145:AR208" si="110">MAX(0,($B$13+$C$13*CK145)/(1+$D$13*CK145)*CD145/(CF145+273)*$E$13)</f>
        <v>51866.522786649344</v>
      </c>
      <c r="AS145" t="s">
        <v>240</v>
      </c>
      <c r="AT145">
        <v>0</v>
      </c>
      <c r="AU145">
        <v>0</v>
      </c>
      <c r="AV145">
        <f t="shared" ref="AV145:AV208" si="111">AU145-AT145</f>
        <v>0</v>
      </c>
      <c r="AW145" t="e">
        <f t="shared" ref="AW145:AW208" si="112">AV145/AU145</f>
        <v>#DIV/0!</v>
      </c>
      <c r="AX145">
        <v>0</v>
      </c>
      <c r="AY145" t="s">
        <v>240</v>
      </c>
      <c r="AZ145">
        <v>0</v>
      </c>
      <c r="BA145">
        <v>0</v>
      </c>
      <c r="BB145" t="e">
        <f t="shared" ref="BB145:BB208" si="113">1-AZ145/BA145</f>
        <v>#DIV/0!</v>
      </c>
      <c r="BC145">
        <v>0.5</v>
      </c>
      <c r="BD145">
        <f t="shared" ref="BD145:BD208" si="114">BR145</f>
        <v>0</v>
      </c>
      <c r="BE145">
        <f t="shared" ref="BE145:BE208" si="115">P145</f>
        <v>-0.65491771614621452</v>
      </c>
      <c r="BF145" t="e">
        <f t="shared" ref="BF145:BF208" si="116">BB145*BC145*BD145</f>
        <v>#DIV/0!</v>
      </c>
      <c r="BG145" t="e">
        <f t="shared" ref="BG145:BG208" si="117">BL145/BA145</f>
        <v>#DIV/0!</v>
      </c>
      <c r="BH145" t="e">
        <f t="shared" ref="BH145:BH208" si="118">(BE145-AX145)/BD145</f>
        <v>#DIV/0!</v>
      </c>
      <c r="BI145" t="e">
        <f t="shared" ref="BI145:BI208" si="119">(AU145-BA145)/BA145</f>
        <v>#DIV/0!</v>
      </c>
      <c r="BJ145" t="s">
        <v>240</v>
      </c>
      <c r="BK145">
        <v>0</v>
      </c>
      <c r="BL145">
        <f t="shared" ref="BL145:BL208" si="120">BA145-BK145</f>
        <v>0</v>
      </c>
      <c r="BM145" t="e">
        <f t="shared" ref="BM145:BM208" si="121">(BA145-AZ145)/(BA145-BK145)</f>
        <v>#DIV/0!</v>
      </c>
      <c r="BN145" t="e">
        <f t="shared" ref="BN145:BN208" si="122">(AU145-BA145)/(AU145-BK145)</f>
        <v>#DIV/0!</v>
      </c>
      <c r="BO145" t="e">
        <f t="shared" ref="BO145:BO208" si="123">(BA145-AZ145)/(BA145-AT145)</f>
        <v>#DIV/0!</v>
      </c>
      <c r="BP145" t="e">
        <f t="shared" ref="BP145:BP208" si="124">(AU145-BA145)/(AU145-AT145)</f>
        <v>#DIV/0!</v>
      </c>
      <c r="BQ145">
        <f t="shared" ref="BQ145:BQ208" si="125">$B$11*CL145+$C$11*CM145+$F$11*CN145</f>
        <v>0</v>
      </c>
      <c r="BR145">
        <f t="shared" ref="BR145:BR208" si="126">BQ145*BS145</f>
        <v>0</v>
      </c>
      <c r="BS145">
        <f t="shared" ref="BS145:BS208" si="127">($B$11*$D$9+$C$11*$D$9+$F$11*((DA145+CS145)/MAX(DA145+CS145+DB145, 0.1)*$I$9+DB145/MAX(DA145+CS145+DB145, 0.1)*$J$9))/($B$11+$C$11+$F$11)</f>
        <v>0</v>
      </c>
      <c r="BT145">
        <f t="shared" ref="BT145:BT208" si="128">($B$11*$K$9+$C$11*$K$9+$F$11*((DA145+CS145)/MAX(DA145+CS145+DB145, 0.1)*$P$9+DB145/MAX(DA145+CS145+DB145, 0.1)*$Q$9))/($B$11+$C$11+$F$11)</f>
        <v>0</v>
      </c>
      <c r="BU145">
        <v>6</v>
      </c>
      <c r="BV145">
        <v>0.5</v>
      </c>
      <c r="BW145" t="s">
        <v>241</v>
      </c>
      <c r="BX145">
        <v>1581523175.4709699</v>
      </c>
      <c r="BY145">
        <v>400.843064516129</v>
      </c>
      <c r="BZ145">
        <v>400.02016129032302</v>
      </c>
      <c r="CA145">
        <v>33.123535483871002</v>
      </c>
      <c r="CB145">
        <v>32.400419354838697</v>
      </c>
      <c r="CC145">
        <v>350.00835483870998</v>
      </c>
      <c r="CD145">
        <v>99.508216129032306</v>
      </c>
      <c r="CE145">
        <v>0.19998283870967701</v>
      </c>
      <c r="CF145">
        <v>31.337483870967699</v>
      </c>
      <c r="CG145">
        <v>31.000009677419399</v>
      </c>
      <c r="CH145">
        <v>999.9</v>
      </c>
      <c r="CI145">
        <v>0</v>
      </c>
      <c r="CJ145">
        <v>0</v>
      </c>
      <c r="CK145">
        <v>9999.86</v>
      </c>
      <c r="CL145">
        <v>0</v>
      </c>
      <c r="CM145">
        <v>5.4486400000000001</v>
      </c>
      <c r="CN145">
        <v>0</v>
      </c>
      <c r="CO145">
        <v>0</v>
      </c>
      <c r="CP145">
        <v>0</v>
      </c>
      <c r="CQ145">
        <v>0</v>
      </c>
      <c r="CR145">
        <v>3.8290322580645202</v>
      </c>
      <c r="CS145">
        <v>0</v>
      </c>
      <c r="CT145">
        <v>468.92580645161303</v>
      </c>
      <c r="CU145">
        <v>-1.0709677419354799</v>
      </c>
      <c r="CV145">
        <v>39.495935483871001</v>
      </c>
      <c r="CW145">
        <v>44.646999999999998</v>
      </c>
      <c r="CX145">
        <v>41.894838709677401</v>
      </c>
      <c r="CY145">
        <v>43.3546774193548</v>
      </c>
      <c r="CZ145">
        <v>40.610774193548401</v>
      </c>
      <c r="DA145">
        <v>0</v>
      </c>
      <c r="DB145">
        <v>0</v>
      </c>
      <c r="DC145">
        <v>0</v>
      </c>
      <c r="DD145">
        <v>1581523184.5</v>
      </c>
      <c r="DE145">
        <v>3.10769230769231</v>
      </c>
      <c r="DF145">
        <v>6.5777776735108002</v>
      </c>
      <c r="DG145">
        <v>-49.914529982709197</v>
      </c>
      <c r="DH145">
        <v>470.47692307692301</v>
      </c>
      <c r="DI145">
        <v>15</v>
      </c>
      <c r="DJ145">
        <v>100</v>
      </c>
      <c r="DK145">
        <v>100</v>
      </c>
      <c r="DL145">
        <v>3.024</v>
      </c>
      <c r="DM145">
        <v>0.44500000000000001</v>
      </c>
      <c r="DN145">
        <v>2</v>
      </c>
      <c r="DO145">
        <v>352.76299999999998</v>
      </c>
      <c r="DP145">
        <v>670.44799999999998</v>
      </c>
      <c r="DQ145">
        <v>30.6004</v>
      </c>
      <c r="DR145">
        <v>31.973700000000001</v>
      </c>
      <c r="DS145">
        <v>30.000299999999999</v>
      </c>
      <c r="DT145">
        <v>31.822099999999999</v>
      </c>
      <c r="DU145">
        <v>31.809100000000001</v>
      </c>
      <c r="DV145">
        <v>20.9895</v>
      </c>
      <c r="DW145">
        <v>23.4312</v>
      </c>
      <c r="DX145">
        <v>98.878299999999996</v>
      </c>
      <c r="DY145">
        <v>30.596299999999999</v>
      </c>
      <c r="DZ145">
        <v>400</v>
      </c>
      <c r="EA145">
        <v>32.536499999999997</v>
      </c>
      <c r="EB145">
        <v>99.936300000000003</v>
      </c>
      <c r="EC145">
        <v>100.468</v>
      </c>
    </row>
    <row r="146" spans="1:133" x14ac:dyDescent="0.35">
      <c r="A146">
        <v>130</v>
      </c>
      <c r="B146">
        <v>1581523189.0999999</v>
      </c>
      <c r="C146">
        <v>668.5</v>
      </c>
      <c r="D146" t="s">
        <v>498</v>
      </c>
      <c r="E146" t="s">
        <v>499</v>
      </c>
      <c r="F146" t="s">
        <v>232</v>
      </c>
      <c r="G146" t="s">
        <v>233</v>
      </c>
      <c r="H146" t="s">
        <v>234</v>
      </c>
      <c r="I146" t="s">
        <v>235</v>
      </c>
      <c r="J146" t="s">
        <v>236</v>
      </c>
      <c r="K146" t="s">
        <v>237</v>
      </c>
      <c r="L146" t="s">
        <v>238</v>
      </c>
      <c r="M146" t="s">
        <v>239</v>
      </c>
      <c r="N146">
        <v>1581523180.4709699</v>
      </c>
      <c r="O146">
        <f t="shared" si="86"/>
        <v>4.2379224654606794E-4</v>
      </c>
      <c r="P146">
        <f t="shared" si="87"/>
        <v>-0.6720856697223293</v>
      </c>
      <c r="Q146">
        <f t="shared" si="88"/>
        <v>400.84399999999999</v>
      </c>
      <c r="R146">
        <f t="shared" si="89"/>
        <v>424.52595664838128</v>
      </c>
      <c r="S146">
        <f t="shared" si="90"/>
        <v>42.32751984180446</v>
      </c>
      <c r="T146">
        <f t="shared" si="91"/>
        <v>39.966301465804513</v>
      </c>
      <c r="U146">
        <f t="shared" si="92"/>
        <v>3.3831075187072797E-2</v>
      </c>
      <c r="V146">
        <f t="shared" si="93"/>
        <v>2.2537235136726324</v>
      </c>
      <c r="W146">
        <f t="shared" si="94"/>
        <v>3.3551456548241057E-2</v>
      </c>
      <c r="X146">
        <f t="shared" si="95"/>
        <v>2.0994590228527017E-2</v>
      </c>
      <c r="Y146">
        <f t="shared" si="96"/>
        <v>0</v>
      </c>
      <c r="Z146">
        <f t="shared" si="97"/>
        <v>31.198630246216336</v>
      </c>
      <c r="AA146">
        <f t="shared" si="98"/>
        <v>31.004470967741899</v>
      </c>
      <c r="AB146">
        <f t="shared" si="99"/>
        <v>4.5125284947088877</v>
      </c>
      <c r="AC146">
        <f t="shared" si="100"/>
        <v>71.806215644046929</v>
      </c>
      <c r="AD146">
        <f t="shared" si="101"/>
        <v>3.3024948320548533</v>
      </c>
      <c r="AE146">
        <f t="shared" si="102"/>
        <v>4.5991768295181634</v>
      </c>
      <c r="AF146">
        <f t="shared" si="103"/>
        <v>1.2100336626540344</v>
      </c>
      <c r="AG146">
        <f t="shared" si="104"/>
        <v>-18.689238072681597</v>
      </c>
      <c r="AH146">
        <f t="shared" si="105"/>
        <v>40.581523906762833</v>
      </c>
      <c r="AI146">
        <f t="shared" si="106"/>
        <v>4.0503679843579041</v>
      </c>
      <c r="AJ146">
        <f t="shared" si="107"/>
        <v>25.94265381843914</v>
      </c>
      <c r="AK146">
        <v>-4.1284064791373698E-2</v>
      </c>
      <c r="AL146">
        <v>4.6344979411030898E-2</v>
      </c>
      <c r="AM146">
        <v>3.4618799696959002</v>
      </c>
      <c r="AN146">
        <v>0</v>
      </c>
      <c r="AO146">
        <v>0</v>
      </c>
      <c r="AP146">
        <f t="shared" si="108"/>
        <v>1</v>
      </c>
      <c r="AQ146">
        <f t="shared" si="109"/>
        <v>0</v>
      </c>
      <c r="AR146">
        <f t="shared" si="110"/>
        <v>51892.14247771923</v>
      </c>
      <c r="AS146" t="s">
        <v>240</v>
      </c>
      <c r="AT146">
        <v>0</v>
      </c>
      <c r="AU146">
        <v>0</v>
      </c>
      <c r="AV146">
        <f t="shared" si="111"/>
        <v>0</v>
      </c>
      <c r="AW146" t="e">
        <f t="shared" si="112"/>
        <v>#DIV/0!</v>
      </c>
      <c r="AX146">
        <v>0</v>
      </c>
      <c r="AY146" t="s">
        <v>240</v>
      </c>
      <c r="AZ146">
        <v>0</v>
      </c>
      <c r="BA146">
        <v>0</v>
      </c>
      <c r="BB146" t="e">
        <f t="shared" si="113"/>
        <v>#DIV/0!</v>
      </c>
      <c r="BC146">
        <v>0.5</v>
      </c>
      <c r="BD146">
        <f t="shared" si="114"/>
        <v>0</v>
      </c>
      <c r="BE146">
        <f t="shared" si="115"/>
        <v>-0.6720856697223293</v>
      </c>
      <c r="BF146" t="e">
        <f t="shared" si="116"/>
        <v>#DIV/0!</v>
      </c>
      <c r="BG146" t="e">
        <f t="shared" si="117"/>
        <v>#DIV/0!</v>
      </c>
      <c r="BH146" t="e">
        <f t="shared" si="118"/>
        <v>#DIV/0!</v>
      </c>
      <c r="BI146" t="e">
        <f t="shared" si="119"/>
        <v>#DIV/0!</v>
      </c>
      <c r="BJ146" t="s">
        <v>240</v>
      </c>
      <c r="BK146">
        <v>0</v>
      </c>
      <c r="BL146">
        <f t="shared" si="120"/>
        <v>0</v>
      </c>
      <c r="BM146" t="e">
        <f t="shared" si="121"/>
        <v>#DIV/0!</v>
      </c>
      <c r="BN146" t="e">
        <f t="shared" si="122"/>
        <v>#DIV/0!</v>
      </c>
      <c r="BO146" t="e">
        <f t="shared" si="123"/>
        <v>#DIV/0!</v>
      </c>
      <c r="BP146" t="e">
        <f t="shared" si="124"/>
        <v>#DIV/0!</v>
      </c>
      <c r="BQ146">
        <f t="shared" si="125"/>
        <v>0</v>
      </c>
      <c r="BR146">
        <f t="shared" si="126"/>
        <v>0</v>
      </c>
      <c r="BS146">
        <f t="shared" si="127"/>
        <v>0</v>
      </c>
      <c r="BT146">
        <f t="shared" si="128"/>
        <v>0</v>
      </c>
      <c r="BU146">
        <v>6</v>
      </c>
      <c r="BV146">
        <v>0.5</v>
      </c>
      <c r="BW146" t="s">
        <v>241</v>
      </c>
      <c r="BX146">
        <v>1581523180.4709699</v>
      </c>
      <c r="BY146">
        <v>400.84399999999999</v>
      </c>
      <c r="BZ146">
        <v>399.98309677419297</v>
      </c>
      <c r="CA146">
        <v>33.122535483870998</v>
      </c>
      <c r="CB146">
        <v>32.420122580645199</v>
      </c>
      <c r="CC146">
        <v>350.01222580645202</v>
      </c>
      <c r="CD146">
        <v>99.505393548387104</v>
      </c>
      <c r="CE146">
        <v>0.19998177419354801</v>
      </c>
      <c r="CF146">
        <v>31.338467741935499</v>
      </c>
      <c r="CG146">
        <v>31.004470967741899</v>
      </c>
      <c r="CH146">
        <v>999.9</v>
      </c>
      <c r="CI146">
        <v>0</v>
      </c>
      <c r="CJ146">
        <v>0</v>
      </c>
      <c r="CK146">
        <v>10005.34</v>
      </c>
      <c r="CL146">
        <v>0</v>
      </c>
      <c r="CM146">
        <v>5.4333206451612899</v>
      </c>
      <c r="CN146">
        <v>0</v>
      </c>
      <c r="CO146">
        <v>0</v>
      </c>
      <c r="CP146">
        <v>0</v>
      </c>
      <c r="CQ146">
        <v>0</v>
      </c>
      <c r="CR146">
        <v>4.0419354838709696</v>
      </c>
      <c r="CS146">
        <v>0</v>
      </c>
      <c r="CT146">
        <v>466.361290322581</v>
      </c>
      <c r="CU146">
        <v>-0.85483870967741904</v>
      </c>
      <c r="CV146">
        <v>39.495935483871001</v>
      </c>
      <c r="CW146">
        <v>44.656999999999996</v>
      </c>
      <c r="CX146">
        <v>41.862580645161302</v>
      </c>
      <c r="CY146">
        <v>43.362806451612897</v>
      </c>
      <c r="CZ146">
        <v>40.6148387096774</v>
      </c>
      <c r="DA146">
        <v>0</v>
      </c>
      <c r="DB146">
        <v>0</v>
      </c>
      <c r="DC146">
        <v>0</v>
      </c>
      <c r="DD146">
        <v>1581523189.3</v>
      </c>
      <c r="DE146">
        <v>3.33076923076923</v>
      </c>
      <c r="DF146">
        <v>-12.0341884133697</v>
      </c>
      <c r="DG146">
        <v>-105.658119756172</v>
      </c>
      <c r="DH146">
        <v>465.06538461538503</v>
      </c>
      <c r="DI146">
        <v>15</v>
      </c>
      <c r="DJ146">
        <v>100</v>
      </c>
      <c r="DK146">
        <v>100</v>
      </c>
      <c r="DL146">
        <v>3.024</v>
      </c>
      <c r="DM146">
        <v>0.44500000000000001</v>
      </c>
      <c r="DN146">
        <v>2</v>
      </c>
      <c r="DO146">
        <v>352.73</v>
      </c>
      <c r="DP146">
        <v>670.51199999999994</v>
      </c>
      <c r="DQ146">
        <v>30.593399999999999</v>
      </c>
      <c r="DR146">
        <v>31.976700000000001</v>
      </c>
      <c r="DS146">
        <v>30.0001</v>
      </c>
      <c r="DT146">
        <v>31.8249</v>
      </c>
      <c r="DU146">
        <v>31.8126</v>
      </c>
      <c r="DV146">
        <v>20.9924</v>
      </c>
      <c r="DW146">
        <v>23.4312</v>
      </c>
      <c r="DX146">
        <v>98.878299999999996</v>
      </c>
      <c r="DY146">
        <v>30.587900000000001</v>
      </c>
      <c r="DZ146">
        <v>400</v>
      </c>
      <c r="EA146">
        <v>32.549999999999997</v>
      </c>
      <c r="EB146">
        <v>99.937600000000003</v>
      </c>
      <c r="EC146">
        <v>100.467</v>
      </c>
    </row>
    <row r="147" spans="1:133" x14ac:dyDescent="0.35">
      <c r="A147">
        <v>131</v>
      </c>
      <c r="B147">
        <v>1581523194.0999999</v>
      </c>
      <c r="C147">
        <v>673.5</v>
      </c>
      <c r="D147" t="s">
        <v>500</v>
      </c>
      <c r="E147" t="s">
        <v>501</v>
      </c>
      <c r="F147" t="s">
        <v>232</v>
      </c>
      <c r="G147" t="s">
        <v>233</v>
      </c>
      <c r="H147" t="s">
        <v>234</v>
      </c>
      <c r="I147" t="s">
        <v>235</v>
      </c>
      <c r="J147" t="s">
        <v>236</v>
      </c>
      <c r="K147" t="s">
        <v>237</v>
      </c>
      <c r="L147" t="s">
        <v>238</v>
      </c>
      <c r="M147" t="s">
        <v>239</v>
      </c>
      <c r="N147">
        <v>1581523185.4709699</v>
      </c>
      <c r="O147">
        <f t="shared" si="86"/>
        <v>4.0856801763378549E-4</v>
      </c>
      <c r="P147">
        <f t="shared" si="87"/>
        <v>-0.66622571066381531</v>
      </c>
      <c r="Q147">
        <f t="shared" si="88"/>
        <v>400.84945161290301</v>
      </c>
      <c r="R147">
        <f t="shared" si="89"/>
        <v>425.44958947219448</v>
      </c>
      <c r="S147">
        <f t="shared" si="90"/>
        <v>42.418783252676228</v>
      </c>
      <c r="T147">
        <f t="shared" si="91"/>
        <v>39.966065135980429</v>
      </c>
      <c r="U147">
        <f t="shared" si="92"/>
        <v>3.2575069959354358E-2</v>
      </c>
      <c r="V147">
        <f t="shared" si="93"/>
        <v>2.2535727741547587</v>
      </c>
      <c r="W147">
        <f t="shared" si="94"/>
        <v>3.2315724974971621E-2</v>
      </c>
      <c r="X147">
        <f t="shared" si="95"/>
        <v>2.0220457011850379E-2</v>
      </c>
      <c r="Y147">
        <f t="shared" si="96"/>
        <v>0</v>
      </c>
      <c r="Z147">
        <f t="shared" si="97"/>
        <v>31.203871376540871</v>
      </c>
      <c r="AA147">
        <f t="shared" si="98"/>
        <v>31.009567741935498</v>
      </c>
      <c r="AB147">
        <f t="shared" si="99"/>
        <v>4.513839983823245</v>
      </c>
      <c r="AC147">
        <f t="shared" si="100"/>
        <v>71.809773391260464</v>
      </c>
      <c r="AD147">
        <f t="shared" si="101"/>
        <v>3.3027008752470675</v>
      </c>
      <c r="AE147">
        <f t="shared" si="102"/>
        <v>4.5992358968354843</v>
      </c>
      <c r="AF147">
        <f t="shared" si="103"/>
        <v>1.2111391085761776</v>
      </c>
      <c r="AG147">
        <f t="shared" si="104"/>
        <v>-18.01784957764994</v>
      </c>
      <c r="AH147">
        <f t="shared" si="105"/>
        <v>39.987013273128134</v>
      </c>
      <c r="AI147">
        <f t="shared" si="106"/>
        <v>3.9914026468224417</v>
      </c>
      <c r="AJ147">
        <f t="shared" si="107"/>
        <v>25.960566342300638</v>
      </c>
      <c r="AK147">
        <v>-4.1280000703620798E-2</v>
      </c>
      <c r="AL147">
        <v>4.63404171164946E-2</v>
      </c>
      <c r="AM147">
        <v>3.46161029678614</v>
      </c>
      <c r="AN147">
        <v>0</v>
      </c>
      <c r="AO147">
        <v>0</v>
      </c>
      <c r="AP147">
        <f t="shared" si="108"/>
        <v>1</v>
      </c>
      <c r="AQ147">
        <f t="shared" si="109"/>
        <v>0</v>
      </c>
      <c r="AR147">
        <f t="shared" si="110"/>
        <v>51887.162665162869</v>
      </c>
      <c r="AS147" t="s">
        <v>240</v>
      </c>
      <c r="AT147">
        <v>0</v>
      </c>
      <c r="AU147">
        <v>0</v>
      </c>
      <c r="AV147">
        <f t="shared" si="111"/>
        <v>0</v>
      </c>
      <c r="AW147" t="e">
        <f t="shared" si="112"/>
        <v>#DIV/0!</v>
      </c>
      <c r="AX147">
        <v>0</v>
      </c>
      <c r="AY147" t="s">
        <v>240</v>
      </c>
      <c r="AZ147">
        <v>0</v>
      </c>
      <c r="BA147">
        <v>0</v>
      </c>
      <c r="BB147" t="e">
        <f t="shared" si="113"/>
        <v>#DIV/0!</v>
      </c>
      <c r="BC147">
        <v>0.5</v>
      </c>
      <c r="BD147">
        <f t="shared" si="114"/>
        <v>0</v>
      </c>
      <c r="BE147">
        <f t="shared" si="115"/>
        <v>-0.66622571066381531</v>
      </c>
      <c r="BF147" t="e">
        <f t="shared" si="116"/>
        <v>#DIV/0!</v>
      </c>
      <c r="BG147" t="e">
        <f t="shared" si="117"/>
        <v>#DIV/0!</v>
      </c>
      <c r="BH147" t="e">
        <f t="shared" si="118"/>
        <v>#DIV/0!</v>
      </c>
      <c r="BI147" t="e">
        <f t="shared" si="119"/>
        <v>#DIV/0!</v>
      </c>
      <c r="BJ147" t="s">
        <v>240</v>
      </c>
      <c r="BK147">
        <v>0</v>
      </c>
      <c r="BL147">
        <f t="shared" si="120"/>
        <v>0</v>
      </c>
      <c r="BM147" t="e">
        <f t="shared" si="121"/>
        <v>#DIV/0!</v>
      </c>
      <c r="BN147" t="e">
        <f t="shared" si="122"/>
        <v>#DIV/0!</v>
      </c>
      <c r="BO147" t="e">
        <f t="shared" si="123"/>
        <v>#DIV/0!</v>
      </c>
      <c r="BP147" t="e">
        <f t="shared" si="124"/>
        <v>#DIV/0!</v>
      </c>
      <c r="BQ147">
        <f t="shared" si="125"/>
        <v>0</v>
      </c>
      <c r="BR147">
        <f t="shared" si="126"/>
        <v>0</v>
      </c>
      <c r="BS147">
        <f t="shared" si="127"/>
        <v>0</v>
      </c>
      <c r="BT147">
        <f t="shared" si="128"/>
        <v>0</v>
      </c>
      <c r="BU147">
        <v>6</v>
      </c>
      <c r="BV147">
        <v>0.5</v>
      </c>
      <c r="BW147" t="s">
        <v>241</v>
      </c>
      <c r="BX147">
        <v>1581523185.4709699</v>
      </c>
      <c r="BY147">
        <v>400.84945161290301</v>
      </c>
      <c r="BZ147">
        <v>399.98816129032298</v>
      </c>
      <c r="CA147">
        <v>33.125248387096804</v>
      </c>
      <c r="CB147">
        <v>32.448090322580597</v>
      </c>
      <c r="CC147">
        <v>350.02235483870999</v>
      </c>
      <c r="CD147">
        <v>99.503412903225794</v>
      </c>
      <c r="CE147">
        <v>0.20001683870967699</v>
      </c>
      <c r="CF147">
        <v>31.338693548387099</v>
      </c>
      <c r="CG147">
        <v>31.009567741935498</v>
      </c>
      <c r="CH147">
        <v>999.9</v>
      </c>
      <c r="CI147">
        <v>0</v>
      </c>
      <c r="CJ147">
        <v>0</v>
      </c>
      <c r="CK147">
        <v>10004.5541935484</v>
      </c>
      <c r="CL147">
        <v>0</v>
      </c>
      <c r="CM147">
        <v>5.2945525806451599</v>
      </c>
      <c r="CN147">
        <v>0</v>
      </c>
      <c r="CO147">
        <v>0</v>
      </c>
      <c r="CP147">
        <v>0</v>
      </c>
      <c r="CQ147">
        <v>0</v>
      </c>
      <c r="CR147">
        <v>2.6645161290322599</v>
      </c>
      <c r="CS147">
        <v>0</v>
      </c>
      <c r="CT147">
        <v>427.40645161290303</v>
      </c>
      <c r="CU147">
        <v>-0.71290322580645105</v>
      </c>
      <c r="CV147">
        <v>39.503999999999998</v>
      </c>
      <c r="CW147">
        <v>44.670999999999999</v>
      </c>
      <c r="CX147">
        <v>41.858580645161297</v>
      </c>
      <c r="CY147">
        <v>43.370935483871001</v>
      </c>
      <c r="CZ147">
        <v>40.616870967741903</v>
      </c>
      <c r="DA147">
        <v>0</v>
      </c>
      <c r="DB147">
        <v>0</v>
      </c>
      <c r="DC147">
        <v>0</v>
      </c>
      <c r="DD147">
        <v>1581523194.0999999</v>
      </c>
      <c r="DE147">
        <v>2.4846153846153798</v>
      </c>
      <c r="DF147">
        <v>-12.6700857968333</v>
      </c>
      <c r="DG147">
        <v>-736.47863133350495</v>
      </c>
      <c r="DH147">
        <v>421.41538461538499</v>
      </c>
      <c r="DI147">
        <v>15</v>
      </c>
      <c r="DJ147">
        <v>100</v>
      </c>
      <c r="DK147">
        <v>100</v>
      </c>
      <c r="DL147">
        <v>3.024</v>
      </c>
      <c r="DM147">
        <v>0.44500000000000001</v>
      </c>
      <c r="DN147">
        <v>2</v>
      </c>
      <c r="DO147">
        <v>352.62200000000001</v>
      </c>
      <c r="DP147">
        <v>670.40599999999995</v>
      </c>
      <c r="DQ147">
        <v>30.582999999999998</v>
      </c>
      <c r="DR147">
        <v>31.9802</v>
      </c>
      <c r="DS147">
        <v>30.000299999999999</v>
      </c>
      <c r="DT147">
        <v>31.8277</v>
      </c>
      <c r="DU147">
        <v>31.8154</v>
      </c>
      <c r="DV147">
        <v>20.991900000000001</v>
      </c>
      <c r="DW147">
        <v>23.4312</v>
      </c>
      <c r="DX147">
        <v>98.878299999999996</v>
      </c>
      <c r="DY147">
        <v>30.5747</v>
      </c>
      <c r="DZ147">
        <v>400</v>
      </c>
      <c r="EA147">
        <v>32.560299999999998</v>
      </c>
      <c r="EB147">
        <v>99.938400000000001</v>
      </c>
      <c r="EC147">
        <v>100.46599999999999</v>
      </c>
    </row>
    <row r="148" spans="1:133" x14ac:dyDescent="0.35">
      <c r="A148">
        <v>132</v>
      </c>
      <c r="B148">
        <v>1581523199.0999999</v>
      </c>
      <c r="C148">
        <v>678.5</v>
      </c>
      <c r="D148" t="s">
        <v>502</v>
      </c>
      <c r="E148" t="s">
        <v>503</v>
      </c>
      <c r="F148" t="s">
        <v>232</v>
      </c>
      <c r="G148" t="s">
        <v>233</v>
      </c>
      <c r="H148" t="s">
        <v>234</v>
      </c>
      <c r="I148" t="s">
        <v>235</v>
      </c>
      <c r="J148" t="s">
        <v>236</v>
      </c>
      <c r="K148" t="s">
        <v>237</v>
      </c>
      <c r="L148" t="s">
        <v>238</v>
      </c>
      <c r="M148" t="s">
        <v>239</v>
      </c>
      <c r="N148">
        <v>1581523190.4709699</v>
      </c>
      <c r="O148">
        <f t="shared" si="86"/>
        <v>3.9852881469580235E-4</v>
      </c>
      <c r="P148">
        <f t="shared" si="87"/>
        <v>-0.66500406021240144</v>
      </c>
      <c r="Q148">
        <f t="shared" si="88"/>
        <v>400.85474193548401</v>
      </c>
      <c r="R148">
        <f t="shared" si="89"/>
        <v>426.21831429654333</v>
      </c>
      <c r="S148">
        <f t="shared" si="90"/>
        <v>42.494927153906943</v>
      </c>
      <c r="T148">
        <f t="shared" si="91"/>
        <v>39.966121788926401</v>
      </c>
      <c r="U148">
        <f t="shared" si="92"/>
        <v>3.1765259298946302E-2</v>
      </c>
      <c r="V148">
        <f t="shared" si="93"/>
        <v>2.253350803345112</v>
      </c>
      <c r="W148">
        <f t="shared" si="94"/>
        <v>3.1518571804755077E-2</v>
      </c>
      <c r="X148">
        <f t="shared" si="95"/>
        <v>1.9721111470751038E-2</v>
      </c>
      <c r="Y148">
        <f t="shared" si="96"/>
        <v>0</v>
      </c>
      <c r="Z148">
        <f t="shared" si="97"/>
        <v>31.207524061245067</v>
      </c>
      <c r="AA148">
        <f t="shared" si="98"/>
        <v>31.012264516129001</v>
      </c>
      <c r="AB148">
        <f t="shared" si="99"/>
        <v>4.5145340452720264</v>
      </c>
      <c r="AC148">
        <f t="shared" si="100"/>
        <v>71.821337101146895</v>
      </c>
      <c r="AD148">
        <f t="shared" si="101"/>
        <v>3.3032987770612916</v>
      </c>
      <c r="AE148">
        <f t="shared" si="102"/>
        <v>4.5993278744020234</v>
      </c>
      <c r="AF148">
        <f t="shared" si="103"/>
        <v>1.2112352682107348</v>
      </c>
      <c r="AG148">
        <f t="shared" si="104"/>
        <v>-17.575120728084883</v>
      </c>
      <c r="AH148">
        <f t="shared" si="105"/>
        <v>39.69817825598215</v>
      </c>
      <c r="AI148">
        <f t="shared" si="106"/>
        <v>3.9630217642482544</v>
      </c>
      <c r="AJ148">
        <f t="shared" si="107"/>
        <v>26.08607929214552</v>
      </c>
      <c r="AK148">
        <v>-4.1274016598639399E-2</v>
      </c>
      <c r="AL148">
        <v>4.6333699434416703E-2</v>
      </c>
      <c r="AM148">
        <v>3.46121320428963</v>
      </c>
      <c r="AN148">
        <v>0</v>
      </c>
      <c r="AO148">
        <v>0</v>
      </c>
      <c r="AP148">
        <f t="shared" si="108"/>
        <v>1</v>
      </c>
      <c r="AQ148">
        <f t="shared" si="109"/>
        <v>0</v>
      </c>
      <c r="AR148">
        <f t="shared" si="110"/>
        <v>51879.864142189261</v>
      </c>
      <c r="AS148" t="s">
        <v>240</v>
      </c>
      <c r="AT148">
        <v>0</v>
      </c>
      <c r="AU148">
        <v>0</v>
      </c>
      <c r="AV148">
        <f t="shared" si="111"/>
        <v>0</v>
      </c>
      <c r="AW148" t="e">
        <f t="shared" si="112"/>
        <v>#DIV/0!</v>
      </c>
      <c r="AX148">
        <v>0</v>
      </c>
      <c r="AY148" t="s">
        <v>240</v>
      </c>
      <c r="AZ148">
        <v>0</v>
      </c>
      <c r="BA148">
        <v>0</v>
      </c>
      <c r="BB148" t="e">
        <f t="shared" si="113"/>
        <v>#DIV/0!</v>
      </c>
      <c r="BC148">
        <v>0.5</v>
      </c>
      <c r="BD148">
        <f t="shared" si="114"/>
        <v>0</v>
      </c>
      <c r="BE148">
        <f t="shared" si="115"/>
        <v>-0.66500406021240144</v>
      </c>
      <c r="BF148" t="e">
        <f t="shared" si="116"/>
        <v>#DIV/0!</v>
      </c>
      <c r="BG148" t="e">
        <f t="shared" si="117"/>
        <v>#DIV/0!</v>
      </c>
      <c r="BH148" t="e">
        <f t="shared" si="118"/>
        <v>#DIV/0!</v>
      </c>
      <c r="BI148" t="e">
        <f t="shared" si="119"/>
        <v>#DIV/0!</v>
      </c>
      <c r="BJ148" t="s">
        <v>240</v>
      </c>
      <c r="BK148">
        <v>0</v>
      </c>
      <c r="BL148">
        <f t="shared" si="120"/>
        <v>0</v>
      </c>
      <c r="BM148" t="e">
        <f t="shared" si="121"/>
        <v>#DIV/0!</v>
      </c>
      <c r="BN148" t="e">
        <f t="shared" si="122"/>
        <v>#DIV/0!</v>
      </c>
      <c r="BO148" t="e">
        <f t="shared" si="123"/>
        <v>#DIV/0!</v>
      </c>
      <c r="BP148" t="e">
        <f t="shared" si="124"/>
        <v>#DIV/0!</v>
      </c>
      <c r="BQ148">
        <f t="shared" si="125"/>
        <v>0</v>
      </c>
      <c r="BR148">
        <f t="shared" si="126"/>
        <v>0</v>
      </c>
      <c r="BS148">
        <f t="shared" si="127"/>
        <v>0</v>
      </c>
      <c r="BT148">
        <f t="shared" si="128"/>
        <v>0</v>
      </c>
      <c r="BU148">
        <v>6</v>
      </c>
      <c r="BV148">
        <v>0.5</v>
      </c>
      <c r="BW148" t="s">
        <v>241</v>
      </c>
      <c r="BX148">
        <v>1581523190.4709699</v>
      </c>
      <c r="BY148">
        <v>400.85474193548401</v>
      </c>
      <c r="BZ148">
        <v>399.98864516128998</v>
      </c>
      <c r="CA148">
        <v>33.131635483871001</v>
      </c>
      <c r="CB148">
        <v>32.471116129032303</v>
      </c>
      <c r="CC148">
        <v>350.019935483871</v>
      </c>
      <c r="CD148">
        <v>99.502245161290304</v>
      </c>
      <c r="CE148">
        <v>0.20001006451612899</v>
      </c>
      <c r="CF148">
        <v>31.339045161290301</v>
      </c>
      <c r="CG148">
        <v>31.012264516129001</v>
      </c>
      <c r="CH148">
        <v>999.9</v>
      </c>
      <c r="CI148">
        <v>0</v>
      </c>
      <c r="CJ148">
        <v>0</v>
      </c>
      <c r="CK148">
        <v>10003.221290322601</v>
      </c>
      <c r="CL148">
        <v>0</v>
      </c>
      <c r="CM148">
        <v>4.8470990322580603</v>
      </c>
      <c r="CN148">
        <v>0</v>
      </c>
      <c r="CO148">
        <v>0</v>
      </c>
      <c r="CP148">
        <v>0</v>
      </c>
      <c r="CQ148">
        <v>0</v>
      </c>
      <c r="CR148">
        <v>2.6193548387096799</v>
      </c>
      <c r="CS148">
        <v>0</v>
      </c>
      <c r="CT148">
        <v>352.83870967741899</v>
      </c>
      <c r="CU148">
        <v>-0.89032258064516101</v>
      </c>
      <c r="CV148">
        <v>39.503999999999998</v>
      </c>
      <c r="CW148">
        <v>44.679000000000002</v>
      </c>
      <c r="CX148">
        <v>41.8445483870968</v>
      </c>
      <c r="CY148">
        <v>43.375</v>
      </c>
      <c r="CZ148">
        <v>40.612806451612897</v>
      </c>
      <c r="DA148">
        <v>0</v>
      </c>
      <c r="DB148">
        <v>0</v>
      </c>
      <c r="DC148">
        <v>0</v>
      </c>
      <c r="DD148">
        <v>1581523199.5</v>
      </c>
      <c r="DE148">
        <v>2.6461538461538501</v>
      </c>
      <c r="DF148">
        <v>2.3658120642684999</v>
      </c>
      <c r="DG148">
        <v>-1435.1623905102399</v>
      </c>
      <c r="DH148">
        <v>332.25</v>
      </c>
      <c r="DI148">
        <v>15</v>
      </c>
      <c r="DJ148">
        <v>100</v>
      </c>
      <c r="DK148">
        <v>100</v>
      </c>
      <c r="DL148">
        <v>3.024</v>
      </c>
      <c r="DM148">
        <v>0.44500000000000001</v>
      </c>
      <c r="DN148">
        <v>2</v>
      </c>
      <c r="DO148">
        <v>352.61599999999999</v>
      </c>
      <c r="DP148">
        <v>670.42399999999998</v>
      </c>
      <c r="DQ148">
        <v>30.5672</v>
      </c>
      <c r="DR148">
        <v>31.983699999999999</v>
      </c>
      <c r="DS148">
        <v>30.000299999999999</v>
      </c>
      <c r="DT148">
        <v>31.831199999999999</v>
      </c>
      <c r="DU148">
        <v>31.818899999999999</v>
      </c>
      <c r="DV148">
        <v>20.989799999999999</v>
      </c>
      <c r="DW148">
        <v>23.4312</v>
      </c>
      <c r="DX148">
        <v>99.262900000000002</v>
      </c>
      <c r="DY148">
        <v>30.560199999999998</v>
      </c>
      <c r="DZ148">
        <v>400</v>
      </c>
      <c r="EA148">
        <v>32.572800000000001</v>
      </c>
      <c r="EB148">
        <v>99.933700000000002</v>
      </c>
      <c r="EC148">
        <v>100.467</v>
      </c>
    </row>
    <row r="149" spans="1:133" x14ac:dyDescent="0.35">
      <c r="A149">
        <v>133</v>
      </c>
      <c r="B149">
        <v>1581523204.0999999</v>
      </c>
      <c r="C149">
        <v>683.5</v>
      </c>
      <c r="D149" t="s">
        <v>504</v>
      </c>
      <c r="E149" t="s">
        <v>505</v>
      </c>
      <c r="F149" t="s">
        <v>232</v>
      </c>
      <c r="G149" t="s">
        <v>233</v>
      </c>
      <c r="H149" t="s">
        <v>234</v>
      </c>
      <c r="I149" t="s">
        <v>235</v>
      </c>
      <c r="J149" t="s">
        <v>236</v>
      </c>
      <c r="K149" t="s">
        <v>237</v>
      </c>
      <c r="L149" t="s">
        <v>238</v>
      </c>
      <c r="M149" t="s">
        <v>239</v>
      </c>
      <c r="N149">
        <v>1581523195.4709699</v>
      </c>
      <c r="O149">
        <f t="shared" si="86"/>
        <v>3.9176186435153405E-4</v>
      </c>
      <c r="P149">
        <f t="shared" si="87"/>
        <v>-0.66707282913119925</v>
      </c>
      <c r="Q149">
        <f t="shared" si="88"/>
        <v>400.86438709677401</v>
      </c>
      <c r="R149">
        <f t="shared" si="89"/>
        <v>426.90094357924136</v>
      </c>
      <c r="S149">
        <f t="shared" si="90"/>
        <v>42.56274720373581</v>
      </c>
      <c r="T149">
        <f t="shared" si="91"/>
        <v>39.966858419026799</v>
      </c>
      <c r="U149">
        <f t="shared" si="92"/>
        <v>3.1233503360221113E-2</v>
      </c>
      <c r="V149">
        <f t="shared" si="93"/>
        <v>2.2525877323111696</v>
      </c>
      <c r="W149">
        <f t="shared" si="94"/>
        <v>3.0994892318621056E-2</v>
      </c>
      <c r="X149">
        <f t="shared" si="95"/>
        <v>1.9393093893795527E-2</v>
      </c>
      <c r="Y149">
        <f t="shared" si="96"/>
        <v>0</v>
      </c>
      <c r="Z149">
        <f t="shared" si="97"/>
        <v>31.208972204804923</v>
      </c>
      <c r="AA149">
        <f t="shared" si="98"/>
        <v>31.013229032258099</v>
      </c>
      <c r="AB149">
        <f t="shared" si="99"/>
        <v>4.5147823027357088</v>
      </c>
      <c r="AC149">
        <f t="shared" si="100"/>
        <v>71.839836876237015</v>
      </c>
      <c r="AD149">
        <f t="shared" si="101"/>
        <v>3.3040096099834875</v>
      </c>
      <c r="AE149">
        <f t="shared" si="102"/>
        <v>4.5991329513672357</v>
      </c>
      <c r="AF149">
        <f t="shared" si="103"/>
        <v>1.2107726927522213</v>
      </c>
      <c r="AG149">
        <f t="shared" si="104"/>
        <v>-17.276698217902652</v>
      </c>
      <c r="AH149">
        <f t="shared" si="105"/>
        <v>39.477109122642219</v>
      </c>
      <c r="AI149">
        <f t="shared" si="106"/>
        <v>3.9422919589040561</v>
      </c>
      <c r="AJ149">
        <f t="shared" si="107"/>
        <v>26.142702863643621</v>
      </c>
      <c r="AK149">
        <v>-4.1253449069126501E-2</v>
      </c>
      <c r="AL149">
        <v>4.6310610580723902E-2</v>
      </c>
      <c r="AM149">
        <v>3.4598482353153801</v>
      </c>
      <c r="AN149">
        <v>0</v>
      </c>
      <c r="AO149">
        <v>0</v>
      </c>
      <c r="AP149">
        <f t="shared" si="108"/>
        <v>1</v>
      </c>
      <c r="AQ149">
        <f t="shared" si="109"/>
        <v>0</v>
      </c>
      <c r="AR149">
        <f t="shared" si="110"/>
        <v>51855.184117200268</v>
      </c>
      <c r="AS149" t="s">
        <v>240</v>
      </c>
      <c r="AT149">
        <v>0</v>
      </c>
      <c r="AU149">
        <v>0</v>
      </c>
      <c r="AV149">
        <f t="shared" si="111"/>
        <v>0</v>
      </c>
      <c r="AW149" t="e">
        <f t="shared" si="112"/>
        <v>#DIV/0!</v>
      </c>
      <c r="AX149">
        <v>0</v>
      </c>
      <c r="AY149" t="s">
        <v>240</v>
      </c>
      <c r="AZ149">
        <v>0</v>
      </c>
      <c r="BA149">
        <v>0</v>
      </c>
      <c r="BB149" t="e">
        <f t="shared" si="113"/>
        <v>#DIV/0!</v>
      </c>
      <c r="BC149">
        <v>0.5</v>
      </c>
      <c r="BD149">
        <f t="shared" si="114"/>
        <v>0</v>
      </c>
      <c r="BE149">
        <f t="shared" si="115"/>
        <v>-0.66707282913119925</v>
      </c>
      <c r="BF149" t="e">
        <f t="shared" si="116"/>
        <v>#DIV/0!</v>
      </c>
      <c r="BG149" t="e">
        <f t="shared" si="117"/>
        <v>#DIV/0!</v>
      </c>
      <c r="BH149" t="e">
        <f t="shared" si="118"/>
        <v>#DIV/0!</v>
      </c>
      <c r="BI149" t="e">
        <f t="shared" si="119"/>
        <v>#DIV/0!</v>
      </c>
      <c r="BJ149" t="s">
        <v>240</v>
      </c>
      <c r="BK149">
        <v>0</v>
      </c>
      <c r="BL149">
        <f t="shared" si="120"/>
        <v>0</v>
      </c>
      <c r="BM149" t="e">
        <f t="shared" si="121"/>
        <v>#DIV/0!</v>
      </c>
      <c r="BN149" t="e">
        <f t="shared" si="122"/>
        <v>#DIV/0!</v>
      </c>
      <c r="BO149" t="e">
        <f t="shared" si="123"/>
        <v>#DIV/0!</v>
      </c>
      <c r="BP149" t="e">
        <f t="shared" si="124"/>
        <v>#DIV/0!</v>
      </c>
      <c r="BQ149">
        <f t="shared" si="125"/>
        <v>0</v>
      </c>
      <c r="BR149">
        <f t="shared" si="126"/>
        <v>0</v>
      </c>
      <c r="BS149">
        <f t="shared" si="127"/>
        <v>0</v>
      </c>
      <c r="BT149">
        <f t="shared" si="128"/>
        <v>0</v>
      </c>
      <c r="BU149">
        <v>6</v>
      </c>
      <c r="BV149">
        <v>0.5</v>
      </c>
      <c r="BW149" t="s">
        <v>241</v>
      </c>
      <c r="BX149">
        <v>1581523195.4709699</v>
      </c>
      <c r="BY149">
        <v>400.86438709677401</v>
      </c>
      <c r="BZ149">
        <v>399.990064516129</v>
      </c>
      <c r="CA149">
        <v>33.138951612903199</v>
      </c>
      <c r="CB149">
        <v>32.489625806451599</v>
      </c>
      <c r="CC149">
        <v>350.00545161290302</v>
      </c>
      <c r="CD149">
        <v>99.501716129032303</v>
      </c>
      <c r="CE149">
        <v>0.19997777419354801</v>
      </c>
      <c r="CF149">
        <v>31.3383</v>
      </c>
      <c r="CG149">
        <v>31.013229032258099</v>
      </c>
      <c r="CH149">
        <v>999.9</v>
      </c>
      <c r="CI149">
        <v>0</v>
      </c>
      <c r="CJ149">
        <v>0</v>
      </c>
      <c r="CK149">
        <v>9998.2896774193505</v>
      </c>
      <c r="CL149">
        <v>0</v>
      </c>
      <c r="CM149">
        <v>4.3047877419354803</v>
      </c>
      <c r="CN149">
        <v>0</v>
      </c>
      <c r="CO149">
        <v>0</v>
      </c>
      <c r="CP149">
        <v>0</v>
      </c>
      <c r="CQ149">
        <v>0</v>
      </c>
      <c r="CR149">
        <v>3.8838709677419301</v>
      </c>
      <c r="CS149">
        <v>0</v>
      </c>
      <c r="CT149">
        <v>269.93548387096803</v>
      </c>
      <c r="CU149">
        <v>-0.880645161290322</v>
      </c>
      <c r="CV149">
        <v>39.503999999999998</v>
      </c>
      <c r="CW149">
        <v>44.683</v>
      </c>
      <c r="CX149">
        <v>41.890903225806397</v>
      </c>
      <c r="CY149">
        <v>43.383000000000003</v>
      </c>
      <c r="CZ149">
        <v>40.612806451612897</v>
      </c>
      <c r="DA149">
        <v>0</v>
      </c>
      <c r="DB149">
        <v>0</v>
      </c>
      <c r="DC149">
        <v>0</v>
      </c>
      <c r="DD149">
        <v>1581523204.3</v>
      </c>
      <c r="DE149">
        <v>2.95</v>
      </c>
      <c r="DF149">
        <v>-1.4393159079323301</v>
      </c>
      <c r="DG149">
        <v>-1002.35897519055</v>
      </c>
      <c r="DH149">
        <v>245.315384615385</v>
      </c>
      <c r="DI149">
        <v>15</v>
      </c>
      <c r="DJ149">
        <v>100</v>
      </c>
      <c r="DK149">
        <v>100</v>
      </c>
      <c r="DL149">
        <v>3.024</v>
      </c>
      <c r="DM149">
        <v>0.44500000000000001</v>
      </c>
      <c r="DN149">
        <v>2</v>
      </c>
      <c r="DO149">
        <v>352.69299999999998</v>
      </c>
      <c r="DP149">
        <v>670.48</v>
      </c>
      <c r="DQ149">
        <v>30.552700000000002</v>
      </c>
      <c r="DR149">
        <v>31.986599999999999</v>
      </c>
      <c r="DS149">
        <v>30.000399999999999</v>
      </c>
      <c r="DT149">
        <v>31.834199999999999</v>
      </c>
      <c r="DU149">
        <v>31.8217</v>
      </c>
      <c r="DV149">
        <v>20.991199999999999</v>
      </c>
      <c r="DW149">
        <v>23.4312</v>
      </c>
      <c r="DX149">
        <v>99.262900000000002</v>
      </c>
      <c r="DY149">
        <v>30.549099999999999</v>
      </c>
      <c r="DZ149">
        <v>400</v>
      </c>
      <c r="EA149">
        <v>32.578699999999998</v>
      </c>
      <c r="EB149">
        <v>99.934399999999997</v>
      </c>
      <c r="EC149">
        <v>100.467</v>
      </c>
    </row>
    <row r="150" spans="1:133" x14ac:dyDescent="0.35">
      <c r="A150">
        <v>134</v>
      </c>
      <c r="B150">
        <v>1581523209.0999999</v>
      </c>
      <c r="C150">
        <v>688.5</v>
      </c>
      <c r="D150" t="s">
        <v>506</v>
      </c>
      <c r="E150" t="s">
        <v>507</v>
      </c>
      <c r="F150" t="s">
        <v>232</v>
      </c>
      <c r="G150" t="s">
        <v>233</v>
      </c>
      <c r="H150" t="s">
        <v>234</v>
      </c>
      <c r="I150" t="s">
        <v>235</v>
      </c>
      <c r="J150" t="s">
        <v>236</v>
      </c>
      <c r="K150" t="s">
        <v>237</v>
      </c>
      <c r="L150" t="s">
        <v>238</v>
      </c>
      <c r="M150" t="s">
        <v>239</v>
      </c>
      <c r="N150">
        <v>1581523200.4709699</v>
      </c>
      <c r="O150">
        <f t="shared" si="86"/>
        <v>3.8961145590540674E-4</v>
      </c>
      <c r="P150">
        <f t="shared" si="87"/>
        <v>-0.67244672325745092</v>
      </c>
      <c r="Q150">
        <f t="shared" si="88"/>
        <v>400.87109677419397</v>
      </c>
      <c r="R150">
        <f t="shared" si="89"/>
        <v>427.35186260549818</v>
      </c>
      <c r="S150">
        <f t="shared" si="90"/>
        <v>42.607086988312069</v>
      </c>
      <c r="T150">
        <f t="shared" si="91"/>
        <v>39.966948048908314</v>
      </c>
      <c r="U150">
        <f t="shared" si="92"/>
        <v>3.1084142754499701E-2</v>
      </c>
      <c r="V150">
        <f t="shared" si="93"/>
        <v>2.252567424265052</v>
      </c>
      <c r="W150">
        <f t="shared" si="94"/>
        <v>3.0847796931973349E-2</v>
      </c>
      <c r="X150">
        <f t="shared" si="95"/>
        <v>1.9300957910520319E-2</v>
      </c>
      <c r="Y150">
        <f t="shared" si="96"/>
        <v>0</v>
      </c>
      <c r="Z150">
        <f t="shared" si="97"/>
        <v>31.208587365599932</v>
      </c>
      <c r="AA150">
        <f t="shared" si="98"/>
        <v>31.011835483871</v>
      </c>
      <c r="AB150">
        <f t="shared" si="99"/>
        <v>4.5144236201877002</v>
      </c>
      <c r="AC150">
        <f t="shared" si="100"/>
        <v>71.856593168856335</v>
      </c>
      <c r="AD150">
        <f t="shared" si="101"/>
        <v>3.3045747135071295</v>
      </c>
      <c r="AE150">
        <f t="shared" si="102"/>
        <v>4.5988469085107955</v>
      </c>
      <c r="AF150">
        <f t="shared" si="103"/>
        <v>1.2098489066805707</v>
      </c>
      <c r="AG150">
        <f t="shared" si="104"/>
        <v>-17.181865205428437</v>
      </c>
      <c r="AH150">
        <f t="shared" si="105"/>
        <v>39.513185344037126</v>
      </c>
      <c r="AI150">
        <f t="shared" si="106"/>
        <v>3.9458818095500505</v>
      </c>
      <c r="AJ150">
        <f t="shared" si="107"/>
        <v>26.277201948158741</v>
      </c>
      <c r="AK150">
        <v>-4.1252901780045897E-2</v>
      </c>
      <c r="AL150">
        <v>4.63099962007857E-2</v>
      </c>
      <c r="AM150">
        <v>3.45981191114199</v>
      </c>
      <c r="AN150">
        <v>0</v>
      </c>
      <c r="AO150">
        <v>0</v>
      </c>
      <c r="AP150">
        <f t="shared" si="108"/>
        <v>1</v>
      </c>
      <c r="AQ150">
        <f t="shared" si="109"/>
        <v>0</v>
      </c>
      <c r="AR150">
        <f t="shared" si="110"/>
        <v>51854.67949866374</v>
      </c>
      <c r="AS150" t="s">
        <v>240</v>
      </c>
      <c r="AT150">
        <v>0</v>
      </c>
      <c r="AU150">
        <v>0</v>
      </c>
      <c r="AV150">
        <f t="shared" si="111"/>
        <v>0</v>
      </c>
      <c r="AW150" t="e">
        <f t="shared" si="112"/>
        <v>#DIV/0!</v>
      </c>
      <c r="AX150">
        <v>0</v>
      </c>
      <c r="AY150" t="s">
        <v>240</v>
      </c>
      <c r="AZ150">
        <v>0</v>
      </c>
      <c r="BA150">
        <v>0</v>
      </c>
      <c r="BB150" t="e">
        <f t="shared" si="113"/>
        <v>#DIV/0!</v>
      </c>
      <c r="BC150">
        <v>0.5</v>
      </c>
      <c r="BD150">
        <f t="shared" si="114"/>
        <v>0</v>
      </c>
      <c r="BE150">
        <f t="shared" si="115"/>
        <v>-0.67244672325745092</v>
      </c>
      <c r="BF150" t="e">
        <f t="shared" si="116"/>
        <v>#DIV/0!</v>
      </c>
      <c r="BG150" t="e">
        <f t="shared" si="117"/>
        <v>#DIV/0!</v>
      </c>
      <c r="BH150" t="e">
        <f t="shared" si="118"/>
        <v>#DIV/0!</v>
      </c>
      <c r="BI150" t="e">
        <f t="shared" si="119"/>
        <v>#DIV/0!</v>
      </c>
      <c r="BJ150" t="s">
        <v>240</v>
      </c>
      <c r="BK150">
        <v>0</v>
      </c>
      <c r="BL150">
        <f t="shared" si="120"/>
        <v>0</v>
      </c>
      <c r="BM150" t="e">
        <f t="shared" si="121"/>
        <v>#DIV/0!</v>
      </c>
      <c r="BN150" t="e">
        <f t="shared" si="122"/>
        <v>#DIV/0!</v>
      </c>
      <c r="BO150" t="e">
        <f t="shared" si="123"/>
        <v>#DIV/0!</v>
      </c>
      <c r="BP150" t="e">
        <f t="shared" si="124"/>
        <v>#DIV/0!</v>
      </c>
      <c r="BQ150">
        <f t="shared" si="125"/>
        <v>0</v>
      </c>
      <c r="BR150">
        <f t="shared" si="126"/>
        <v>0</v>
      </c>
      <c r="BS150">
        <f t="shared" si="127"/>
        <v>0</v>
      </c>
      <c r="BT150">
        <f t="shared" si="128"/>
        <v>0</v>
      </c>
      <c r="BU150">
        <v>6</v>
      </c>
      <c r="BV150">
        <v>0.5</v>
      </c>
      <c r="BW150" t="s">
        <v>241</v>
      </c>
      <c r="BX150">
        <v>1581523200.4709699</v>
      </c>
      <c r="BY150">
        <v>400.87109677419397</v>
      </c>
      <c r="BZ150">
        <v>399.98609677419398</v>
      </c>
      <c r="CA150">
        <v>33.145099999999999</v>
      </c>
      <c r="CB150">
        <v>32.499348387096802</v>
      </c>
      <c r="CC150">
        <v>350.00864516129002</v>
      </c>
      <c r="CD150">
        <v>99.500254838709694</v>
      </c>
      <c r="CE150">
        <v>0.19999387096774199</v>
      </c>
      <c r="CF150">
        <v>31.3372064516129</v>
      </c>
      <c r="CG150">
        <v>31.011835483871</v>
      </c>
      <c r="CH150">
        <v>999.9</v>
      </c>
      <c r="CI150">
        <v>0</v>
      </c>
      <c r="CJ150">
        <v>0</v>
      </c>
      <c r="CK150">
        <v>9998.3038709677403</v>
      </c>
      <c r="CL150">
        <v>0</v>
      </c>
      <c r="CM150">
        <v>3.79908806451613</v>
      </c>
      <c r="CN150">
        <v>0</v>
      </c>
      <c r="CO150">
        <v>0</v>
      </c>
      <c r="CP150">
        <v>0</v>
      </c>
      <c r="CQ150">
        <v>0</v>
      </c>
      <c r="CR150">
        <v>2.8193548387096801</v>
      </c>
      <c r="CS150">
        <v>0</v>
      </c>
      <c r="CT150">
        <v>201.90322580645201</v>
      </c>
      <c r="CU150">
        <v>-0.89354838709677398</v>
      </c>
      <c r="CV150">
        <v>39.509967741935498</v>
      </c>
      <c r="CW150">
        <v>44.686999999999998</v>
      </c>
      <c r="CX150">
        <v>41.890903225806397</v>
      </c>
      <c r="CY150">
        <v>43.383000000000003</v>
      </c>
      <c r="CZ150">
        <v>40.616870967741903</v>
      </c>
      <c r="DA150">
        <v>0</v>
      </c>
      <c r="DB150">
        <v>0</v>
      </c>
      <c r="DC150">
        <v>0</v>
      </c>
      <c r="DD150">
        <v>1581523209.0999999</v>
      </c>
      <c r="DE150">
        <v>3.0884615384615399</v>
      </c>
      <c r="DF150">
        <v>9.0222225628172605</v>
      </c>
      <c r="DG150">
        <v>-223.37094044998901</v>
      </c>
      <c r="DH150">
        <v>192.06923076923101</v>
      </c>
      <c r="DI150">
        <v>15</v>
      </c>
      <c r="DJ150">
        <v>100</v>
      </c>
      <c r="DK150">
        <v>100</v>
      </c>
      <c r="DL150">
        <v>3.024</v>
      </c>
      <c r="DM150">
        <v>0.44500000000000001</v>
      </c>
      <c r="DN150">
        <v>2</v>
      </c>
      <c r="DO150">
        <v>352.65</v>
      </c>
      <c r="DP150">
        <v>670.43700000000001</v>
      </c>
      <c r="DQ150">
        <v>30.540800000000001</v>
      </c>
      <c r="DR150">
        <v>31.990600000000001</v>
      </c>
      <c r="DS150">
        <v>30.000299999999999</v>
      </c>
      <c r="DT150">
        <v>31.837599999999998</v>
      </c>
      <c r="DU150">
        <v>31.825900000000001</v>
      </c>
      <c r="DV150">
        <v>20.9954</v>
      </c>
      <c r="DW150">
        <v>23.159500000000001</v>
      </c>
      <c r="DX150">
        <v>99.262900000000002</v>
      </c>
      <c r="DY150">
        <v>30.535</v>
      </c>
      <c r="DZ150">
        <v>400</v>
      </c>
      <c r="EA150">
        <v>32.593299999999999</v>
      </c>
      <c r="EB150">
        <v>99.933700000000002</v>
      </c>
      <c r="EC150">
        <v>100.467</v>
      </c>
    </row>
    <row r="151" spans="1:133" x14ac:dyDescent="0.35">
      <c r="A151">
        <v>135</v>
      </c>
      <c r="B151">
        <v>1581523214.0999999</v>
      </c>
      <c r="C151">
        <v>693.5</v>
      </c>
      <c r="D151" t="s">
        <v>508</v>
      </c>
      <c r="E151" t="s">
        <v>509</v>
      </c>
      <c r="F151" t="s">
        <v>232</v>
      </c>
      <c r="G151" t="s">
        <v>233</v>
      </c>
      <c r="H151" t="s">
        <v>234</v>
      </c>
      <c r="I151" t="s">
        <v>235</v>
      </c>
      <c r="J151" t="s">
        <v>236</v>
      </c>
      <c r="K151" t="s">
        <v>237</v>
      </c>
      <c r="L151" t="s">
        <v>238</v>
      </c>
      <c r="M151" t="s">
        <v>239</v>
      </c>
      <c r="N151">
        <v>1581523205.4709699</v>
      </c>
      <c r="O151">
        <f t="shared" si="86"/>
        <v>3.7393805013099423E-4</v>
      </c>
      <c r="P151">
        <f t="shared" si="87"/>
        <v>-0.67532634982165607</v>
      </c>
      <c r="Q151">
        <f t="shared" si="88"/>
        <v>400.88090322580598</v>
      </c>
      <c r="R151">
        <f t="shared" si="89"/>
        <v>428.94118069625284</v>
      </c>
      <c r="S151">
        <f t="shared" si="90"/>
        <v>42.765313965305161</v>
      </c>
      <c r="T151">
        <f t="shared" si="91"/>
        <v>39.967712266094559</v>
      </c>
      <c r="U151">
        <f t="shared" si="92"/>
        <v>2.9847354641581697E-2</v>
      </c>
      <c r="V151">
        <f t="shared" si="93"/>
        <v>2.2520533559282865</v>
      </c>
      <c r="W151">
        <f t="shared" si="94"/>
        <v>2.962932176621726E-2</v>
      </c>
      <c r="X151">
        <f t="shared" si="95"/>
        <v>1.8537782613189693E-2</v>
      </c>
      <c r="Y151">
        <f t="shared" si="96"/>
        <v>0</v>
      </c>
      <c r="Z151">
        <f t="shared" si="97"/>
        <v>31.211858249737993</v>
      </c>
      <c r="AA151">
        <f t="shared" si="98"/>
        <v>31.0099129032258</v>
      </c>
      <c r="AB151">
        <f t="shared" si="99"/>
        <v>4.5139288118600511</v>
      </c>
      <c r="AC151">
        <f t="shared" si="100"/>
        <v>71.873604432329955</v>
      </c>
      <c r="AD151">
        <f t="shared" si="101"/>
        <v>3.3050041028003689</v>
      </c>
      <c r="AE151">
        <f t="shared" si="102"/>
        <v>4.598355862216537</v>
      </c>
      <c r="AF151">
        <f t="shared" si="103"/>
        <v>1.2089247090596822</v>
      </c>
      <c r="AG151">
        <f t="shared" si="104"/>
        <v>-16.490668010776844</v>
      </c>
      <c r="AH151">
        <f t="shared" si="105"/>
        <v>39.509651020140424</v>
      </c>
      <c r="AI151">
        <f t="shared" si="106"/>
        <v>3.9463555432110096</v>
      </c>
      <c r="AJ151">
        <f t="shared" si="107"/>
        <v>26.96533855257459</v>
      </c>
      <c r="AK151">
        <v>-4.1239049451733303E-2</v>
      </c>
      <c r="AL151">
        <v>4.6294445748724197E-2</v>
      </c>
      <c r="AM151">
        <v>3.4588924616983401</v>
      </c>
      <c r="AN151">
        <v>0</v>
      </c>
      <c r="AO151">
        <v>0</v>
      </c>
      <c r="AP151">
        <f t="shared" si="108"/>
        <v>1</v>
      </c>
      <c r="AQ151">
        <f t="shared" si="109"/>
        <v>0</v>
      </c>
      <c r="AR151">
        <f t="shared" si="110"/>
        <v>51838.285974446662</v>
      </c>
      <c r="AS151" t="s">
        <v>240</v>
      </c>
      <c r="AT151">
        <v>0</v>
      </c>
      <c r="AU151">
        <v>0</v>
      </c>
      <c r="AV151">
        <f t="shared" si="111"/>
        <v>0</v>
      </c>
      <c r="AW151" t="e">
        <f t="shared" si="112"/>
        <v>#DIV/0!</v>
      </c>
      <c r="AX151">
        <v>0</v>
      </c>
      <c r="AY151" t="s">
        <v>240</v>
      </c>
      <c r="AZ151">
        <v>0</v>
      </c>
      <c r="BA151">
        <v>0</v>
      </c>
      <c r="BB151" t="e">
        <f t="shared" si="113"/>
        <v>#DIV/0!</v>
      </c>
      <c r="BC151">
        <v>0.5</v>
      </c>
      <c r="BD151">
        <f t="shared" si="114"/>
        <v>0</v>
      </c>
      <c r="BE151">
        <f t="shared" si="115"/>
        <v>-0.67532634982165607</v>
      </c>
      <c r="BF151" t="e">
        <f t="shared" si="116"/>
        <v>#DIV/0!</v>
      </c>
      <c r="BG151" t="e">
        <f t="shared" si="117"/>
        <v>#DIV/0!</v>
      </c>
      <c r="BH151" t="e">
        <f t="shared" si="118"/>
        <v>#DIV/0!</v>
      </c>
      <c r="BI151" t="e">
        <f t="shared" si="119"/>
        <v>#DIV/0!</v>
      </c>
      <c r="BJ151" t="s">
        <v>240</v>
      </c>
      <c r="BK151">
        <v>0</v>
      </c>
      <c r="BL151">
        <f t="shared" si="120"/>
        <v>0</v>
      </c>
      <c r="BM151" t="e">
        <f t="shared" si="121"/>
        <v>#DIV/0!</v>
      </c>
      <c r="BN151" t="e">
        <f t="shared" si="122"/>
        <v>#DIV/0!</v>
      </c>
      <c r="BO151" t="e">
        <f t="shared" si="123"/>
        <v>#DIV/0!</v>
      </c>
      <c r="BP151" t="e">
        <f t="shared" si="124"/>
        <v>#DIV/0!</v>
      </c>
      <c r="BQ151">
        <f t="shared" si="125"/>
        <v>0</v>
      </c>
      <c r="BR151">
        <f t="shared" si="126"/>
        <v>0</v>
      </c>
      <c r="BS151">
        <f t="shared" si="127"/>
        <v>0</v>
      </c>
      <c r="BT151">
        <f t="shared" si="128"/>
        <v>0</v>
      </c>
      <c r="BU151">
        <v>6</v>
      </c>
      <c r="BV151">
        <v>0.5</v>
      </c>
      <c r="BW151" t="s">
        <v>241</v>
      </c>
      <c r="BX151">
        <v>1581523205.4709699</v>
      </c>
      <c r="BY151">
        <v>400.88090322580598</v>
      </c>
      <c r="BZ151">
        <v>399.98019354838698</v>
      </c>
      <c r="CA151">
        <v>33.149583870967703</v>
      </c>
      <c r="CB151">
        <v>32.529806451612899</v>
      </c>
      <c r="CC151">
        <v>350.00516129032297</v>
      </c>
      <c r="CD151">
        <v>99.499729032258102</v>
      </c>
      <c r="CE151">
        <v>0.19998712903225799</v>
      </c>
      <c r="CF151">
        <v>31.335329032258102</v>
      </c>
      <c r="CG151">
        <v>31.0099129032258</v>
      </c>
      <c r="CH151">
        <v>999.9</v>
      </c>
      <c r="CI151">
        <v>0</v>
      </c>
      <c r="CJ151">
        <v>0</v>
      </c>
      <c r="CK151">
        <v>9994.9993548387101</v>
      </c>
      <c r="CL151">
        <v>0</v>
      </c>
      <c r="CM151">
        <v>3.5579941935483901</v>
      </c>
      <c r="CN151">
        <v>0</v>
      </c>
      <c r="CO151">
        <v>0</v>
      </c>
      <c r="CP151">
        <v>0</v>
      </c>
      <c r="CQ151">
        <v>0</v>
      </c>
      <c r="CR151">
        <v>3.9774193548387098</v>
      </c>
      <c r="CS151">
        <v>0</v>
      </c>
      <c r="CT151">
        <v>195.825806451613</v>
      </c>
      <c r="CU151">
        <v>-0.90645161290322596</v>
      </c>
      <c r="CV151">
        <v>39.515967741935498</v>
      </c>
      <c r="CW151">
        <v>44.686999999999998</v>
      </c>
      <c r="CX151">
        <v>41.927129032258001</v>
      </c>
      <c r="CY151">
        <v>43.387</v>
      </c>
      <c r="CZ151">
        <v>40.620935483871001</v>
      </c>
      <c r="DA151">
        <v>0</v>
      </c>
      <c r="DB151">
        <v>0</v>
      </c>
      <c r="DC151">
        <v>0</v>
      </c>
      <c r="DD151">
        <v>1581523214.5</v>
      </c>
      <c r="DE151">
        <v>3.7076923076923101</v>
      </c>
      <c r="DF151">
        <v>10.6803417431976</v>
      </c>
      <c r="DG151">
        <v>508.69059854834302</v>
      </c>
      <c r="DH151">
        <v>204.85384615384601</v>
      </c>
      <c r="DI151">
        <v>15</v>
      </c>
      <c r="DJ151">
        <v>100</v>
      </c>
      <c r="DK151">
        <v>100</v>
      </c>
      <c r="DL151">
        <v>3.024</v>
      </c>
      <c r="DM151">
        <v>0.44500000000000001</v>
      </c>
      <c r="DN151">
        <v>2</v>
      </c>
      <c r="DO151">
        <v>352.39800000000002</v>
      </c>
      <c r="DP151">
        <v>670.63800000000003</v>
      </c>
      <c r="DQ151">
        <v>30.529199999999999</v>
      </c>
      <c r="DR151">
        <v>31.994299999999999</v>
      </c>
      <c r="DS151">
        <v>30.000499999999999</v>
      </c>
      <c r="DT151">
        <v>31.841100000000001</v>
      </c>
      <c r="DU151">
        <v>31.829499999999999</v>
      </c>
      <c r="DV151">
        <v>20.9939</v>
      </c>
      <c r="DW151">
        <v>23.159500000000001</v>
      </c>
      <c r="DX151">
        <v>99.262900000000002</v>
      </c>
      <c r="DY151">
        <v>30.527999999999999</v>
      </c>
      <c r="DZ151">
        <v>400</v>
      </c>
      <c r="EA151">
        <v>32.589399999999998</v>
      </c>
      <c r="EB151">
        <v>99.934200000000004</v>
      </c>
      <c r="EC151">
        <v>100.46599999999999</v>
      </c>
    </row>
    <row r="152" spans="1:133" x14ac:dyDescent="0.35">
      <c r="A152">
        <v>136</v>
      </c>
      <c r="B152">
        <v>1581523219.0999999</v>
      </c>
      <c r="C152">
        <v>698.5</v>
      </c>
      <c r="D152" t="s">
        <v>510</v>
      </c>
      <c r="E152" t="s">
        <v>511</v>
      </c>
      <c r="F152" t="s">
        <v>232</v>
      </c>
      <c r="G152" t="s">
        <v>233</v>
      </c>
      <c r="H152" t="s">
        <v>234</v>
      </c>
      <c r="I152" t="s">
        <v>235</v>
      </c>
      <c r="J152" t="s">
        <v>236</v>
      </c>
      <c r="K152" t="s">
        <v>237</v>
      </c>
      <c r="L152" t="s">
        <v>238</v>
      </c>
      <c r="M152" t="s">
        <v>239</v>
      </c>
      <c r="N152">
        <v>1581523210.4709699</v>
      </c>
      <c r="O152">
        <f t="shared" si="86"/>
        <v>3.5586524332583856E-4</v>
      </c>
      <c r="P152">
        <f t="shared" si="87"/>
        <v>-0.67194093070646344</v>
      </c>
      <c r="Q152">
        <f t="shared" si="88"/>
        <v>400.88183870967703</v>
      </c>
      <c r="R152">
        <f t="shared" si="89"/>
        <v>430.56145804282994</v>
      </c>
      <c r="S152">
        <f t="shared" si="90"/>
        <v>42.927782239015073</v>
      </c>
      <c r="T152">
        <f t="shared" si="91"/>
        <v>39.968668709759726</v>
      </c>
      <c r="U152">
        <f t="shared" si="92"/>
        <v>2.8417751499441757E-2</v>
      </c>
      <c r="V152">
        <f t="shared" si="93"/>
        <v>2.2530379781160046</v>
      </c>
      <c r="W152">
        <f t="shared" si="94"/>
        <v>2.8220115834607089E-2</v>
      </c>
      <c r="X152">
        <f t="shared" si="95"/>
        <v>1.7655214484705636E-2</v>
      </c>
      <c r="Y152">
        <f t="shared" si="96"/>
        <v>0</v>
      </c>
      <c r="Z152">
        <f t="shared" si="97"/>
        <v>31.216001236710962</v>
      </c>
      <c r="AA152">
        <f t="shared" si="98"/>
        <v>31.009599999999999</v>
      </c>
      <c r="AB152">
        <f t="shared" si="99"/>
        <v>4.5138482854444266</v>
      </c>
      <c r="AC152">
        <f t="shared" si="100"/>
        <v>71.900272173292493</v>
      </c>
      <c r="AD152">
        <f t="shared" si="101"/>
        <v>3.3058785627471976</v>
      </c>
      <c r="AE152">
        <f t="shared" si="102"/>
        <v>4.5978665487933625</v>
      </c>
      <c r="AF152">
        <f t="shared" si="103"/>
        <v>1.207969722697229</v>
      </c>
      <c r="AG152">
        <f t="shared" si="104"/>
        <v>-15.69365723066948</v>
      </c>
      <c r="AH152">
        <f t="shared" si="105"/>
        <v>39.337673541530862</v>
      </c>
      <c r="AI152">
        <f t="shared" si="106"/>
        <v>3.9274184237189504</v>
      </c>
      <c r="AJ152">
        <f t="shared" si="107"/>
        <v>27.571434734580333</v>
      </c>
      <c r="AK152">
        <v>-4.1265584060466202E-2</v>
      </c>
      <c r="AL152">
        <v>4.63242331715863E-2</v>
      </c>
      <c r="AM152">
        <v>3.4606536052632699</v>
      </c>
      <c r="AN152">
        <v>0</v>
      </c>
      <c r="AO152">
        <v>0</v>
      </c>
      <c r="AP152">
        <f t="shared" si="108"/>
        <v>1</v>
      </c>
      <c r="AQ152">
        <f t="shared" si="109"/>
        <v>0</v>
      </c>
      <c r="AR152">
        <f t="shared" si="110"/>
        <v>51870.643602709584</v>
      </c>
      <c r="AS152" t="s">
        <v>240</v>
      </c>
      <c r="AT152">
        <v>0</v>
      </c>
      <c r="AU152">
        <v>0</v>
      </c>
      <c r="AV152">
        <f t="shared" si="111"/>
        <v>0</v>
      </c>
      <c r="AW152" t="e">
        <f t="shared" si="112"/>
        <v>#DIV/0!</v>
      </c>
      <c r="AX152">
        <v>0</v>
      </c>
      <c r="AY152" t="s">
        <v>240</v>
      </c>
      <c r="AZ152">
        <v>0</v>
      </c>
      <c r="BA152">
        <v>0</v>
      </c>
      <c r="BB152" t="e">
        <f t="shared" si="113"/>
        <v>#DIV/0!</v>
      </c>
      <c r="BC152">
        <v>0.5</v>
      </c>
      <c r="BD152">
        <f t="shared" si="114"/>
        <v>0</v>
      </c>
      <c r="BE152">
        <f t="shared" si="115"/>
        <v>-0.67194093070646344</v>
      </c>
      <c r="BF152" t="e">
        <f t="shared" si="116"/>
        <v>#DIV/0!</v>
      </c>
      <c r="BG152" t="e">
        <f t="shared" si="117"/>
        <v>#DIV/0!</v>
      </c>
      <c r="BH152" t="e">
        <f t="shared" si="118"/>
        <v>#DIV/0!</v>
      </c>
      <c r="BI152" t="e">
        <f t="shared" si="119"/>
        <v>#DIV/0!</v>
      </c>
      <c r="BJ152" t="s">
        <v>240</v>
      </c>
      <c r="BK152">
        <v>0</v>
      </c>
      <c r="BL152">
        <f t="shared" si="120"/>
        <v>0</v>
      </c>
      <c r="BM152" t="e">
        <f t="shared" si="121"/>
        <v>#DIV/0!</v>
      </c>
      <c r="BN152" t="e">
        <f t="shared" si="122"/>
        <v>#DIV/0!</v>
      </c>
      <c r="BO152" t="e">
        <f t="shared" si="123"/>
        <v>#DIV/0!</v>
      </c>
      <c r="BP152" t="e">
        <f t="shared" si="124"/>
        <v>#DIV/0!</v>
      </c>
      <c r="BQ152">
        <f t="shared" si="125"/>
        <v>0</v>
      </c>
      <c r="BR152">
        <f t="shared" si="126"/>
        <v>0</v>
      </c>
      <c r="BS152">
        <f t="shared" si="127"/>
        <v>0</v>
      </c>
      <c r="BT152">
        <f t="shared" si="128"/>
        <v>0</v>
      </c>
      <c r="BU152">
        <v>6</v>
      </c>
      <c r="BV152">
        <v>0.5</v>
      </c>
      <c r="BW152" t="s">
        <v>241</v>
      </c>
      <c r="BX152">
        <v>1581523210.4709699</v>
      </c>
      <c r="BY152">
        <v>400.88183870967703</v>
      </c>
      <c r="BZ152">
        <v>399.974516129032</v>
      </c>
      <c r="CA152">
        <v>33.1576387096774</v>
      </c>
      <c r="CB152">
        <v>32.567822580645199</v>
      </c>
      <c r="CC152">
        <v>350.00629032258098</v>
      </c>
      <c r="CD152">
        <v>99.501909677419306</v>
      </c>
      <c r="CE152">
        <v>0.199959677419355</v>
      </c>
      <c r="CF152">
        <v>31.333458064516101</v>
      </c>
      <c r="CG152">
        <v>31.009599999999999</v>
      </c>
      <c r="CH152">
        <v>999.9</v>
      </c>
      <c r="CI152">
        <v>0</v>
      </c>
      <c r="CJ152">
        <v>0</v>
      </c>
      <c r="CK152">
        <v>10001.211290322601</v>
      </c>
      <c r="CL152">
        <v>0</v>
      </c>
      <c r="CM152">
        <v>3.8656129032258102</v>
      </c>
      <c r="CN152">
        <v>0</v>
      </c>
      <c r="CO152">
        <v>0</v>
      </c>
      <c r="CP152">
        <v>0</v>
      </c>
      <c r="CQ152">
        <v>0</v>
      </c>
      <c r="CR152">
        <v>4.14838709677419</v>
      </c>
      <c r="CS152">
        <v>0</v>
      </c>
      <c r="CT152">
        <v>268.148387096774</v>
      </c>
      <c r="CU152">
        <v>-0.93870967741935496</v>
      </c>
      <c r="CV152">
        <v>39.5239677419355</v>
      </c>
      <c r="CW152">
        <v>44.686999999999998</v>
      </c>
      <c r="CX152">
        <v>41.921096774193501</v>
      </c>
      <c r="CY152">
        <v>43.387</v>
      </c>
      <c r="CZ152">
        <v>40.622935483870997</v>
      </c>
      <c r="DA152">
        <v>0</v>
      </c>
      <c r="DB152">
        <v>0</v>
      </c>
      <c r="DC152">
        <v>0</v>
      </c>
      <c r="DD152">
        <v>1581523219.3</v>
      </c>
      <c r="DE152">
        <v>4.3115384615384604</v>
      </c>
      <c r="DF152">
        <v>31.039316071233898</v>
      </c>
      <c r="DG152">
        <v>1424.8854716656001</v>
      </c>
      <c r="DH152">
        <v>285.78076923076901</v>
      </c>
      <c r="DI152">
        <v>15</v>
      </c>
      <c r="DJ152">
        <v>100</v>
      </c>
      <c r="DK152">
        <v>100</v>
      </c>
      <c r="DL152">
        <v>3.024</v>
      </c>
      <c r="DM152">
        <v>0.44500000000000001</v>
      </c>
      <c r="DN152">
        <v>2</v>
      </c>
      <c r="DO152">
        <v>352.63799999999998</v>
      </c>
      <c r="DP152">
        <v>670.69399999999996</v>
      </c>
      <c r="DQ152">
        <v>30.521100000000001</v>
      </c>
      <c r="DR152">
        <v>31.997800000000002</v>
      </c>
      <c r="DS152">
        <v>30.0002</v>
      </c>
      <c r="DT152">
        <v>31.8446</v>
      </c>
      <c r="DU152">
        <v>31.8323</v>
      </c>
      <c r="DV152">
        <v>20.992699999999999</v>
      </c>
      <c r="DW152">
        <v>23.159500000000001</v>
      </c>
      <c r="DX152">
        <v>99.262900000000002</v>
      </c>
      <c r="DY152">
        <v>30.519600000000001</v>
      </c>
      <c r="DZ152">
        <v>400</v>
      </c>
      <c r="EA152">
        <v>32.578899999999997</v>
      </c>
      <c r="EB152">
        <v>99.932699999999997</v>
      </c>
      <c r="EC152">
        <v>100.46299999999999</v>
      </c>
    </row>
    <row r="153" spans="1:133" x14ac:dyDescent="0.35">
      <c r="A153">
        <v>137</v>
      </c>
      <c r="B153">
        <v>1581523224.0999999</v>
      </c>
      <c r="C153">
        <v>703.5</v>
      </c>
      <c r="D153" t="s">
        <v>512</v>
      </c>
      <c r="E153" t="s">
        <v>513</v>
      </c>
      <c r="F153" t="s">
        <v>232</v>
      </c>
      <c r="G153" t="s">
        <v>233</v>
      </c>
      <c r="H153" t="s">
        <v>234</v>
      </c>
      <c r="I153" t="s">
        <v>235</v>
      </c>
      <c r="J153" t="s">
        <v>236</v>
      </c>
      <c r="K153" t="s">
        <v>237</v>
      </c>
      <c r="L153" t="s">
        <v>238</v>
      </c>
      <c r="M153" t="s">
        <v>239</v>
      </c>
      <c r="N153">
        <v>1581523215.4709699</v>
      </c>
      <c r="O153">
        <f t="shared" si="86"/>
        <v>3.4099839227309098E-4</v>
      </c>
      <c r="P153">
        <f t="shared" si="87"/>
        <v>-0.65075636222508637</v>
      </c>
      <c r="Q153">
        <f t="shared" si="88"/>
        <v>400.88287096774201</v>
      </c>
      <c r="R153">
        <f t="shared" si="89"/>
        <v>430.92772111375803</v>
      </c>
      <c r="S153">
        <f t="shared" si="90"/>
        <v>42.965357974462307</v>
      </c>
      <c r="T153">
        <f t="shared" si="91"/>
        <v>39.96975644185197</v>
      </c>
      <c r="U153">
        <f t="shared" si="92"/>
        <v>2.725853023072098E-2</v>
      </c>
      <c r="V153">
        <f t="shared" si="93"/>
        <v>2.2526309921445726</v>
      </c>
      <c r="W153">
        <f t="shared" si="94"/>
        <v>2.707660135116792E-2</v>
      </c>
      <c r="X153">
        <f t="shared" si="95"/>
        <v>1.6939120097585601E-2</v>
      </c>
      <c r="Y153">
        <f t="shared" si="96"/>
        <v>0</v>
      </c>
      <c r="Z153">
        <f t="shared" si="97"/>
        <v>31.21882175106623</v>
      </c>
      <c r="AA153">
        <f t="shared" si="98"/>
        <v>31.008532258064498</v>
      </c>
      <c r="AB153">
        <f t="shared" si="99"/>
        <v>4.5135735088481068</v>
      </c>
      <c r="AC153">
        <f t="shared" si="100"/>
        <v>71.936595570798403</v>
      </c>
      <c r="AD153">
        <f t="shared" si="101"/>
        <v>3.3071596864104835</v>
      </c>
      <c r="AE153">
        <f t="shared" si="102"/>
        <v>4.5973258258456928</v>
      </c>
      <c r="AF153">
        <f t="shared" si="103"/>
        <v>1.2064138224376233</v>
      </c>
      <c r="AG153">
        <f t="shared" si="104"/>
        <v>-15.038029099243312</v>
      </c>
      <c r="AH153">
        <f t="shared" si="105"/>
        <v>39.209123791177213</v>
      </c>
      <c r="AI153">
        <f t="shared" si="106"/>
        <v>3.9152309030516173</v>
      </c>
      <c r="AJ153">
        <f t="shared" si="107"/>
        <v>28.086325594985517</v>
      </c>
      <c r="AK153">
        <v>-4.1254614909373398E-2</v>
      </c>
      <c r="AL153">
        <v>4.6311919338534201E-2</v>
      </c>
      <c r="AM153">
        <v>3.4599256128508098</v>
      </c>
      <c r="AN153">
        <v>0</v>
      </c>
      <c r="AO153">
        <v>0</v>
      </c>
      <c r="AP153">
        <f t="shared" si="108"/>
        <v>1</v>
      </c>
      <c r="AQ153">
        <f t="shared" si="109"/>
        <v>0</v>
      </c>
      <c r="AR153">
        <f t="shared" si="110"/>
        <v>51857.822776557237</v>
      </c>
      <c r="AS153" t="s">
        <v>240</v>
      </c>
      <c r="AT153">
        <v>0</v>
      </c>
      <c r="AU153">
        <v>0</v>
      </c>
      <c r="AV153">
        <f t="shared" si="111"/>
        <v>0</v>
      </c>
      <c r="AW153" t="e">
        <f t="shared" si="112"/>
        <v>#DIV/0!</v>
      </c>
      <c r="AX153">
        <v>0</v>
      </c>
      <c r="AY153" t="s">
        <v>240</v>
      </c>
      <c r="AZ153">
        <v>0</v>
      </c>
      <c r="BA153">
        <v>0</v>
      </c>
      <c r="BB153" t="e">
        <f t="shared" si="113"/>
        <v>#DIV/0!</v>
      </c>
      <c r="BC153">
        <v>0.5</v>
      </c>
      <c r="BD153">
        <f t="shared" si="114"/>
        <v>0</v>
      </c>
      <c r="BE153">
        <f t="shared" si="115"/>
        <v>-0.65075636222508637</v>
      </c>
      <c r="BF153" t="e">
        <f t="shared" si="116"/>
        <v>#DIV/0!</v>
      </c>
      <c r="BG153" t="e">
        <f t="shared" si="117"/>
        <v>#DIV/0!</v>
      </c>
      <c r="BH153" t="e">
        <f t="shared" si="118"/>
        <v>#DIV/0!</v>
      </c>
      <c r="BI153" t="e">
        <f t="shared" si="119"/>
        <v>#DIV/0!</v>
      </c>
      <c r="BJ153" t="s">
        <v>240</v>
      </c>
      <c r="BK153">
        <v>0</v>
      </c>
      <c r="BL153">
        <f t="shared" si="120"/>
        <v>0</v>
      </c>
      <c r="BM153" t="e">
        <f t="shared" si="121"/>
        <v>#DIV/0!</v>
      </c>
      <c r="BN153" t="e">
        <f t="shared" si="122"/>
        <v>#DIV/0!</v>
      </c>
      <c r="BO153" t="e">
        <f t="shared" si="123"/>
        <v>#DIV/0!</v>
      </c>
      <c r="BP153" t="e">
        <f t="shared" si="124"/>
        <v>#DIV/0!</v>
      </c>
      <c r="BQ153">
        <f t="shared" si="125"/>
        <v>0</v>
      </c>
      <c r="BR153">
        <f t="shared" si="126"/>
        <v>0</v>
      </c>
      <c r="BS153">
        <f t="shared" si="127"/>
        <v>0</v>
      </c>
      <c r="BT153">
        <f t="shared" si="128"/>
        <v>0</v>
      </c>
      <c r="BU153">
        <v>6</v>
      </c>
      <c r="BV153">
        <v>0.5</v>
      </c>
      <c r="BW153" t="s">
        <v>241</v>
      </c>
      <c r="BX153">
        <v>1581523215.4709699</v>
      </c>
      <c r="BY153">
        <v>400.88287096774201</v>
      </c>
      <c r="BZ153">
        <v>400.001709677419</v>
      </c>
      <c r="CA153">
        <v>33.169670967741901</v>
      </c>
      <c r="CB153">
        <v>32.604541935483901</v>
      </c>
      <c r="CC153">
        <v>350.03077419354798</v>
      </c>
      <c r="CD153">
        <v>99.504332258064494</v>
      </c>
      <c r="CE153">
        <v>0.199993709677419</v>
      </c>
      <c r="CF153">
        <v>31.331390322580599</v>
      </c>
      <c r="CG153">
        <v>31.008532258064498</v>
      </c>
      <c r="CH153">
        <v>999.9</v>
      </c>
      <c r="CI153">
        <v>0</v>
      </c>
      <c r="CJ153">
        <v>0</v>
      </c>
      <c r="CK153">
        <v>9998.3093548387096</v>
      </c>
      <c r="CL153">
        <v>0</v>
      </c>
      <c r="CM153">
        <v>4.3299635483871004</v>
      </c>
      <c r="CN153">
        <v>0</v>
      </c>
      <c r="CO153">
        <v>0</v>
      </c>
      <c r="CP153">
        <v>0</v>
      </c>
      <c r="CQ153">
        <v>0</v>
      </c>
      <c r="CR153">
        <v>4.6935483870967696</v>
      </c>
      <c r="CS153">
        <v>0</v>
      </c>
      <c r="CT153">
        <v>350.75161290322598</v>
      </c>
      <c r="CU153">
        <v>-0.77096774193548401</v>
      </c>
      <c r="CV153">
        <v>39.527999999999999</v>
      </c>
      <c r="CW153">
        <v>44.686999999999998</v>
      </c>
      <c r="CX153">
        <v>41.923096774193503</v>
      </c>
      <c r="CY153">
        <v>43.383000000000003</v>
      </c>
      <c r="CZ153">
        <v>40.622935483870997</v>
      </c>
      <c r="DA153">
        <v>0</v>
      </c>
      <c r="DB153">
        <v>0</v>
      </c>
      <c r="DC153">
        <v>0</v>
      </c>
      <c r="DD153">
        <v>1581523224.0999999</v>
      </c>
      <c r="DE153">
        <v>4.4461538461538499</v>
      </c>
      <c r="DF153">
        <v>-9.2991456975064306</v>
      </c>
      <c r="DG153">
        <v>1316.9025653825399</v>
      </c>
      <c r="DH153">
        <v>372.13076923076898</v>
      </c>
      <c r="DI153">
        <v>15</v>
      </c>
      <c r="DJ153">
        <v>100</v>
      </c>
      <c r="DK153">
        <v>100</v>
      </c>
      <c r="DL153">
        <v>3.024</v>
      </c>
      <c r="DM153">
        <v>0.44500000000000001</v>
      </c>
      <c r="DN153">
        <v>2</v>
      </c>
      <c r="DO153">
        <v>352.63200000000001</v>
      </c>
      <c r="DP153">
        <v>670.88699999999994</v>
      </c>
      <c r="DQ153">
        <v>30.511900000000001</v>
      </c>
      <c r="DR153">
        <v>32.001300000000001</v>
      </c>
      <c r="DS153">
        <v>30.000299999999999</v>
      </c>
      <c r="DT153">
        <v>31.848199999999999</v>
      </c>
      <c r="DU153">
        <v>31.835100000000001</v>
      </c>
      <c r="DV153">
        <v>20.991099999999999</v>
      </c>
      <c r="DW153">
        <v>23.159500000000001</v>
      </c>
      <c r="DX153">
        <v>99.262900000000002</v>
      </c>
      <c r="DY153">
        <v>30.508500000000002</v>
      </c>
      <c r="DZ153">
        <v>400</v>
      </c>
      <c r="EA153">
        <v>32.572899999999997</v>
      </c>
      <c r="EB153">
        <v>99.931700000000006</v>
      </c>
      <c r="EC153">
        <v>100.46299999999999</v>
      </c>
    </row>
    <row r="154" spans="1:133" x14ac:dyDescent="0.35">
      <c r="A154">
        <v>138</v>
      </c>
      <c r="B154">
        <v>1581523229.0999999</v>
      </c>
      <c r="C154">
        <v>708.5</v>
      </c>
      <c r="D154" t="s">
        <v>514</v>
      </c>
      <c r="E154" t="s">
        <v>515</v>
      </c>
      <c r="F154" t="s">
        <v>232</v>
      </c>
      <c r="G154" t="s">
        <v>233</v>
      </c>
      <c r="H154" t="s">
        <v>234</v>
      </c>
      <c r="I154" t="s">
        <v>235</v>
      </c>
      <c r="J154" t="s">
        <v>236</v>
      </c>
      <c r="K154" t="s">
        <v>237</v>
      </c>
      <c r="L154" t="s">
        <v>238</v>
      </c>
      <c r="M154" t="s">
        <v>239</v>
      </c>
      <c r="N154">
        <v>1581523220.4709699</v>
      </c>
      <c r="O154">
        <f t="shared" si="86"/>
        <v>3.3537634747313368E-4</v>
      </c>
      <c r="P154">
        <f t="shared" si="87"/>
        <v>-0.6362836528636725</v>
      </c>
      <c r="Q154">
        <f t="shared" si="88"/>
        <v>400.87396774193599</v>
      </c>
      <c r="R154">
        <f t="shared" si="89"/>
        <v>430.66222887768379</v>
      </c>
      <c r="S154">
        <f t="shared" si="90"/>
        <v>42.938697077909971</v>
      </c>
      <c r="T154">
        <f t="shared" si="91"/>
        <v>39.968691733538726</v>
      </c>
      <c r="U154">
        <f t="shared" si="92"/>
        <v>2.6837844376265334E-2</v>
      </c>
      <c r="V154">
        <f t="shared" si="93"/>
        <v>2.2538151097341639</v>
      </c>
      <c r="W154">
        <f t="shared" si="94"/>
        <v>2.6661560048603105E-2</v>
      </c>
      <c r="X154">
        <f t="shared" si="95"/>
        <v>1.6679216836206438E-2</v>
      </c>
      <c r="Y154">
        <f t="shared" si="96"/>
        <v>0</v>
      </c>
      <c r="Z154">
        <f t="shared" si="97"/>
        <v>31.21899812132645</v>
      </c>
      <c r="AA154">
        <f t="shared" si="98"/>
        <v>31.009329032258101</v>
      </c>
      <c r="AB154">
        <f t="shared" si="99"/>
        <v>4.5137785522398106</v>
      </c>
      <c r="AC154">
        <f t="shared" si="100"/>
        <v>71.979397725660348</v>
      </c>
      <c r="AD154">
        <f t="shared" si="101"/>
        <v>3.3088014103083361</v>
      </c>
      <c r="AE154">
        <f t="shared" si="102"/>
        <v>4.5968728759295558</v>
      </c>
      <c r="AF154">
        <f t="shared" si="103"/>
        <v>1.2049771419314745</v>
      </c>
      <c r="AG154">
        <f t="shared" si="104"/>
        <v>-14.790096923565196</v>
      </c>
      <c r="AH154">
        <f t="shared" si="105"/>
        <v>38.92243760909524</v>
      </c>
      <c r="AI154">
        <f t="shared" si="106"/>
        <v>3.8845439304671019</v>
      </c>
      <c r="AJ154">
        <f t="shared" si="107"/>
        <v>28.016884615997146</v>
      </c>
      <c r="AK154">
        <v>-4.1286534433162998E-2</v>
      </c>
      <c r="AL154">
        <v>4.6347751800291999E-2</v>
      </c>
      <c r="AM154">
        <v>3.4620438385262799</v>
      </c>
      <c r="AN154">
        <v>0</v>
      </c>
      <c r="AO154">
        <v>0</v>
      </c>
      <c r="AP154">
        <f t="shared" si="108"/>
        <v>1</v>
      </c>
      <c r="AQ154">
        <f t="shared" si="109"/>
        <v>0</v>
      </c>
      <c r="AR154">
        <f t="shared" si="110"/>
        <v>51896.589905282795</v>
      </c>
      <c r="AS154" t="s">
        <v>240</v>
      </c>
      <c r="AT154">
        <v>0</v>
      </c>
      <c r="AU154">
        <v>0</v>
      </c>
      <c r="AV154">
        <f t="shared" si="111"/>
        <v>0</v>
      </c>
      <c r="AW154" t="e">
        <f t="shared" si="112"/>
        <v>#DIV/0!</v>
      </c>
      <c r="AX154">
        <v>0</v>
      </c>
      <c r="AY154" t="s">
        <v>240</v>
      </c>
      <c r="AZ154">
        <v>0</v>
      </c>
      <c r="BA154">
        <v>0</v>
      </c>
      <c r="BB154" t="e">
        <f t="shared" si="113"/>
        <v>#DIV/0!</v>
      </c>
      <c r="BC154">
        <v>0.5</v>
      </c>
      <c r="BD154">
        <f t="shared" si="114"/>
        <v>0</v>
      </c>
      <c r="BE154">
        <f t="shared" si="115"/>
        <v>-0.6362836528636725</v>
      </c>
      <c r="BF154" t="e">
        <f t="shared" si="116"/>
        <v>#DIV/0!</v>
      </c>
      <c r="BG154" t="e">
        <f t="shared" si="117"/>
        <v>#DIV/0!</v>
      </c>
      <c r="BH154" t="e">
        <f t="shared" si="118"/>
        <v>#DIV/0!</v>
      </c>
      <c r="BI154" t="e">
        <f t="shared" si="119"/>
        <v>#DIV/0!</v>
      </c>
      <c r="BJ154" t="s">
        <v>240</v>
      </c>
      <c r="BK154">
        <v>0</v>
      </c>
      <c r="BL154">
        <f t="shared" si="120"/>
        <v>0</v>
      </c>
      <c r="BM154" t="e">
        <f t="shared" si="121"/>
        <v>#DIV/0!</v>
      </c>
      <c r="BN154" t="e">
        <f t="shared" si="122"/>
        <v>#DIV/0!</v>
      </c>
      <c r="BO154" t="e">
        <f t="shared" si="123"/>
        <v>#DIV/0!</v>
      </c>
      <c r="BP154" t="e">
        <f t="shared" si="124"/>
        <v>#DIV/0!</v>
      </c>
      <c r="BQ154">
        <f t="shared" si="125"/>
        <v>0</v>
      </c>
      <c r="BR154">
        <f t="shared" si="126"/>
        <v>0</v>
      </c>
      <c r="BS154">
        <f t="shared" si="127"/>
        <v>0</v>
      </c>
      <c r="BT154">
        <f t="shared" si="128"/>
        <v>0</v>
      </c>
      <c r="BU154">
        <v>6</v>
      </c>
      <c r="BV154">
        <v>0.5</v>
      </c>
      <c r="BW154" t="s">
        <v>241</v>
      </c>
      <c r="BX154">
        <v>1581523220.4709699</v>
      </c>
      <c r="BY154">
        <v>400.87396774193599</v>
      </c>
      <c r="BZ154">
        <v>400.013709677419</v>
      </c>
      <c r="CA154">
        <v>33.186283870967699</v>
      </c>
      <c r="CB154">
        <v>32.630458064516098</v>
      </c>
      <c r="CC154">
        <v>350.01590322580603</v>
      </c>
      <c r="CD154">
        <v>99.503909677419301</v>
      </c>
      <c r="CE154">
        <v>0.19997470967741901</v>
      </c>
      <c r="CF154">
        <v>31.329658064516099</v>
      </c>
      <c r="CG154">
        <v>31.009329032258101</v>
      </c>
      <c r="CH154">
        <v>999.9</v>
      </c>
      <c r="CI154">
        <v>0</v>
      </c>
      <c r="CJ154">
        <v>0</v>
      </c>
      <c r="CK154">
        <v>10006.0877419355</v>
      </c>
      <c r="CL154">
        <v>0</v>
      </c>
      <c r="CM154">
        <v>4.7387993548387097</v>
      </c>
      <c r="CN154">
        <v>0</v>
      </c>
      <c r="CO154">
        <v>0</v>
      </c>
      <c r="CP154">
        <v>0</v>
      </c>
      <c r="CQ154">
        <v>0</v>
      </c>
      <c r="CR154">
        <v>2.8483870967741902</v>
      </c>
      <c r="CS154">
        <v>0</v>
      </c>
      <c r="CT154">
        <v>429.92258064516102</v>
      </c>
      <c r="CU154">
        <v>-0.99677419354838703</v>
      </c>
      <c r="CV154">
        <v>39.518000000000001</v>
      </c>
      <c r="CW154">
        <v>44.686999999999998</v>
      </c>
      <c r="CX154">
        <v>41.913064516128998</v>
      </c>
      <c r="CY154">
        <v>43.393000000000001</v>
      </c>
      <c r="CZ154">
        <v>40.628903225806397</v>
      </c>
      <c r="DA154">
        <v>0</v>
      </c>
      <c r="DB154">
        <v>0</v>
      </c>
      <c r="DC154">
        <v>0</v>
      </c>
      <c r="DD154">
        <v>1581523229.5</v>
      </c>
      <c r="DE154">
        <v>3.7</v>
      </c>
      <c r="DF154">
        <v>-4.7247864657372496</v>
      </c>
      <c r="DG154">
        <v>157.39487218614599</v>
      </c>
      <c r="DH154">
        <v>451.76153846153801</v>
      </c>
      <c r="DI154">
        <v>15</v>
      </c>
      <c r="DJ154">
        <v>100</v>
      </c>
      <c r="DK154">
        <v>100</v>
      </c>
      <c r="DL154">
        <v>3.024</v>
      </c>
      <c r="DM154">
        <v>0.44500000000000001</v>
      </c>
      <c r="DN154">
        <v>2</v>
      </c>
      <c r="DO154">
        <v>352.59800000000001</v>
      </c>
      <c r="DP154">
        <v>670.57500000000005</v>
      </c>
      <c r="DQ154">
        <v>30.502800000000001</v>
      </c>
      <c r="DR154">
        <v>32.004899999999999</v>
      </c>
      <c r="DS154">
        <v>30.000299999999999</v>
      </c>
      <c r="DT154">
        <v>31.850999999999999</v>
      </c>
      <c r="DU154">
        <v>31.837800000000001</v>
      </c>
      <c r="DV154">
        <v>20.995899999999999</v>
      </c>
      <c r="DW154">
        <v>23.159500000000001</v>
      </c>
      <c r="DX154">
        <v>99.262900000000002</v>
      </c>
      <c r="DY154">
        <v>30.501799999999999</v>
      </c>
      <c r="DZ154">
        <v>400</v>
      </c>
      <c r="EA154">
        <v>32.572899999999997</v>
      </c>
      <c r="EB154">
        <v>99.933800000000005</v>
      </c>
      <c r="EC154">
        <v>100.462</v>
      </c>
    </row>
    <row r="155" spans="1:133" x14ac:dyDescent="0.35">
      <c r="A155">
        <v>139</v>
      </c>
      <c r="B155">
        <v>1581523234.0999999</v>
      </c>
      <c r="C155">
        <v>713.5</v>
      </c>
      <c r="D155" t="s">
        <v>516</v>
      </c>
      <c r="E155" t="s">
        <v>517</v>
      </c>
      <c r="F155" t="s">
        <v>232</v>
      </c>
      <c r="G155" t="s">
        <v>233</v>
      </c>
      <c r="H155" t="s">
        <v>234</v>
      </c>
      <c r="I155" t="s">
        <v>235</v>
      </c>
      <c r="J155" t="s">
        <v>236</v>
      </c>
      <c r="K155" t="s">
        <v>237</v>
      </c>
      <c r="L155" t="s">
        <v>238</v>
      </c>
      <c r="M155" t="s">
        <v>239</v>
      </c>
      <c r="N155">
        <v>1581523225.4709699</v>
      </c>
      <c r="O155">
        <f t="shared" si="86"/>
        <v>3.4037666231630475E-4</v>
      </c>
      <c r="P155">
        <f t="shared" si="87"/>
        <v>-0.63820822147031964</v>
      </c>
      <c r="Q155">
        <f t="shared" si="88"/>
        <v>400.87196774193598</v>
      </c>
      <c r="R155">
        <f t="shared" si="89"/>
        <v>430.1835694386404</v>
      </c>
      <c r="S155">
        <f t="shared" si="90"/>
        <v>42.889754481655075</v>
      </c>
      <c r="T155">
        <f t="shared" si="91"/>
        <v>39.967356952906506</v>
      </c>
      <c r="U155">
        <f t="shared" si="92"/>
        <v>2.7272791722416142E-2</v>
      </c>
      <c r="V155">
        <f t="shared" si="93"/>
        <v>2.2536134032894948</v>
      </c>
      <c r="W155">
        <f t="shared" si="94"/>
        <v>2.7090751929834879E-2</v>
      </c>
      <c r="X155">
        <f t="shared" si="95"/>
        <v>1.69479741038399E-2</v>
      </c>
      <c r="Y155">
        <f t="shared" si="96"/>
        <v>0</v>
      </c>
      <c r="Z155">
        <f t="shared" si="97"/>
        <v>31.215425995636991</v>
      </c>
      <c r="AA155">
        <f t="shared" si="98"/>
        <v>31.009383870967699</v>
      </c>
      <c r="AB155">
        <f t="shared" si="99"/>
        <v>4.5137926648364193</v>
      </c>
      <c r="AC155">
        <f t="shared" si="100"/>
        <v>72.019170301306417</v>
      </c>
      <c r="AD155">
        <f t="shared" si="101"/>
        <v>3.3102695085436697</v>
      </c>
      <c r="AE155">
        <f t="shared" si="102"/>
        <v>4.5963727361680276</v>
      </c>
      <c r="AF155">
        <f t="shared" si="103"/>
        <v>1.2035231562927495</v>
      </c>
      <c r="AG155">
        <f t="shared" si="104"/>
        <v>-15.010610808149039</v>
      </c>
      <c r="AH155">
        <f t="shared" si="105"/>
        <v>38.679879863971138</v>
      </c>
      <c r="AI155">
        <f t="shared" si="106"/>
        <v>3.8606462654841902</v>
      </c>
      <c r="AJ155">
        <f t="shared" si="107"/>
        <v>27.529915321306291</v>
      </c>
      <c r="AK155">
        <v>-4.12810960813111E-2</v>
      </c>
      <c r="AL155">
        <v>4.63416467739124E-2</v>
      </c>
      <c r="AM155">
        <v>3.4616829815732202</v>
      </c>
      <c r="AN155">
        <v>0</v>
      </c>
      <c r="AO155">
        <v>0</v>
      </c>
      <c r="AP155">
        <f t="shared" si="108"/>
        <v>1</v>
      </c>
      <c r="AQ155">
        <f t="shared" si="109"/>
        <v>0</v>
      </c>
      <c r="AR155">
        <f t="shared" si="110"/>
        <v>51890.29925110202</v>
      </c>
      <c r="AS155" t="s">
        <v>240</v>
      </c>
      <c r="AT155">
        <v>0</v>
      </c>
      <c r="AU155">
        <v>0</v>
      </c>
      <c r="AV155">
        <f t="shared" si="111"/>
        <v>0</v>
      </c>
      <c r="AW155" t="e">
        <f t="shared" si="112"/>
        <v>#DIV/0!</v>
      </c>
      <c r="AX155">
        <v>0</v>
      </c>
      <c r="AY155" t="s">
        <v>240</v>
      </c>
      <c r="AZ155">
        <v>0</v>
      </c>
      <c r="BA155">
        <v>0</v>
      </c>
      <c r="BB155" t="e">
        <f t="shared" si="113"/>
        <v>#DIV/0!</v>
      </c>
      <c r="BC155">
        <v>0.5</v>
      </c>
      <c r="BD155">
        <f t="shared" si="114"/>
        <v>0</v>
      </c>
      <c r="BE155">
        <f t="shared" si="115"/>
        <v>-0.63820822147031964</v>
      </c>
      <c r="BF155" t="e">
        <f t="shared" si="116"/>
        <v>#DIV/0!</v>
      </c>
      <c r="BG155" t="e">
        <f t="shared" si="117"/>
        <v>#DIV/0!</v>
      </c>
      <c r="BH155" t="e">
        <f t="shared" si="118"/>
        <v>#DIV/0!</v>
      </c>
      <c r="BI155" t="e">
        <f t="shared" si="119"/>
        <v>#DIV/0!</v>
      </c>
      <c r="BJ155" t="s">
        <v>240</v>
      </c>
      <c r="BK155">
        <v>0</v>
      </c>
      <c r="BL155">
        <f t="shared" si="120"/>
        <v>0</v>
      </c>
      <c r="BM155" t="e">
        <f t="shared" si="121"/>
        <v>#DIV/0!</v>
      </c>
      <c r="BN155" t="e">
        <f t="shared" si="122"/>
        <v>#DIV/0!</v>
      </c>
      <c r="BO155" t="e">
        <f t="shared" si="123"/>
        <v>#DIV/0!</v>
      </c>
      <c r="BP155" t="e">
        <f t="shared" si="124"/>
        <v>#DIV/0!</v>
      </c>
      <c r="BQ155">
        <f t="shared" si="125"/>
        <v>0</v>
      </c>
      <c r="BR155">
        <f t="shared" si="126"/>
        <v>0</v>
      </c>
      <c r="BS155">
        <f t="shared" si="127"/>
        <v>0</v>
      </c>
      <c r="BT155">
        <f t="shared" si="128"/>
        <v>0</v>
      </c>
      <c r="BU155">
        <v>6</v>
      </c>
      <c r="BV155">
        <v>0.5</v>
      </c>
      <c r="BW155" t="s">
        <v>241</v>
      </c>
      <c r="BX155">
        <v>1581523225.4709699</v>
      </c>
      <c r="BY155">
        <v>400.87196774193598</v>
      </c>
      <c r="BZ155">
        <v>400.01187096774203</v>
      </c>
      <c r="CA155">
        <v>33.201951612903201</v>
      </c>
      <c r="CB155">
        <v>32.637864516129</v>
      </c>
      <c r="CC155">
        <v>350.02625806451601</v>
      </c>
      <c r="CD155">
        <v>99.501048387096802</v>
      </c>
      <c r="CE155">
        <v>0.20000374193548401</v>
      </c>
      <c r="CF155">
        <v>31.327745161290299</v>
      </c>
      <c r="CG155">
        <v>31.009383870967699</v>
      </c>
      <c r="CH155">
        <v>999.9</v>
      </c>
      <c r="CI155">
        <v>0</v>
      </c>
      <c r="CJ155">
        <v>0</v>
      </c>
      <c r="CK155">
        <v>10005.0574193548</v>
      </c>
      <c r="CL155">
        <v>0</v>
      </c>
      <c r="CM155">
        <v>4.9700361290322599</v>
      </c>
      <c r="CN155">
        <v>0</v>
      </c>
      <c r="CO155">
        <v>0</v>
      </c>
      <c r="CP155">
        <v>0</v>
      </c>
      <c r="CQ155">
        <v>0</v>
      </c>
      <c r="CR155">
        <v>2.5580645161290301</v>
      </c>
      <c r="CS155">
        <v>0</v>
      </c>
      <c r="CT155">
        <v>460.148387096774</v>
      </c>
      <c r="CU155">
        <v>-0.90322580645161299</v>
      </c>
      <c r="CV155">
        <v>39.520000000000003</v>
      </c>
      <c r="CW155">
        <v>44.691064516129003</v>
      </c>
      <c r="CX155">
        <v>41.901032258064497</v>
      </c>
      <c r="CY155">
        <v>43.395000000000003</v>
      </c>
      <c r="CZ155">
        <v>40.634967741935498</v>
      </c>
      <c r="DA155">
        <v>0</v>
      </c>
      <c r="DB155">
        <v>0</v>
      </c>
      <c r="DC155">
        <v>0</v>
      </c>
      <c r="DD155">
        <v>1581523234.3</v>
      </c>
      <c r="DE155">
        <v>3.0038461538461498</v>
      </c>
      <c r="DF155">
        <v>-3.7435896187825901</v>
      </c>
      <c r="DG155">
        <v>-0.85128161919346901</v>
      </c>
      <c r="DH155">
        <v>461.02692307692303</v>
      </c>
      <c r="DI155">
        <v>15</v>
      </c>
      <c r="DJ155">
        <v>100</v>
      </c>
      <c r="DK155">
        <v>100</v>
      </c>
      <c r="DL155">
        <v>3.024</v>
      </c>
      <c r="DM155">
        <v>0.44500000000000001</v>
      </c>
      <c r="DN155">
        <v>2</v>
      </c>
      <c r="DO155">
        <v>352.589</v>
      </c>
      <c r="DP155">
        <v>670.33199999999999</v>
      </c>
      <c r="DQ155">
        <v>30.494800000000001</v>
      </c>
      <c r="DR155">
        <v>32.0077</v>
      </c>
      <c r="DS155">
        <v>30.000399999999999</v>
      </c>
      <c r="DT155">
        <v>31.853899999999999</v>
      </c>
      <c r="DU155">
        <v>31.840699999999998</v>
      </c>
      <c r="DV155">
        <v>20.992100000000001</v>
      </c>
      <c r="DW155">
        <v>23.159500000000001</v>
      </c>
      <c r="DX155">
        <v>99.262900000000002</v>
      </c>
      <c r="DY155">
        <v>30.490500000000001</v>
      </c>
      <c r="DZ155">
        <v>400</v>
      </c>
      <c r="EA155">
        <v>32.572899999999997</v>
      </c>
      <c r="EB155">
        <v>99.931799999999996</v>
      </c>
      <c r="EC155">
        <v>100.461</v>
      </c>
    </row>
    <row r="156" spans="1:133" x14ac:dyDescent="0.35">
      <c r="A156">
        <v>140</v>
      </c>
      <c r="B156">
        <v>1581523239.0999999</v>
      </c>
      <c r="C156">
        <v>718.5</v>
      </c>
      <c r="D156" t="s">
        <v>518</v>
      </c>
      <c r="E156" t="s">
        <v>519</v>
      </c>
      <c r="F156" t="s">
        <v>232</v>
      </c>
      <c r="G156" t="s">
        <v>233</v>
      </c>
      <c r="H156" t="s">
        <v>234</v>
      </c>
      <c r="I156" t="s">
        <v>235</v>
      </c>
      <c r="J156" t="s">
        <v>236</v>
      </c>
      <c r="K156" t="s">
        <v>237</v>
      </c>
      <c r="L156" t="s">
        <v>238</v>
      </c>
      <c r="M156" t="s">
        <v>239</v>
      </c>
      <c r="N156">
        <v>1581523230.4709699</v>
      </c>
      <c r="O156">
        <f t="shared" si="86"/>
        <v>3.4279512336412177E-4</v>
      </c>
      <c r="P156">
        <f t="shared" si="87"/>
        <v>-0.63646679728309852</v>
      </c>
      <c r="Q156">
        <f t="shared" si="88"/>
        <v>400.87683870967697</v>
      </c>
      <c r="R156">
        <f t="shared" si="89"/>
        <v>429.80831595373132</v>
      </c>
      <c r="S156">
        <f t="shared" si="90"/>
        <v>42.850908208686057</v>
      </c>
      <c r="T156">
        <f t="shared" si="91"/>
        <v>39.96650595375128</v>
      </c>
      <c r="U156">
        <f t="shared" si="92"/>
        <v>2.748314301532187E-2</v>
      </c>
      <c r="V156">
        <f t="shared" si="93"/>
        <v>2.2531428694026236</v>
      </c>
      <c r="W156">
        <f t="shared" si="94"/>
        <v>2.7298256245525555E-2</v>
      </c>
      <c r="X156">
        <f t="shared" si="95"/>
        <v>1.7077917697750564E-2</v>
      </c>
      <c r="Y156">
        <f t="shared" si="96"/>
        <v>0</v>
      </c>
      <c r="Z156">
        <f t="shared" si="97"/>
        <v>31.212806281992322</v>
      </c>
      <c r="AA156">
        <f t="shared" si="98"/>
        <v>31.010587096774199</v>
      </c>
      <c r="AB156">
        <f t="shared" si="99"/>
        <v>4.5141023214824028</v>
      </c>
      <c r="AC156">
        <f t="shared" si="100"/>
        <v>72.048781367271047</v>
      </c>
      <c r="AD156">
        <f t="shared" si="101"/>
        <v>3.3112914983145787</v>
      </c>
      <c r="AE156">
        <f t="shared" si="102"/>
        <v>4.5959021588930993</v>
      </c>
      <c r="AF156">
        <f t="shared" si="103"/>
        <v>1.2028108231678241</v>
      </c>
      <c r="AG156">
        <f t="shared" si="104"/>
        <v>-15.117264940357771</v>
      </c>
      <c r="AH156">
        <f t="shared" si="105"/>
        <v>38.306997700000672</v>
      </c>
      <c r="AI156">
        <f t="shared" si="106"/>
        <v>3.8242160142643469</v>
      </c>
      <c r="AJ156">
        <f t="shared" si="107"/>
        <v>27.013948773907249</v>
      </c>
      <c r="AK156">
        <v>-4.1268411398694499E-2</v>
      </c>
      <c r="AL156">
        <v>4.6327407106436E-2</v>
      </c>
      <c r="AM156">
        <v>3.4608412371170099</v>
      </c>
      <c r="AN156">
        <v>0</v>
      </c>
      <c r="AO156">
        <v>0</v>
      </c>
      <c r="AP156">
        <f t="shared" si="108"/>
        <v>1</v>
      </c>
      <c r="AQ156">
        <f t="shared" si="109"/>
        <v>0</v>
      </c>
      <c r="AR156">
        <f t="shared" si="110"/>
        <v>51875.243987612004</v>
      </c>
      <c r="AS156" t="s">
        <v>240</v>
      </c>
      <c r="AT156">
        <v>0</v>
      </c>
      <c r="AU156">
        <v>0</v>
      </c>
      <c r="AV156">
        <f t="shared" si="111"/>
        <v>0</v>
      </c>
      <c r="AW156" t="e">
        <f t="shared" si="112"/>
        <v>#DIV/0!</v>
      </c>
      <c r="AX156">
        <v>0</v>
      </c>
      <c r="AY156" t="s">
        <v>240</v>
      </c>
      <c r="AZ156">
        <v>0</v>
      </c>
      <c r="BA156">
        <v>0</v>
      </c>
      <c r="BB156" t="e">
        <f t="shared" si="113"/>
        <v>#DIV/0!</v>
      </c>
      <c r="BC156">
        <v>0.5</v>
      </c>
      <c r="BD156">
        <f t="shared" si="114"/>
        <v>0</v>
      </c>
      <c r="BE156">
        <f t="shared" si="115"/>
        <v>-0.63646679728309852</v>
      </c>
      <c r="BF156" t="e">
        <f t="shared" si="116"/>
        <v>#DIV/0!</v>
      </c>
      <c r="BG156" t="e">
        <f t="shared" si="117"/>
        <v>#DIV/0!</v>
      </c>
      <c r="BH156" t="e">
        <f t="shared" si="118"/>
        <v>#DIV/0!</v>
      </c>
      <c r="BI156" t="e">
        <f t="shared" si="119"/>
        <v>#DIV/0!</v>
      </c>
      <c r="BJ156" t="s">
        <v>240</v>
      </c>
      <c r="BK156">
        <v>0</v>
      </c>
      <c r="BL156">
        <f t="shared" si="120"/>
        <v>0</v>
      </c>
      <c r="BM156" t="e">
        <f t="shared" si="121"/>
        <v>#DIV/0!</v>
      </c>
      <c r="BN156" t="e">
        <f t="shared" si="122"/>
        <v>#DIV/0!</v>
      </c>
      <c r="BO156" t="e">
        <f t="shared" si="123"/>
        <v>#DIV/0!</v>
      </c>
      <c r="BP156" t="e">
        <f t="shared" si="124"/>
        <v>#DIV/0!</v>
      </c>
      <c r="BQ156">
        <f t="shared" si="125"/>
        <v>0</v>
      </c>
      <c r="BR156">
        <f t="shared" si="126"/>
        <v>0</v>
      </c>
      <c r="BS156">
        <f t="shared" si="127"/>
        <v>0</v>
      </c>
      <c r="BT156">
        <f t="shared" si="128"/>
        <v>0</v>
      </c>
      <c r="BU156">
        <v>6</v>
      </c>
      <c r="BV156">
        <v>0.5</v>
      </c>
      <c r="BW156" t="s">
        <v>241</v>
      </c>
      <c r="BX156">
        <v>1581523230.4709699</v>
      </c>
      <c r="BY156">
        <v>400.87683870967697</v>
      </c>
      <c r="BZ156">
        <v>400.02135483871001</v>
      </c>
      <c r="CA156">
        <v>33.213312903225798</v>
      </c>
      <c r="CB156">
        <v>32.645200000000003</v>
      </c>
      <c r="CC156">
        <v>350.011161290323</v>
      </c>
      <c r="CD156">
        <v>99.497748387096706</v>
      </c>
      <c r="CE156">
        <v>0.199969451612903</v>
      </c>
      <c r="CF156">
        <v>31.325945161290299</v>
      </c>
      <c r="CG156">
        <v>31.010587096774199</v>
      </c>
      <c r="CH156">
        <v>999.9</v>
      </c>
      <c r="CI156">
        <v>0</v>
      </c>
      <c r="CJ156">
        <v>0</v>
      </c>
      <c r="CK156">
        <v>10002.314838709701</v>
      </c>
      <c r="CL156">
        <v>0</v>
      </c>
      <c r="CM156">
        <v>4.9158438709677403</v>
      </c>
      <c r="CN156">
        <v>0</v>
      </c>
      <c r="CO156">
        <v>0</v>
      </c>
      <c r="CP156">
        <v>0</v>
      </c>
      <c r="CQ156">
        <v>0</v>
      </c>
      <c r="CR156">
        <v>0.587096774193548</v>
      </c>
      <c r="CS156">
        <v>0</v>
      </c>
      <c r="CT156">
        <v>464.50322580645201</v>
      </c>
      <c r="CU156">
        <v>-0.54516129032258098</v>
      </c>
      <c r="CV156">
        <v>39.521999999999998</v>
      </c>
      <c r="CW156">
        <v>44.691064516129003</v>
      </c>
      <c r="CX156">
        <v>41.888935483871002</v>
      </c>
      <c r="CY156">
        <v>43.405000000000001</v>
      </c>
      <c r="CZ156">
        <v>40.6369677419355</v>
      </c>
      <c r="DA156">
        <v>0</v>
      </c>
      <c r="DB156">
        <v>0</v>
      </c>
      <c r="DC156">
        <v>0</v>
      </c>
      <c r="DD156">
        <v>1581523239.0999999</v>
      </c>
      <c r="DE156">
        <v>1.08076923076923</v>
      </c>
      <c r="DF156">
        <v>-32.721367363439597</v>
      </c>
      <c r="DG156">
        <v>56.270085720570101</v>
      </c>
      <c r="DH156">
        <v>463.75</v>
      </c>
      <c r="DI156">
        <v>15</v>
      </c>
      <c r="DJ156">
        <v>100</v>
      </c>
      <c r="DK156">
        <v>100</v>
      </c>
      <c r="DL156">
        <v>3.024</v>
      </c>
      <c r="DM156">
        <v>0.44500000000000001</v>
      </c>
      <c r="DN156">
        <v>2</v>
      </c>
      <c r="DO156">
        <v>352.60399999999998</v>
      </c>
      <c r="DP156">
        <v>670.48</v>
      </c>
      <c r="DQ156">
        <v>30.4834</v>
      </c>
      <c r="DR156">
        <v>32.011899999999997</v>
      </c>
      <c r="DS156">
        <v>30.000399999999999</v>
      </c>
      <c r="DT156">
        <v>31.8567</v>
      </c>
      <c r="DU156">
        <v>31.843499999999999</v>
      </c>
      <c r="DV156">
        <v>20.991099999999999</v>
      </c>
      <c r="DW156">
        <v>23.4346</v>
      </c>
      <c r="DX156">
        <v>99.262900000000002</v>
      </c>
      <c r="DY156">
        <v>30.479299999999999</v>
      </c>
      <c r="DZ156">
        <v>400</v>
      </c>
      <c r="EA156">
        <v>32.572899999999997</v>
      </c>
      <c r="EB156">
        <v>99.929699999999997</v>
      </c>
      <c r="EC156">
        <v>100.459</v>
      </c>
    </row>
    <row r="157" spans="1:133" x14ac:dyDescent="0.35">
      <c r="A157">
        <v>141</v>
      </c>
      <c r="B157">
        <v>1581523244.0999999</v>
      </c>
      <c r="C157">
        <v>723.5</v>
      </c>
      <c r="D157" t="s">
        <v>520</v>
      </c>
      <c r="E157" t="s">
        <v>521</v>
      </c>
      <c r="F157" t="s">
        <v>232</v>
      </c>
      <c r="G157" t="s">
        <v>233</v>
      </c>
      <c r="H157" t="s">
        <v>234</v>
      </c>
      <c r="I157" t="s">
        <v>235</v>
      </c>
      <c r="J157" t="s">
        <v>236</v>
      </c>
      <c r="K157" t="s">
        <v>237</v>
      </c>
      <c r="L157" t="s">
        <v>238</v>
      </c>
      <c r="M157" t="s">
        <v>239</v>
      </c>
      <c r="N157">
        <v>1581523235.4709699</v>
      </c>
      <c r="O157">
        <f t="shared" si="86"/>
        <v>3.4470356281202596E-4</v>
      </c>
      <c r="P157">
        <f t="shared" si="87"/>
        <v>-0.65192929488986462</v>
      </c>
      <c r="Q157">
        <f t="shared" si="88"/>
        <v>400.87748387096798</v>
      </c>
      <c r="R157">
        <f t="shared" si="89"/>
        <v>430.4763334592833</v>
      </c>
      <c r="S157">
        <f t="shared" si="90"/>
        <v>42.91723009450417</v>
      </c>
      <c r="T157">
        <f t="shared" si="91"/>
        <v>39.966311450251922</v>
      </c>
      <c r="U157">
        <f t="shared" si="92"/>
        <v>2.7655890172305818E-2</v>
      </c>
      <c r="V157">
        <f t="shared" si="93"/>
        <v>2.2519383731177718</v>
      </c>
      <c r="W157">
        <f t="shared" si="94"/>
        <v>2.7468581003420443E-2</v>
      </c>
      <c r="X157">
        <f t="shared" si="95"/>
        <v>1.7184586244699925E-2</v>
      </c>
      <c r="Y157">
        <f t="shared" si="96"/>
        <v>0</v>
      </c>
      <c r="Z157">
        <f t="shared" si="97"/>
        <v>31.209549857445552</v>
      </c>
      <c r="AA157">
        <f t="shared" si="98"/>
        <v>31.010093548387101</v>
      </c>
      <c r="AB157">
        <f t="shared" si="99"/>
        <v>4.5139753019068376</v>
      </c>
      <c r="AC157">
        <f t="shared" si="100"/>
        <v>72.074290955240983</v>
      </c>
      <c r="AD157">
        <f t="shared" si="101"/>
        <v>3.3119795115296866</v>
      </c>
      <c r="AE157">
        <f t="shared" si="102"/>
        <v>4.5952300988801493</v>
      </c>
      <c r="AF157">
        <f t="shared" si="103"/>
        <v>1.201995790377151</v>
      </c>
      <c r="AG157">
        <f t="shared" si="104"/>
        <v>-15.201427120010345</v>
      </c>
      <c r="AH157">
        <f t="shared" si="105"/>
        <v>38.034307139103745</v>
      </c>
      <c r="AI157">
        <f t="shared" si="106"/>
        <v>3.7989665880048302</v>
      </c>
      <c r="AJ157">
        <f t="shared" si="107"/>
        <v>26.631846607098232</v>
      </c>
      <c r="AK157">
        <v>-4.1235951462884599E-2</v>
      </c>
      <c r="AL157">
        <v>4.6290967984842897E-2</v>
      </c>
      <c r="AM157">
        <v>3.45868681787256</v>
      </c>
      <c r="AN157">
        <v>0</v>
      </c>
      <c r="AO157">
        <v>0</v>
      </c>
      <c r="AP157">
        <f t="shared" si="108"/>
        <v>1</v>
      </c>
      <c r="AQ157">
        <f t="shared" si="109"/>
        <v>0</v>
      </c>
      <c r="AR157">
        <f t="shared" si="110"/>
        <v>51836.530974669324</v>
      </c>
      <c r="AS157" t="s">
        <v>240</v>
      </c>
      <c r="AT157">
        <v>0</v>
      </c>
      <c r="AU157">
        <v>0</v>
      </c>
      <c r="AV157">
        <f t="shared" si="111"/>
        <v>0</v>
      </c>
      <c r="AW157" t="e">
        <f t="shared" si="112"/>
        <v>#DIV/0!</v>
      </c>
      <c r="AX157">
        <v>0</v>
      </c>
      <c r="AY157" t="s">
        <v>240</v>
      </c>
      <c r="AZ157">
        <v>0</v>
      </c>
      <c r="BA157">
        <v>0</v>
      </c>
      <c r="BB157" t="e">
        <f t="shared" si="113"/>
        <v>#DIV/0!</v>
      </c>
      <c r="BC157">
        <v>0.5</v>
      </c>
      <c r="BD157">
        <f t="shared" si="114"/>
        <v>0</v>
      </c>
      <c r="BE157">
        <f t="shared" si="115"/>
        <v>-0.65192929488986462</v>
      </c>
      <c r="BF157" t="e">
        <f t="shared" si="116"/>
        <v>#DIV/0!</v>
      </c>
      <c r="BG157" t="e">
        <f t="shared" si="117"/>
        <v>#DIV/0!</v>
      </c>
      <c r="BH157" t="e">
        <f t="shared" si="118"/>
        <v>#DIV/0!</v>
      </c>
      <c r="BI157" t="e">
        <f t="shared" si="119"/>
        <v>#DIV/0!</v>
      </c>
      <c r="BJ157" t="s">
        <v>240</v>
      </c>
      <c r="BK157">
        <v>0</v>
      </c>
      <c r="BL157">
        <f t="shared" si="120"/>
        <v>0</v>
      </c>
      <c r="BM157" t="e">
        <f t="shared" si="121"/>
        <v>#DIV/0!</v>
      </c>
      <c r="BN157" t="e">
        <f t="shared" si="122"/>
        <v>#DIV/0!</v>
      </c>
      <c r="BO157" t="e">
        <f t="shared" si="123"/>
        <v>#DIV/0!</v>
      </c>
      <c r="BP157" t="e">
        <f t="shared" si="124"/>
        <v>#DIV/0!</v>
      </c>
      <c r="BQ157">
        <f t="shared" si="125"/>
        <v>0</v>
      </c>
      <c r="BR157">
        <f t="shared" si="126"/>
        <v>0</v>
      </c>
      <c r="BS157">
        <f t="shared" si="127"/>
        <v>0</v>
      </c>
      <c r="BT157">
        <f t="shared" si="128"/>
        <v>0</v>
      </c>
      <c r="BU157">
        <v>6</v>
      </c>
      <c r="BV157">
        <v>0.5</v>
      </c>
      <c r="BW157" t="s">
        <v>241</v>
      </c>
      <c r="BX157">
        <v>1581523235.4709699</v>
      </c>
      <c r="BY157">
        <v>400.87748387096798</v>
      </c>
      <c r="BZ157">
        <v>399.996806451613</v>
      </c>
      <c r="CA157">
        <v>33.220429032258103</v>
      </c>
      <c r="CB157">
        <v>32.649158064516101</v>
      </c>
      <c r="CC157">
        <v>350.01151612903197</v>
      </c>
      <c r="CD157">
        <v>99.497106451612893</v>
      </c>
      <c r="CE157">
        <v>0.199965741935484</v>
      </c>
      <c r="CF157">
        <v>31.3233741935484</v>
      </c>
      <c r="CG157">
        <v>31.010093548387101</v>
      </c>
      <c r="CH157">
        <v>999.9</v>
      </c>
      <c r="CI157">
        <v>0</v>
      </c>
      <c r="CJ157">
        <v>0</v>
      </c>
      <c r="CK157">
        <v>9994.5119354838698</v>
      </c>
      <c r="CL157">
        <v>0</v>
      </c>
      <c r="CM157">
        <v>4.8943377419354803</v>
      </c>
      <c r="CN157">
        <v>0</v>
      </c>
      <c r="CO157">
        <v>0</v>
      </c>
      <c r="CP157">
        <v>0</v>
      </c>
      <c r="CQ157">
        <v>0</v>
      </c>
      <c r="CR157">
        <v>0.75161290322580598</v>
      </c>
      <c r="CS157">
        <v>0</v>
      </c>
      <c r="CT157">
        <v>462.37096774193498</v>
      </c>
      <c r="CU157">
        <v>-1.0548387096774201</v>
      </c>
      <c r="CV157">
        <v>39.526000000000003</v>
      </c>
      <c r="CW157">
        <v>44.695129032258002</v>
      </c>
      <c r="CX157">
        <v>41.917096774193503</v>
      </c>
      <c r="CY157">
        <v>43.417000000000002</v>
      </c>
      <c r="CZ157">
        <v>40.634999999999998</v>
      </c>
      <c r="DA157">
        <v>0</v>
      </c>
      <c r="DB157">
        <v>0</v>
      </c>
      <c r="DC157">
        <v>0</v>
      </c>
      <c r="DD157">
        <v>1581523244.5</v>
      </c>
      <c r="DE157">
        <v>0.69230769230769196</v>
      </c>
      <c r="DF157">
        <v>-6.7555554605920296</v>
      </c>
      <c r="DG157">
        <v>-23.336752108123701</v>
      </c>
      <c r="DH157">
        <v>463.446153846154</v>
      </c>
      <c r="DI157">
        <v>15</v>
      </c>
      <c r="DJ157">
        <v>100</v>
      </c>
      <c r="DK157">
        <v>100</v>
      </c>
      <c r="DL157">
        <v>3.024</v>
      </c>
      <c r="DM157">
        <v>0.44500000000000001</v>
      </c>
      <c r="DN157">
        <v>2</v>
      </c>
      <c r="DO157">
        <v>352.54500000000002</v>
      </c>
      <c r="DP157">
        <v>670.51300000000003</v>
      </c>
      <c r="DQ157">
        <v>30.471499999999999</v>
      </c>
      <c r="DR157">
        <v>32.014699999999998</v>
      </c>
      <c r="DS157">
        <v>30.000399999999999</v>
      </c>
      <c r="DT157">
        <v>31.8596</v>
      </c>
      <c r="DU157">
        <v>31.846299999999999</v>
      </c>
      <c r="DV157">
        <v>20.990500000000001</v>
      </c>
      <c r="DW157">
        <v>23.4346</v>
      </c>
      <c r="DX157">
        <v>99.262900000000002</v>
      </c>
      <c r="DY157">
        <v>30.467700000000001</v>
      </c>
      <c r="DZ157">
        <v>400</v>
      </c>
      <c r="EA157">
        <v>32.572899999999997</v>
      </c>
      <c r="EB157">
        <v>99.9285</v>
      </c>
      <c r="EC157">
        <v>100.459</v>
      </c>
    </row>
    <row r="158" spans="1:133" x14ac:dyDescent="0.35">
      <c r="A158">
        <v>142</v>
      </c>
      <c r="B158">
        <v>1581523249.0999999</v>
      </c>
      <c r="C158">
        <v>728.5</v>
      </c>
      <c r="D158" t="s">
        <v>522</v>
      </c>
      <c r="E158" t="s">
        <v>523</v>
      </c>
      <c r="F158" t="s">
        <v>232</v>
      </c>
      <c r="G158" t="s">
        <v>233</v>
      </c>
      <c r="H158" t="s">
        <v>234</v>
      </c>
      <c r="I158" t="s">
        <v>235</v>
      </c>
      <c r="J158" t="s">
        <v>236</v>
      </c>
      <c r="K158" t="s">
        <v>237</v>
      </c>
      <c r="L158" t="s">
        <v>238</v>
      </c>
      <c r="M158" t="s">
        <v>239</v>
      </c>
      <c r="N158">
        <v>1581523240.4709699</v>
      </c>
      <c r="O158">
        <f t="shared" si="86"/>
        <v>3.5299332898401886E-4</v>
      </c>
      <c r="P158">
        <f t="shared" si="87"/>
        <v>-0.64322389720411333</v>
      </c>
      <c r="Q158">
        <f t="shared" si="88"/>
        <v>400.87980645161298</v>
      </c>
      <c r="R158">
        <f t="shared" si="89"/>
        <v>429.07780517869674</v>
      </c>
      <c r="S158">
        <f t="shared" si="90"/>
        <v>42.778611433682556</v>
      </c>
      <c r="T158">
        <f t="shared" si="91"/>
        <v>39.967300253764925</v>
      </c>
      <c r="U158">
        <f t="shared" si="92"/>
        <v>2.8354459854476259E-2</v>
      </c>
      <c r="V158">
        <f t="shared" si="93"/>
        <v>2.252752673200173</v>
      </c>
      <c r="W158">
        <f t="shared" si="94"/>
        <v>2.8157675530972825E-2</v>
      </c>
      <c r="X158">
        <f t="shared" si="95"/>
        <v>1.7616113536614214E-2</v>
      </c>
      <c r="Y158">
        <f t="shared" si="96"/>
        <v>0</v>
      </c>
      <c r="Z158">
        <f t="shared" si="97"/>
        <v>31.204876402610147</v>
      </c>
      <c r="AA158">
        <f t="shared" si="98"/>
        <v>31.0070870967742</v>
      </c>
      <c r="AB158">
        <f t="shared" si="99"/>
        <v>4.5132016289857111</v>
      </c>
      <c r="AC158">
        <f t="shared" si="100"/>
        <v>72.091464419470952</v>
      </c>
      <c r="AD158">
        <f t="shared" si="101"/>
        <v>3.3123966775749434</v>
      </c>
      <c r="AE158">
        <f t="shared" si="102"/>
        <v>4.5947140958344974</v>
      </c>
      <c r="AF158">
        <f t="shared" si="103"/>
        <v>1.2008049514107677</v>
      </c>
      <c r="AG158">
        <f t="shared" si="104"/>
        <v>-15.567005808195232</v>
      </c>
      <c r="AH158">
        <f t="shared" si="105"/>
        <v>38.173428487513682</v>
      </c>
      <c r="AI158">
        <f t="shared" si="106"/>
        <v>3.8113905522422198</v>
      </c>
      <c r="AJ158">
        <f t="shared" si="107"/>
        <v>26.417813231560672</v>
      </c>
      <c r="AK158">
        <v>-4.1257894288243599E-2</v>
      </c>
      <c r="AL158">
        <v>4.6315600728605397E-2</v>
      </c>
      <c r="AM158">
        <v>3.46014326320531</v>
      </c>
      <c r="AN158">
        <v>0</v>
      </c>
      <c r="AO158">
        <v>0</v>
      </c>
      <c r="AP158">
        <f t="shared" si="108"/>
        <v>1</v>
      </c>
      <c r="AQ158">
        <f t="shared" si="109"/>
        <v>0</v>
      </c>
      <c r="AR158">
        <f t="shared" si="110"/>
        <v>51863.365417130022</v>
      </c>
      <c r="AS158" t="s">
        <v>240</v>
      </c>
      <c r="AT158">
        <v>0</v>
      </c>
      <c r="AU158">
        <v>0</v>
      </c>
      <c r="AV158">
        <f t="shared" si="111"/>
        <v>0</v>
      </c>
      <c r="AW158" t="e">
        <f t="shared" si="112"/>
        <v>#DIV/0!</v>
      </c>
      <c r="AX158">
        <v>0</v>
      </c>
      <c r="AY158" t="s">
        <v>240</v>
      </c>
      <c r="AZ158">
        <v>0</v>
      </c>
      <c r="BA158">
        <v>0</v>
      </c>
      <c r="BB158" t="e">
        <f t="shared" si="113"/>
        <v>#DIV/0!</v>
      </c>
      <c r="BC158">
        <v>0.5</v>
      </c>
      <c r="BD158">
        <f t="shared" si="114"/>
        <v>0</v>
      </c>
      <c r="BE158">
        <f t="shared" si="115"/>
        <v>-0.64322389720411333</v>
      </c>
      <c r="BF158" t="e">
        <f t="shared" si="116"/>
        <v>#DIV/0!</v>
      </c>
      <c r="BG158" t="e">
        <f t="shared" si="117"/>
        <v>#DIV/0!</v>
      </c>
      <c r="BH158" t="e">
        <f t="shared" si="118"/>
        <v>#DIV/0!</v>
      </c>
      <c r="BI158" t="e">
        <f t="shared" si="119"/>
        <v>#DIV/0!</v>
      </c>
      <c r="BJ158" t="s">
        <v>240</v>
      </c>
      <c r="BK158">
        <v>0</v>
      </c>
      <c r="BL158">
        <f t="shared" si="120"/>
        <v>0</v>
      </c>
      <c r="BM158" t="e">
        <f t="shared" si="121"/>
        <v>#DIV/0!</v>
      </c>
      <c r="BN158" t="e">
        <f t="shared" si="122"/>
        <v>#DIV/0!</v>
      </c>
      <c r="BO158" t="e">
        <f t="shared" si="123"/>
        <v>#DIV/0!</v>
      </c>
      <c r="BP158" t="e">
        <f t="shared" si="124"/>
        <v>#DIV/0!</v>
      </c>
      <c r="BQ158">
        <f t="shared" si="125"/>
        <v>0</v>
      </c>
      <c r="BR158">
        <f t="shared" si="126"/>
        <v>0</v>
      </c>
      <c r="BS158">
        <f t="shared" si="127"/>
        <v>0</v>
      </c>
      <c r="BT158">
        <f t="shared" si="128"/>
        <v>0</v>
      </c>
      <c r="BU158">
        <v>6</v>
      </c>
      <c r="BV158">
        <v>0.5</v>
      </c>
      <c r="BW158" t="s">
        <v>241</v>
      </c>
      <c r="BX158">
        <v>1581523240.4709699</v>
      </c>
      <c r="BY158">
        <v>400.87980645161298</v>
      </c>
      <c r="BZ158">
        <v>400.01974193548398</v>
      </c>
      <c r="CA158">
        <v>33.2239838709677</v>
      </c>
      <c r="CB158">
        <v>32.638970967741898</v>
      </c>
      <c r="CC158">
        <v>350.00816129032302</v>
      </c>
      <c r="CD158">
        <v>99.498990322580596</v>
      </c>
      <c r="CE158">
        <v>0.199970838709677</v>
      </c>
      <c r="CF158">
        <v>31.321400000000001</v>
      </c>
      <c r="CG158">
        <v>31.0070870967742</v>
      </c>
      <c r="CH158">
        <v>999.9</v>
      </c>
      <c r="CI158">
        <v>0</v>
      </c>
      <c r="CJ158">
        <v>0</v>
      </c>
      <c r="CK158">
        <v>9999.6409677419397</v>
      </c>
      <c r="CL158">
        <v>0</v>
      </c>
      <c r="CM158">
        <v>4.9141374193548399</v>
      </c>
      <c r="CN158">
        <v>0</v>
      </c>
      <c r="CO158">
        <v>0</v>
      </c>
      <c r="CP158">
        <v>0</v>
      </c>
      <c r="CQ158">
        <v>0</v>
      </c>
      <c r="CR158">
        <v>0.174193548387097</v>
      </c>
      <c r="CS158">
        <v>0</v>
      </c>
      <c r="CT158">
        <v>464.97419354838701</v>
      </c>
      <c r="CU158">
        <v>-0.55161290322580603</v>
      </c>
      <c r="CV158">
        <v>39.527999999999999</v>
      </c>
      <c r="CW158">
        <v>44.695129032258002</v>
      </c>
      <c r="CX158">
        <v>41.939258064516103</v>
      </c>
      <c r="CY158">
        <v>43.429000000000002</v>
      </c>
      <c r="CZ158">
        <v>40.627000000000002</v>
      </c>
      <c r="DA158">
        <v>0</v>
      </c>
      <c r="DB158">
        <v>0</v>
      </c>
      <c r="DC158">
        <v>0</v>
      </c>
      <c r="DD158">
        <v>1581523249.3</v>
      </c>
      <c r="DE158">
        <v>0.91923076923076896</v>
      </c>
      <c r="DF158">
        <v>20.8376066595353</v>
      </c>
      <c r="DG158">
        <v>2.5880340237858799</v>
      </c>
      <c r="DH158">
        <v>465.02692307692303</v>
      </c>
      <c r="DI158">
        <v>15</v>
      </c>
      <c r="DJ158">
        <v>100</v>
      </c>
      <c r="DK158">
        <v>100</v>
      </c>
      <c r="DL158">
        <v>3.024</v>
      </c>
      <c r="DM158">
        <v>0.44500000000000001</v>
      </c>
      <c r="DN158">
        <v>2</v>
      </c>
      <c r="DO158">
        <v>352.6</v>
      </c>
      <c r="DP158">
        <v>670.30100000000004</v>
      </c>
      <c r="DQ158">
        <v>30.4636</v>
      </c>
      <c r="DR158">
        <v>32.018300000000004</v>
      </c>
      <c r="DS158">
        <v>30.000299999999999</v>
      </c>
      <c r="DT158">
        <v>31.863</v>
      </c>
      <c r="DU158">
        <v>31.849799999999998</v>
      </c>
      <c r="DV158">
        <v>20.991900000000001</v>
      </c>
      <c r="DW158">
        <v>23.4346</v>
      </c>
      <c r="DX158">
        <v>99.262900000000002</v>
      </c>
      <c r="DY158">
        <v>30.465599999999998</v>
      </c>
      <c r="DZ158">
        <v>400</v>
      </c>
      <c r="EA158">
        <v>32.572899999999997</v>
      </c>
      <c r="EB158">
        <v>99.927000000000007</v>
      </c>
      <c r="EC158">
        <v>100.459</v>
      </c>
    </row>
    <row r="159" spans="1:133" x14ac:dyDescent="0.35">
      <c r="A159">
        <v>143</v>
      </c>
      <c r="B159">
        <v>1581523254.0999999</v>
      </c>
      <c r="C159">
        <v>733.5</v>
      </c>
      <c r="D159" t="s">
        <v>524</v>
      </c>
      <c r="E159" t="s">
        <v>525</v>
      </c>
      <c r="F159" t="s">
        <v>232</v>
      </c>
      <c r="G159" t="s">
        <v>233</v>
      </c>
      <c r="H159" t="s">
        <v>234</v>
      </c>
      <c r="I159" t="s">
        <v>235</v>
      </c>
      <c r="J159" t="s">
        <v>236</v>
      </c>
      <c r="K159" t="s">
        <v>237</v>
      </c>
      <c r="L159" t="s">
        <v>238</v>
      </c>
      <c r="M159" t="s">
        <v>239</v>
      </c>
      <c r="N159">
        <v>1581523245.4709699</v>
      </c>
      <c r="O159">
        <f t="shared" si="86"/>
        <v>3.6012238577181862E-4</v>
      </c>
      <c r="P159">
        <f t="shared" si="87"/>
        <v>-0.65225985403261977</v>
      </c>
      <c r="Q159">
        <f t="shared" si="88"/>
        <v>400.85751612903198</v>
      </c>
      <c r="R159">
        <f t="shared" si="89"/>
        <v>428.81079120479421</v>
      </c>
      <c r="S159">
        <f t="shared" si="90"/>
        <v>42.753242296392365</v>
      </c>
      <c r="T159">
        <f t="shared" si="91"/>
        <v>39.966248202950794</v>
      </c>
      <c r="U159">
        <f t="shared" si="92"/>
        <v>2.8959387020922919E-2</v>
      </c>
      <c r="V159">
        <f t="shared" si="93"/>
        <v>2.2518860856454657</v>
      </c>
      <c r="W159">
        <f t="shared" si="94"/>
        <v>2.8754070971717359E-2</v>
      </c>
      <c r="X159">
        <f t="shared" si="95"/>
        <v>1.7989619733341549E-2</v>
      </c>
      <c r="Y159">
        <f t="shared" si="96"/>
        <v>0</v>
      </c>
      <c r="Z159">
        <f t="shared" si="97"/>
        <v>31.199968332898333</v>
      </c>
      <c r="AA159">
        <f t="shared" si="98"/>
        <v>31.0022548387097</v>
      </c>
      <c r="AB159">
        <f t="shared" si="99"/>
        <v>4.5119583495018389</v>
      </c>
      <c r="AC159">
        <f t="shared" si="100"/>
        <v>72.098924888983575</v>
      </c>
      <c r="AD159">
        <f t="shared" si="101"/>
        <v>3.3122659660860201</v>
      </c>
      <c r="AE159">
        <f t="shared" si="102"/>
        <v>4.5940573610302486</v>
      </c>
      <c r="AF159">
        <f t="shared" si="103"/>
        <v>1.1996923834158189</v>
      </c>
      <c r="AG159">
        <f t="shared" si="104"/>
        <v>-15.881397212537202</v>
      </c>
      <c r="AH159">
        <f t="shared" si="105"/>
        <v>38.440322174599814</v>
      </c>
      <c r="AI159">
        <f t="shared" si="106"/>
        <v>3.8393762253890511</v>
      </c>
      <c r="AJ159">
        <f t="shared" si="107"/>
        <v>26.398301187451665</v>
      </c>
      <c r="AK159">
        <v>-4.1234542725765599E-2</v>
      </c>
      <c r="AL159">
        <v>4.62893865540146E-2</v>
      </c>
      <c r="AM159">
        <v>3.4585933044489399</v>
      </c>
      <c r="AN159">
        <v>0</v>
      </c>
      <c r="AO159">
        <v>0</v>
      </c>
      <c r="AP159">
        <f t="shared" si="108"/>
        <v>1</v>
      </c>
      <c r="AQ159">
        <f t="shared" si="109"/>
        <v>0</v>
      </c>
      <c r="AR159">
        <f t="shared" si="110"/>
        <v>51835.69767746509</v>
      </c>
      <c r="AS159" t="s">
        <v>240</v>
      </c>
      <c r="AT159">
        <v>0</v>
      </c>
      <c r="AU159">
        <v>0</v>
      </c>
      <c r="AV159">
        <f t="shared" si="111"/>
        <v>0</v>
      </c>
      <c r="AW159" t="e">
        <f t="shared" si="112"/>
        <v>#DIV/0!</v>
      </c>
      <c r="AX159">
        <v>0</v>
      </c>
      <c r="AY159" t="s">
        <v>240</v>
      </c>
      <c r="AZ159">
        <v>0</v>
      </c>
      <c r="BA159">
        <v>0</v>
      </c>
      <c r="BB159" t="e">
        <f t="shared" si="113"/>
        <v>#DIV/0!</v>
      </c>
      <c r="BC159">
        <v>0.5</v>
      </c>
      <c r="BD159">
        <f t="shared" si="114"/>
        <v>0</v>
      </c>
      <c r="BE159">
        <f t="shared" si="115"/>
        <v>-0.65225985403261977</v>
      </c>
      <c r="BF159" t="e">
        <f t="shared" si="116"/>
        <v>#DIV/0!</v>
      </c>
      <c r="BG159" t="e">
        <f t="shared" si="117"/>
        <v>#DIV/0!</v>
      </c>
      <c r="BH159" t="e">
        <f t="shared" si="118"/>
        <v>#DIV/0!</v>
      </c>
      <c r="BI159" t="e">
        <f t="shared" si="119"/>
        <v>#DIV/0!</v>
      </c>
      <c r="BJ159" t="s">
        <v>240</v>
      </c>
      <c r="BK159">
        <v>0</v>
      </c>
      <c r="BL159">
        <f t="shared" si="120"/>
        <v>0</v>
      </c>
      <c r="BM159" t="e">
        <f t="shared" si="121"/>
        <v>#DIV/0!</v>
      </c>
      <c r="BN159" t="e">
        <f t="shared" si="122"/>
        <v>#DIV/0!</v>
      </c>
      <c r="BO159" t="e">
        <f t="shared" si="123"/>
        <v>#DIV/0!</v>
      </c>
      <c r="BP159" t="e">
        <f t="shared" si="124"/>
        <v>#DIV/0!</v>
      </c>
      <c r="BQ159">
        <f t="shared" si="125"/>
        <v>0</v>
      </c>
      <c r="BR159">
        <f t="shared" si="126"/>
        <v>0</v>
      </c>
      <c r="BS159">
        <f t="shared" si="127"/>
        <v>0</v>
      </c>
      <c r="BT159">
        <f t="shared" si="128"/>
        <v>0</v>
      </c>
      <c r="BU159">
        <v>6</v>
      </c>
      <c r="BV159">
        <v>0.5</v>
      </c>
      <c r="BW159" t="s">
        <v>241</v>
      </c>
      <c r="BX159">
        <v>1581523245.4709699</v>
      </c>
      <c r="BY159">
        <v>400.85751612903198</v>
      </c>
      <c r="BZ159">
        <v>399.98687096774199</v>
      </c>
      <c r="CA159">
        <v>33.221699999999998</v>
      </c>
      <c r="CB159">
        <v>32.624887096774202</v>
      </c>
      <c r="CC159">
        <v>350.01774193548403</v>
      </c>
      <c r="CD159">
        <v>99.501874193548403</v>
      </c>
      <c r="CE159">
        <v>0.20000638709677401</v>
      </c>
      <c r="CF159">
        <v>31.318887096774201</v>
      </c>
      <c r="CG159">
        <v>31.0022548387097</v>
      </c>
      <c r="CH159">
        <v>999.9</v>
      </c>
      <c r="CI159">
        <v>0</v>
      </c>
      <c r="CJ159">
        <v>0</v>
      </c>
      <c r="CK159">
        <v>9993.6916129032306</v>
      </c>
      <c r="CL159">
        <v>0</v>
      </c>
      <c r="CM159">
        <v>4.95360870967742</v>
      </c>
      <c r="CN159">
        <v>0</v>
      </c>
      <c r="CO159">
        <v>0</v>
      </c>
      <c r="CP159">
        <v>0</v>
      </c>
      <c r="CQ159">
        <v>0</v>
      </c>
      <c r="CR159">
        <v>2.4935483870967698</v>
      </c>
      <c r="CS159">
        <v>0</v>
      </c>
      <c r="CT159">
        <v>465.825806451613</v>
      </c>
      <c r="CU159">
        <v>-0.59677419354838701</v>
      </c>
      <c r="CV159">
        <v>39.537999999999997</v>
      </c>
      <c r="CW159">
        <v>44.703258064516099</v>
      </c>
      <c r="CX159">
        <v>41.983612903225797</v>
      </c>
      <c r="CY159">
        <v>43.436999999999998</v>
      </c>
      <c r="CZ159">
        <v>40.625</v>
      </c>
      <c r="DA159">
        <v>0</v>
      </c>
      <c r="DB159">
        <v>0</v>
      </c>
      <c r="DC159">
        <v>0</v>
      </c>
      <c r="DD159">
        <v>1581523254.0999999</v>
      </c>
      <c r="DE159">
        <v>2.4269230769230798</v>
      </c>
      <c r="DF159">
        <v>1.6717947454723201</v>
      </c>
      <c r="DG159">
        <v>67.299144872136793</v>
      </c>
      <c r="DH159">
        <v>465.11153846153798</v>
      </c>
      <c r="DI159">
        <v>15</v>
      </c>
      <c r="DJ159">
        <v>100</v>
      </c>
      <c r="DK159">
        <v>100</v>
      </c>
      <c r="DL159">
        <v>3.024</v>
      </c>
      <c r="DM159">
        <v>0.44500000000000001</v>
      </c>
      <c r="DN159">
        <v>2</v>
      </c>
      <c r="DO159">
        <v>352.66399999999999</v>
      </c>
      <c r="DP159">
        <v>670.471</v>
      </c>
      <c r="DQ159">
        <v>30.462</v>
      </c>
      <c r="DR159">
        <v>32.021099999999997</v>
      </c>
      <c r="DS159">
        <v>30.0002</v>
      </c>
      <c r="DT159">
        <v>31.8658</v>
      </c>
      <c r="DU159">
        <v>31.852599999999999</v>
      </c>
      <c r="DV159">
        <v>20.992999999999999</v>
      </c>
      <c r="DW159">
        <v>23.4346</v>
      </c>
      <c r="DX159">
        <v>99.262900000000002</v>
      </c>
      <c r="DY159">
        <v>30.463999999999999</v>
      </c>
      <c r="DZ159">
        <v>400</v>
      </c>
      <c r="EA159">
        <v>32.572899999999997</v>
      </c>
      <c r="EB159">
        <v>99.928100000000001</v>
      </c>
      <c r="EC159">
        <v>100.458</v>
      </c>
    </row>
    <row r="160" spans="1:133" x14ac:dyDescent="0.35">
      <c r="A160">
        <v>144</v>
      </c>
      <c r="B160">
        <v>1581523259.0999999</v>
      </c>
      <c r="C160">
        <v>738.5</v>
      </c>
      <c r="D160" t="s">
        <v>526</v>
      </c>
      <c r="E160" t="s">
        <v>527</v>
      </c>
      <c r="F160" t="s">
        <v>232</v>
      </c>
      <c r="G160" t="s">
        <v>233</v>
      </c>
      <c r="H160" t="s">
        <v>234</v>
      </c>
      <c r="I160" t="s">
        <v>235</v>
      </c>
      <c r="J160" t="s">
        <v>236</v>
      </c>
      <c r="K160" t="s">
        <v>237</v>
      </c>
      <c r="L160" t="s">
        <v>238</v>
      </c>
      <c r="M160" t="s">
        <v>239</v>
      </c>
      <c r="N160">
        <v>1581523250.4709699</v>
      </c>
      <c r="O160">
        <f t="shared" si="86"/>
        <v>3.6539177982917477E-4</v>
      </c>
      <c r="P160">
        <f t="shared" si="87"/>
        <v>-0.6329813424662083</v>
      </c>
      <c r="Q160">
        <f t="shared" si="88"/>
        <v>400.84696774193498</v>
      </c>
      <c r="R160">
        <f t="shared" si="89"/>
        <v>427.23306235964685</v>
      </c>
      <c r="S160">
        <f t="shared" si="90"/>
        <v>42.596982777207188</v>
      </c>
      <c r="T160">
        <f t="shared" si="91"/>
        <v>39.966175105673862</v>
      </c>
      <c r="U160">
        <f t="shared" si="92"/>
        <v>2.9390122211971088E-2</v>
      </c>
      <c r="V160">
        <f t="shared" si="93"/>
        <v>2.2534179252105022</v>
      </c>
      <c r="W160">
        <f t="shared" si="94"/>
        <v>2.9178819779191803E-2</v>
      </c>
      <c r="X160">
        <f t="shared" si="95"/>
        <v>1.8255620296417828E-2</v>
      </c>
      <c r="Y160">
        <f t="shared" si="96"/>
        <v>0</v>
      </c>
      <c r="Z160">
        <f t="shared" si="97"/>
        <v>31.19630909001604</v>
      </c>
      <c r="AA160">
        <f t="shared" si="98"/>
        <v>30.9996935483871</v>
      </c>
      <c r="AB160">
        <f t="shared" si="99"/>
        <v>4.5112994825524373</v>
      </c>
      <c r="AC160">
        <f t="shared" si="100"/>
        <v>72.095521856614653</v>
      </c>
      <c r="AD160">
        <f t="shared" si="101"/>
        <v>3.3117340502061126</v>
      </c>
      <c r="AE160">
        <f t="shared" si="102"/>
        <v>4.5935364151917382</v>
      </c>
      <c r="AF160">
        <f t="shared" si="103"/>
        <v>1.1995654323463247</v>
      </c>
      <c r="AG160">
        <f t="shared" si="104"/>
        <v>-16.113777490466607</v>
      </c>
      <c r="AH160">
        <f t="shared" si="105"/>
        <v>38.535443950748466</v>
      </c>
      <c r="AI160">
        <f t="shared" si="106"/>
        <v>3.8461740802025708</v>
      </c>
      <c r="AJ160">
        <f t="shared" si="107"/>
        <v>26.267840540484428</v>
      </c>
      <c r="AK160">
        <v>-4.1275826078713003E-2</v>
      </c>
      <c r="AL160">
        <v>4.6335730734318403E-2</v>
      </c>
      <c r="AM160">
        <v>3.4613332796382599</v>
      </c>
      <c r="AN160">
        <v>0</v>
      </c>
      <c r="AO160">
        <v>0</v>
      </c>
      <c r="AP160">
        <f t="shared" si="108"/>
        <v>1</v>
      </c>
      <c r="AQ160">
        <f t="shared" si="109"/>
        <v>0</v>
      </c>
      <c r="AR160">
        <f t="shared" si="110"/>
        <v>51885.867054053757</v>
      </c>
      <c r="AS160" t="s">
        <v>240</v>
      </c>
      <c r="AT160">
        <v>0</v>
      </c>
      <c r="AU160">
        <v>0</v>
      </c>
      <c r="AV160">
        <f t="shared" si="111"/>
        <v>0</v>
      </c>
      <c r="AW160" t="e">
        <f t="shared" si="112"/>
        <v>#DIV/0!</v>
      </c>
      <c r="AX160">
        <v>0</v>
      </c>
      <c r="AY160" t="s">
        <v>240</v>
      </c>
      <c r="AZ160">
        <v>0</v>
      </c>
      <c r="BA160">
        <v>0</v>
      </c>
      <c r="BB160" t="e">
        <f t="shared" si="113"/>
        <v>#DIV/0!</v>
      </c>
      <c r="BC160">
        <v>0.5</v>
      </c>
      <c r="BD160">
        <f t="shared" si="114"/>
        <v>0</v>
      </c>
      <c r="BE160">
        <f t="shared" si="115"/>
        <v>-0.6329813424662083</v>
      </c>
      <c r="BF160" t="e">
        <f t="shared" si="116"/>
        <v>#DIV/0!</v>
      </c>
      <c r="BG160" t="e">
        <f t="shared" si="117"/>
        <v>#DIV/0!</v>
      </c>
      <c r="BH160" t="e">
        <f t="shared" si="118"/>
        <v>#DIV/0!</v>
      </c>
      <c r="BI160" t="e">
        <f t="shared" si="119"/>
        <v>#DIV/0!</v>
      </c>
      <c r="BJ160" t="s">
        <v>240</v>
      </c>
      <c r="BK160">
        <v>0</v>
      </c>
      <c r="BL160">
        <f t="shared" si="120"/>
        <v>0</v>
      </c>
      <c r="BM160" t="e">
        <f t="shared" si="121"/>
        <v>#DIV/0!</v>
      </c>
      <c r="BN160" t="e">
        <f t="shared" si="122"/>
        <v>#DIV/0!</v>
      </c>
      <c r="BO160" t="e">
        <f t="shared" si="123"/>
        <v>#DIV/0!</v>
      </c>
      <c r="BP160" t="e">
        <f t="shared" si="124"/>
        <v>#DIV/0!</v>
      </c>
      <c r="BQ160">
        <f t="shared" si="125"/>
        <v>0</v>
      </c>
      <c r="BR160">
        <f t="shared" si="126"/>
        <v>0</v>
      </c>
      <c r="BS160">
        <f t="shared" si="127"/>
        <v>0</v>
      </c>
      <c r="BT160">
        <f t="shared" si="128"/>
        <v>0</v>
      </c>
      <c r="BU160">
        <v>6</v>
      </c>
      <c r="BV160">
        <v>0.5</v>
      </c>
      <c r="BW160" t="s">
        <v>241</v>
      </c>
      <c r="BX160">
        <v>1581523250.4709699</v>
      </c>
      <c r="BY160">
        <v>400.84696774193498</v>
      </c>
      <c r="BZ160">
        <v>400.01296774193497</v>
      </c>
      <c r="CA160">
        <v>33.215551612903198</v>
      </c>
      <c r="CB160">
        <v>32.6099903225806</v>
      </c>
      <c r="CC160">
        <v>350.01090322580598</v>
      </c>
      <c r="CD160">
        <v>99.504354838709702</v>
      </c>
      <c r="CE160">
        <v>0.199967064516129</v>
      </c>
      <c r="CF160">
        <v>31.3168935483871</v>
      </c>
      <c r="CG160">
        <v>30.9996935483871</v>
      </c>
      <c r="CH160">
        <v>999.9</v>
      </c>
      <c r="CI160">
        <v>0</v>
      </c>
      <c r="CJ160">
        <v>0</v>
      </c>
      <c r="CK160">
        <v>10003.447741935501</v>
      </c>
      <c r="CL160">
        <v>0</v>
      </c>
      <c r="CM160">
        <v>4.9313335483870997</v>
      </c>
      <c r="CN160">
        <v>0</v>
      </c>
      <c r="CO160">
        <v>0</v>
      </c>
      <c r="CP160">
        <v>0</v>
      </c>
      <c r="CQ160">
        <v>0</v>
      </c>
      <c r="CR160">
        <v>2.2548387096774198</v>
      </c>
      <c r="CS160">
        <v>0</v>
      </c>
      <c r="CT160">
        <v>466.22903225806499</v>
      </c>
      <c r="CU160">
        <v>-0.33548387096774201</v>
      </c>
      <c r="CV160">
        <v>39.54</v>
      </c>
      <c r="CW160">
        <v>44.705290322580602</v>
      </c>
      <c r="CX160">
        <v>42.007838709677401</v>
      </c>
      <c r="CY160">
        <v>43.436999999999998</v>
      </c>
      <c r="CZ160">
        <v>40.637</v>
      </c>
      <c r="DA160">
        <v>0</v>
      </c>
      <c r="DB160">
        <v>0</v>
      </c>
      <c r="DC160">
        <v>0</v>
      </c>
      <c r="DD160">
        <v>1581523259.5</v>
      </c>
      <c r="DE160">
        <v>1.8230769230769199</v>
      </c>
      <c r="DF160">
        <v>-19.3982906874108</v>
      </c>
      <c r="DG160">
        <v>6.6632474245478104</v>
      </c>
      <c r="DH160">
        <v>468.342307692308</v>
      </c>
      <c r="DI160">
        <v>15</v>
      </c>
      <c r="DJ160">
        <v>100</v>
      </c>
      <c r="DK160">
        <v>100</v>
      </c>
      <c r="DL160">
        <v>3.024</v>
      </c>
      <c r="DM160">
        <v>0.44500000000000001</v>
      </c>
      <c r="DN160">
        <v>2</v>
      </c>
      <c r="DO160">
        <v>352.73899999999998</v>
      </c>
      <c r="DP160">
        <v>670.50300000000004</v>
      </c>
      <c r="DQ160">
        <v>30.488399999999999</v>
      </c>
      <c r="DR160">
        <v>32.0246</v>
      </c>
      <c r="DS160">
        <v>30.000499999999999</v>
      </c>
      <c r="DT160">
        <v>31.868600000000001</v>
      </c>
      <c r="DU160">
        <v>31.855399999999999</v>
      </c>
      <c r="DV160">
        <v>20.9894</v>
      </c>
      <c r="DW160">
        <v>23.4346</v>
      </c>
      <c r="DX160">
        <v>99.262900000000002</v>
      </c>
      <c r="DY160">
        <v>30.5291</v>
      </c>
      <c r="DZ160">
        <v>400</v>
      </c>
      <c r="EA160">
        <v>32.573</v>
      </c>
      <c r="EB160">
        <v>99.928200000000004</v>
      </c>
      <c r="EC160">
        <v>100.458</v>
      </c>
    </row>
    <row r="161" spans="1:133" x14ac:dyDescent="0.35">
      <c r="A161">
        <v>145</v>
      </c>
      <c r="B161">
        <v>1581523264.0999999</v>
      </c>
      <c r="C161">
        <v>743.5</v>
      </c>
      <c r="D161" t="s">
        <v>528</v>
      </c>
      <c r="E161" t="s">
        <v>529</v>
      </c>
      <c r="F161" t="s">
        <v>232</v>
      </c>
      <c r="G161" t="s">
        <v>233</v>
      </c>
      <c r="H161" t="s">
        <v>234</v>
      </c>
      <c r="I161" t="s">
        <v>235</v>
      </c>
      <c r="J161" t="s">
        <v>236</v>
      </c>
      <c r="K161" t="s">
        <v>237</v>
      </c>
      <c r="L161" t="s">
        <v>238</v>
      </c>
      <c r="M161" t="s">
        <v>239</v>
      </c>
      <c r="N161">
        <v>1581523255.4709699</v>
      </c>
      <c r="O161">
        <f t="shared" si="86"/>
        <v>3.6387305139057595E-4</v>
      </c>
      <c r="P161">
        <f t="shared" si="87"/>
        <v>-0.63471425366850598</v>
      </c>
      <c r="Q161">
        <f t="shared" si="88"/>
        <v>400.84112903225798</v>
      </c>
      <c r="R161">
        <f t="shared" si="89"/>
        <v>427.47893642032307</v>
      </c>
      <c r="S161">
        <f t="shared" si="90"/>
        <v>42.621655402693371</v>
      </c>
      <c r="T161">
        <f t="shared" si="91"/>
        <v>39.965741039555986</v>
      </c>
      <c r="U161">
        <f t="shared" si="92"/>
        <v>2.9251669840289988E-2</v>
      </c>
      <c r="V161">
        <f t="shared" si="93"/>
        <v>2.2531693940087365</v>
      </c>
      <c r="W161">
        <f t="shared" si="94"/>
        <v>2.9042322983553255E-2</v>
      </c>
      <c r="X161">
        <f t="shared" si="95"/>
        <v>1.8170135842833335E-2</v>
      </c>
      <c r="Y161">
        <f t="shared" si="96"/>
        <v>0</v>
      </c>
      <c r="Z161">
        <f t="shared" si="97"/>
        <v>31.195694905715232</v>
      </c>
      <c r="AA161">
        <f t="shared" si="98"/>
        <v>30.9997258064516</v>
      </c>
      <c r="AB161">
        <f t="shared" si="99"/>
        <v>4.5113077801037322</v>
      </c>
      <c r="AC161">
        <f t="shared" si="100"/>
        <v>72.086358283068634</v>
      </c>
      <c r="AD161">
        <f t="shared" si="101"/>
        <v>3.3111053159969717</v>
      </c>
      <c r="AE161">
        <f t="shared" si="102"/>
        <v>4.5932481468892172</v>
      </c>
      <c r="AF161">
        <f t="shared" si="103"/>
        <v>1.2002024641067606</v>
      </c>
      <c r="AG161">
        <f t="shared" si="104"/>
        <v>-16.046801566324401</v>
      </c>
      <c r="AH161">
        <f t="shared" si="105"/>
        <v>38.393263364102218</v>
      </c>
      <c r="AI161">
        <f t="shared" si="106"/>
        <v>3.8323856453372298</v>
      </c>
      <c r="AJ161">
        <f t="shared" si="107"/>
        <v>26.178847443115046</v>
      </c>
      <c r="AK161">
        <v>-4.1269126386760301E-2</v>
      </c>
      <c r="AL161">
        <v>4.6328209743176203E-2</v>
      </c>
      <c r="AM161">
        <v>3.4608886854730501</v>
      </c>
      <c r="AN161">
        <v>0</v>
      </c>
      <c r="AO161">
        <v>0</v>
      </c>
      <c r="AP161">
        <f t="shared" si="108"/>
        <v>1</v>
      </c>
      <c r="AQ161">
        <f t="shared" si="109"/>
        <v>0</v>
      </c>
      <c r="AR161">
        <f t="shared" si="110"/>
        <v>51877.984600600612</v>
      </c>
      <c r="AS161" t="s">
        <v>240</v>
      </c>
      <c r="AT161">
        <v>0</v>
      </c>
      <c r="AU161">
        <v>0</v>
      </c>
      <c r="AV161">
        <f t="shared" si="111"/>
        <v>0</v>
      </c>
      <c r="AW161" t="e">
        <f t="shared" si="112"/>
        <v>#DIV/0!</v>
      </c>
      <c r="AX161">
        <v>0</v>
      </c>
      <c r="AY161" t="s">
        <v>240</v>
      </c>
      <c r="AZ161">
        <v>0</v>
      </c>
      <c r="BA161">
        <v>0</v>
      </c>
      <c r="BB161" t="e">
        <f t="shared" si="113"/>
        <v>#DIV/0!</v>
      </c>
      <c r="BC161">
        <v>0.5</v>
      </c>
      <c r="BD161">
        <f t="shared" si="114"/>
        <v>0</v>
      </c>
      <c r="BE161">
        <f t="shared" si="115"/>
        <v>-0.63471425366850598</v>
      </c>
      <c r="BF161" t="e">
        <f t="shared" si="116"/>
        <v>#DIV/0!</v>
      </c>
      <c r="BG161" t="e">
        <f t="shared" si="117"/>
        <v>#DIV/0!</v>
      </c>
      <c r="BH161" t="e">
        <f t="shared" si="118"/>
        <v>#DIV/0!</v>
      </c>
      <c r="BI161" t="e">
        <f t="shared" si="119"/>
        <v>#DIV/0!</v>
      </c>
      <c r="BJ161" t="s">
        <v>240</v>
      </c>
      <c r="BK161">
        <v>0</v>
      </c>
      <c r="BL161">
        <f t="shared" si="120"/>
        <v>0</v>
      </c>
      <c r="BM161" t="e">
        <f t="shared" si="121"/>
        <v>#DIV/0!</v>
      </c>
      <c r="BN161" t="e">
        <f t="shared" si="122"/>
        <v>#DIV/0!</v>
      </c>
      <c r="BO161" t="e">
        <f t="shared" si="123"/>
        <v>#DIV/0!</v>
      </c>
      <c r="BP161" t="e">
        <f t="shared" si="124"/>
        <v>#DIV/0!</v>
      </c>
      <c r="BQ161">
        <f t="shared" si="125"/>
        <v>0</v>
      </c>
      <c r="BR161">
        <f t="shared" si="126"/>
        <v>0</v>
      </c>
      <c r="BS161">
        <f t="shared" si="127"/>
        <v>0</v>
      </c>
      <c r="BT161">
        <f t="shared" si="128"/>
        <v>0</v>
      </c>
      <c r="BU161">
        <v>6</v>
      </c>
      <c r="BV161">
        <v>0.5</v>
      </c>
      <c r="BW161" t="s">
        <v>241</v>
      </c>
      <c r="BX161">
        <v>1581523255.4709699</v>
      </c>
      <c r="BY161">
        <v>400.84112903225798</v>
      </c>
      <c r="BZ161">
        <v>400.00312903225802</v>
      </c>
      <c r="CA161">
        <v>33.2091225806452</v>
      </c>
      <c r="CB161">
        <v>32.606087096774203</v>
      </c>
      <c r="CC161">
        <v>350.01835483871002</v>
      </c>
      <c r="CD161">
        <v>99.504664516128997</v>
      </c>
      <c r="CE161">
        <v>0.200026806451613</v>
      </c>
      <c r="CF161">
        <v>31.3157903225806</v>
      </c>
      <c r="CG161">
        <v>30.9997258064516</v>
      </c>
      <c r="CH161">
        <v>999.9</v>
      </c>
      <c r="CI161">
        <v>0</v>
      </c>
      <c r="CJ161">
        <v>0</v>
      </c>
      <c r="CK161">
        <v>10001.7929032258</v>
      </c>
      <c r="CL161">
        <v>0</v>
      </c>
      <c r="CM161">
        <v>4.8884916129032296</v>
      </c>
      <c r="CN161">
        <v>0</v>
      </c>
      <c r="CO161">
        <v>0</v>
      </c>
      <c r="CP161">
        <v>0</v>
      </c>
      <c r="CQ161">
        <v>0</v>
      </c>
      <c r="CR161">
        <v>2.14838709677419</v>
      </c>
      <c r="CS161">
        <v>0</v>
      </c>
      <c r="CT161">
        <v>467.48709677419401</v>
      </c>
      <c r="CU161">
        <v>-0.261290322580645</v>
      </c>
      <c r="CV161">
        <v>39.554000000000002</v>
      </c>
      <c r="CW161">
        <v>44.711387096774203</v>
      </c>
      <c r="CX161">
        <v>42.013935483871002</v>
      </c>
      <c r="CY161">
        <v>43.436999999999998</v>
      </c>
      <c r="CZ161">
        <v>40.640999999999998</v>
      </c>
      <c r="DA161">
        <v>0</v>
      </c>
      <c r="DB161">
        <v>0</v>
      </c>
      <c r="DC161">
        <v>0</v>
      </c>
      <c r="DD161">
        <v>1581523264.3</v>
      </c>
      <c r="DE161">
        <v>2.1038461538461499</v>
      </c>
      <c r="DF161">
        <v>7.2307691830099197</v>
      </c>
      <c r="DG161">
        <v>-103.17606864416901</v>
      </c>
      <c r="DH161">
        <v>463.95769230769201</v>
      </c>
      <c r="DI161">
        <v>15</v>
      </c>
      <c r="DJ161">
        <v>100</v>
      </c>
      <c r="DK161">
        <v>100</v>
      </c>
      <c r="DL161">
        <v>3.024</v>
      </c>
      <c r="DM161">
        <v>0.44500000000000001</v>
      </c>
      <c r="DN161">
        <v>2</v>
      </c>
      <c r="DO161">
        <v>352.64800000000002</v>
      </c>
      <c r="DP161">
        <v>670.42100000000005</v>
      </c>
      <c r="DQ161">
        <v>30.524999999999999</v>
      </c>
      <c r="DR161">
        <v>32.028199999999998</v>
      </c>
      <c r="DS161">
        <v>30.000299999999999</v>
      </c>
      <c r="DT161">
        <v>31.8721</v>
      </c>
      <c r="DU161">
        <v>31.8582</v>
      </c>
      <c r="DV161">
        <v>20.9925</v>
      </c>
      <c r="DW161">
        <v>23.4346</v>
      </c>
      <c r="DX161">
        <v>99.262900000000002</v>
      </c>
      <c r="DY161">
        <v>30.515899999999998</v>
      </c>
      <c r="DZ161">
        <v>400</v>
      </c>
      <c r="EA161">
        <v>32.573</v>
      </c>
      <c r="EB161">
        <v>99.925200000000004</v>
      </c>
      <c r="EC161">
        <v>100.45699999999999</v>
      </c>
    </row>
    <row r="162" spans="1:133" x14ac:dyDescent="0.35">
      <c r="A162">
        <v>146</v>
      </c>
      <c r="B162">
        <v>1581523269.0999999</v>
      </c>
      <c r="C162">
        <v>748.5</v>
      </c>
      <c r="D162" t="s">
        <v>530</v>
      </c>
      <c r="E162" t="s">
        <v>531</v>
      </c>
      <c r="F162" t="s">
        <v>232</v>
      </c>
      <c r="G162" t="s">
        <v>233</v>
      </c>
      <c r="H162" t="s">
        <v>234</v>
      </c>
      <c r="I162" t="s">
        <v>235</v>
      </c>
      <c r="J162" t="s">
        <v>236</v>
      </c>
      <c r="K162" t="s">
        <v>237</v>
      </c>
      <c r="L162" t="s">
        <v>238</v>
      </c>
      <c r="M162" t="s">
        <v>239</v>
      </c>
      <c r="N162">
        <v>1581523260.4709699</v>
      </c>
      <c r="O162">
        <f t="shared" si="86"/>
        <v>3.5910557166936671E-4</v>
      </c>
      <c r="P162">
        <f t="shared" si="87"/>
        <v>-0.63785254683607473</v>
      </c>
      <c r="Q162">
        <f t="shared" si="88"/>
        <v>400.83216129032297</v>
      </c>
      <c r="R162">
        <f t="shared" si="89"/>
        <v>428.12083081460241</v>
      </c>
      <c r="S162">
        <f t="shared" si="90"/>
        <v>42.684602245996409</v>
      </c>
      <c r="T162">
        <f t="shared" si="91"/>
        <v>39.963860995798441</v>
      </c>
      <c r="U162">
        <f t="shared" si="92"/>
        <v>2.884651103575496E-2</v>
      </c>
      <c r="V162">
        <f t="shared" si="93"/>
        <v>2.2525022793946694</v>
      </c>
      <c r="W162">
        <f t="shared" si="94"/>
        <v>2.8642841632652266E-2</v>
      </c>
      <c r="X162">
        <f t="shared" si="95"/>
        <v>1.7919954922776701E-2</v>
      </c>
      <c r="Y162">
        <f t="shared" si="96"/>
        <v>0</v>
      </c>
      <c r="Z162">
        <f t="shared" si="97"/>
        <v>31.197120348518141</v>
      </c>
      <c r="AA162">
        <f t="shared" si="98"/>
        <v>31.000838709677399</v>
      </c>
      <c r="AB162">
        <f t="shared" si="99"/>
        <v>4.5115940537640888</v>
      </c>
      <c r="AC162">
        <f t="shared" si="100"/>
        <v>72.076408584890004</v>
      </c>
      <c r="AD162">
        <f t="shared" si="101"/>
        <v>3.3106264314419689</v>
      </c>
      <c r="AE162">
        <f t="shared" si="102"/>
        <v>4.5932178037738742</v>
      </c>
      <c r="AF162">
        <f t="shared" si="103"/>
        <v>1.20096762232212</v>
      </c>
      <c r="AG162">
        <f t="shared" si="104"/>
        <v>-15.836555710619072</v>
      </c>
      <c r="AH162">
        <f t="shared" si="105"/>
        <v>38.232646080137904</v>
      </c>
      <c r="AI162">
        <f t="shared" si="106"/>
        <v>3.8175019849760226</v>
      </c>
      <c r="AJ162">
        <f t="shared" si="107"/>
        <v>26.213592354494857</v>
      </c>
      <c r="AK162">
        <v>-4.1251146196933902E-2</v>
      </c>
      <c r="AL162">
        <v>4.6308025404944997E-2</v>
      </c>
      <c r="AM162">
        <v>3.4596953900546201</v>
      </c>
      <c r="AN162">
        <v>0</v>
      </c>
      <c r="AO162">
        <v>0</v>
      </c>
      <c r="AP162">
        <f t="shared" si="108"/>
        <v>1</v>
      </c>
      <c r="AQ162">
        <f t="shared" si="109"/>
        <v>0</v>
      </c>
      <c r="AR162">
        <f t="shared" si="110"/>
        <v>51856.274276416356</v>
      </c>
      <c r="AS162" t="s">
        <v>240</v>
      </c>
      <c r="AT162">
        <v>0</v>
      </c>
      <c r="AU162">
        <v>0</v>
      </c>
      <c r="AV162">
        <f t="shared" si="111"/>
        <v>0</v>
      </c>
      <c r="AW162" t="e">
        <f t="shared" si="112"/>
        <v>#DIV/0!</v>
      </c>
      <c r="AX162">
        <v>0</v>
      </c>
      <c r="AY162" t="s">
        <v>240</v>
      </c>
      <c r="AZ162">
        <v>0</v>
      </c>
      <c r="BA162">
        <v>0</v>
      </c>
      <c r="BB162" t="e">
        <f t="shared" si="113"/>
        <v>#DIV/0!</v>
      </c>
      <c r="BC162">
        <v>0.5</v>
      </c>
      <c r="BD162">
        <f t="shared" si="114"/>
        <v>0</v>
      </c>
      <c r="BE162">
        <f t="shared" si="115"/>
        <v>-0.63785254683607473</v>
      </c>
      <c r="BF162" t="e">
        <f t="shared" si="116"/>
        <v>#DIV/0!</v>
      </c>
      <c r="BG162" t="e">
        <f t="shared" si="117"/>
        <v>#DIV/0!</v>
      </c>
      <c r="BH162" t="e">
        <f t="shared" si="118"/>
        <v>#DIV/0!</v>
      </c>
      <c r="BI162" t="e">
        <f t="shared" si="119"/>
        <v>#DIV/0!</v>
      </c>
      <c r="BJ162" t="s">
        <v>240</v>
      </c>
      <c r="BK162">
        <v>0</v>
      </c>
      <c r="BL162">
        <f t="shared" si="120"/>
        <v>0</v>
      </c>
      <c r="BM162" t="e">
        <f t="shared" si="121"/>
        <v>#DIV/0!</v>
      </c>
      <c r="BN162" t="e">
        <f t="shared" si="122"/>
        <v>#DIV/0!</v>
      </c>
      <c r="BO162" t="e">
        <f t="shared" si="123"/>
        <v>#DIV/0!</v>
      </c>
      <c r="BP162" t="e">
        <f t="shared" si="124"/>
        <v>#DIV/0!</v>
      </c>
      <c r="BQ162">
        <f t="shared" si="125"/>
        <v>0</v>
      </c>
      <c r="BR162">
        <f t="shared" si="126"/>
        <v>0</v>
      </c>
      <c r="BS162">
        <f t="shared" si="127"/>
        <v>0</v>
      </c>
      <c r="BT162">
        <f t="shared" si="128"/>
        <v>0</v>
      </c>
      <c r="BU162">
        <v>6</v>
      </c>
      <c r="BV162">
        <v>0.5</v>
      </c>
      <c r="BW162" t="s">
        <v>241</v>
      </c>
      <c r="BX162">
        <v>1581523260.4709699</v>
      </c>
      <c r="BY162">
        <v>400.83216129032297</v>
      </c>
      <c r="BZ162">
        <v>399.98551612903202</v>
      </c>
      <c r="CA162">
        <v>33.205138709677399</v>
      </c>
      <c r="CB162">
        <v>32.610012903225801</v>
      </c>
      <c r="CC162">
        <v>350.02490322580599</v>
      </c>
      <c r="CD162">
        <v>99.502254838709703</v>
      </c>
      <c r="CE162">
        <v>0.199976806451613</v>
      </c>
      <c r="CF162">
        <v>31.3156741935484</v>
      </c>
      <c r="CG162">
        <v>31.000838709677399</v>
      </c>
      <c r="CH162">
        <v>999.9</v>
      </c>
      <c r="CI162">
        <v>0</v>
      </c>
      <c r="CJ162">
        <v>0</v>
      </c>
      <c r="CK162">
        <v>9997.6774193548408</v>
      </c>
      <c r="CL162">
        <v>0</v>
      </c>
      <c r="CM162">
        <v>4.7291135483871001</v>
      </c>
      <c r="CN162">
        <v>0</v>
      </c>
      <c r="CO162">
        <v>0</v>
      </c>
      <c r="CP162">
        <v>0</v>
      </c>
      <c r="CQ162">
        <v>0</v>
      </c>
      <c r="CR162">
        <v>2.6806451612903199</v>
      </c>
      <c r="CS162">
        <v>0</v>
      </c>
      <c r="CT162">
        <v>426.49677419354799</v>
      </c>
      <c r="CU162">
        <v>-0.60967741935483899</v>
      </c>
      <c r="CV162">
        <v>39.558</v>
      </c>
      <c r="CW162">
        <v>44.711387096774203</v>
      </c>
      <c r="CX162">
        <v>42.032064516128997</v>
      </c>
      <c r="CY162">
        <v>43.436999999999998</v>
      </c>
      <c r="CZ162">
        <v>40.652999999999999</v>
      </c>
      <c r="DA162">
        <v>0</v>
      </c>
      <c r="DB162">
        <v>0</v>
      </c>
      <c r="DC162">
        <v>0</v>
      </c>
      <c r="DD162">
        <v>1581523269.0999999</v>
      </c>
      <c r="DE162">
        <v>2.1153846153846199</v>
      </c>
      <c r="DF162">
        <v>20.649572585611399</v>
      </c>
      <c r="DG162">
        <v>-742.76239317354703</v>
      </c>
      <c r="DH162">
        <v>421.30769230769198</v>
      </c>
      <c r="DI162">
        <v>15</v>
      </c>
      <c r="DJ162">
        <v>100</v>
      </c>
      <c r="DK162">
        <v>100</v>
      </c>
      <c r="DL162">
        <v>3.024</v>
      </c>
      <c r="DM162">
        <v>0.44500000000000001</v>
      </c>
      <c r="DN162">
        <v>2</v>
      </c>
      <c r="DO162">
        <v>352.589</v>
      </c>
      <c r="DP162">
        <v>670.48500000000001</v>
      </c>
      <c r="DQ162">
        <v>30.521599999999999</v>
      </c>
      <c r="DR162">
        <v>32.031700000000001</v>
      </c>
      <c r="DS162">
        <v>30.000299999999999</v>
      </c>
      <c r="DT162">
        <v>31.8749</v>
      </c>
      <c r="DU162">
        <v>31.861799999999999</v>
      </c>
      <c r="DV162">
        <v>20.9955</v>
      </c>
      <c r="DW162">
        <v>23.4346</v>
      </c>
      <c r="DX162">
        <v>99.262900000000002</v>
      </c>
      <c r="DY162">
        <v>30.514900000000001</v>
      </c>
      <c r="DZ162">
        <v>400</v>
      </c>
      <c r="EA162">
        <v>32.573099999999997</v>
      </c>
      <c r="EB162">
        <v>99.924000000000007</v>
      </c>
      <c r="EC162">
        <v>100.45699999999999</v>
      </c>
    </row>
    <row r="163" spans="1:133" x14ac:dyDescent="0.35">
      <c r="A163">
        <v>147</v>
      </c>
      <c r="B163">
        <v>1581523274.0999999</v>
      </c>
      <c r="C163">
        <v>753.5</v>
      </c>
      <c r="D163" t="s">
        <v>532</v>
      </c>
      <c r="E163" t="s">
        <v>533</v>
      </c>
      <c r="F163" t="s">
        <v>232</v>
      </c>
      <c r="G163" t="s">
        <v>233</v>
      </c>
      <c r="H163" t="s">
        <v>234</v>
      </c>
      <c r="I163" t="s">
        <v>235</v>
      </c>
      <c r="J163" t="s">
        <v>236</v>
      </c>
      <c r="K163" t="s">
        <v>237</v>
      </c>
      <c r="L163" t="s">
        <v>238</v>
      </c>
      <c r="M163" t="s">
        <v>239</v>
      </c>
      <c r="N163">
        <v>1581523265.4709699</v>
      </c>
      <c r="O163">
        <f t="shared" si="86"/>
        <v>3.5467633255363378E-4</v>
      </c>
      <c r="P163">
        <f t="shared" si="87"/>
        <v>-0.64772351560192576</v>
      </c>
      <c r="Q163">
        <f t="shared" si="88"/>
        <v>400.842806451613</v>
      </c>
      <c r="R163">
        <f t="shared" si="89"/>
        <v>429.14844231581657</v>
      </c>
      <c r="S163">
        <f t="shared" si="90"/>
        <v>42.785775151916553</v>
      </c>
      <c r="T163">
        <f t="shared" si="91"/>
        <v>39.963724662620848</v>
      </c>
      <c r="U163">
        <f t="shared" si="92"/>
        <v>2.8463057260407994E-2</v>
      </c>
      <c r="V163">
        <f t="shared" si="93"/>
        <v>2.2532981232914144</v>
      </c>
      <c r="W163">
        <f t="shared" si="94"/>
        <v>2.8264816011415103E-2</v>
      </c>
      <c r="X163">
        <f t="shared" si="95"/>
        <v>1.768320598487946E-2</v>
      </c>
      <c r="Y163">
        <f t="shared" si="96"/>
        <v>0</v>
      </c>
      <c r="Z163">
        <f t="shared" si="97"/>
        <v>31.198910552014944</v>
      </c>
      <c r="AA163">
        <f t="shared" si="98"/>
        <v>31.003758064516099</v>
      </c>
      <c r="AB163">
        <f t="shared" si="99"/>
        <v>4.5123450787058861</v>
      </c>
      <c r="AC163">
        <f t="shared" si="100"/>
        <v>72.069564407465464</v>
      </c>
      <c r="AD163">
        <f t="shared" si="101"/>
        <v>3.3103667340795333</v>
      </c>
      <c r="AE163">
        <f t="shared" si="102"/>
        <v>4.5932936618895708</v>
      </c>
      <c r="AF163">
        <f t="shared" si="103"/>
        <v>1.2019783446263528</v>
      </c>
      <c r="AG163">
        <f t="shared" si="104"/>
        <v>-15.64122626561525</v>
      </c>
      <c r="AH163">
        <f t="shared" si="105"/>
        <v>37.926779930324528</v>
      </c>
      <c r="AI163">
        <f t="shared" si="106"/>
        <v>3.7856838582531096</v>
      </c>
      <c r="AJ163">
        <f t="shared" si="107"/>
        <v>26.071237522962388</v>
      </c>
      <c r="AK163">
        <v>-4.1272596477103102E-2</v>
      </c>
      <c r="AL163">
        <v>4.6332105223582699E-2</v>
      </c>
      <c r="AM163">
        <v>3.46111896512563</v>
      </c>
      <c r="AN163">
        <v>0</v>
      </c>
      <c r="AO163">
        <v>0</v>
      </c>
      <c r="AP163">
        <f t="shared" si="108"/>
        <v>1</v>
      </c>
      <c r="AQ163">
        <f t="shared" si="109"/>
        <v>0</v>
      </c>
      <c r="AR163">
        <f t="shared" si="110"/>
        <v>51882.022600624106</v>
      </c>
      <c r="AS163" t="s">
        <v>240</v>
      </c>
      <c r="AT163">
        <v>0</v>
      </c>
      <c r="AU163">
        <v>0</v>
      </c>
      <c r="AV163">
        <f t="shared" si="111"/>
        <v>0</v>
      </c>
      <c r="AW163" t="e">
        <f t="shared" si="112"/>
        <v>#DIV/0!</v>
      </c>
      <c r="AX163">
        <v>0</v>
      </c>
      <c r="AY163" t="s">
        <v>240</v>
      </c>
      <c r="AZ163">
        <v>0</v>
      </c>
      <c r="BA163">
        <v>0</v>
      </c>
      <c r="BB163" t="e">
        <f t="shared" si="113"/>
        <v>#DIV/0!</v>
      </c>
      <c r="BC163">
        <v>0.5</v>
      </c>
      <c r="BD163">
        <f t="shared" si="114"/>
        <v>0</v>
      </c>
      <c r="BE163">
        <f t="shared" si="115"/>
        <v>-0.64772351560192576</v>
      </c>
      <c r="BF163" t="e">
        <f t="shared" si="116"/>
        <v>#DIV/0!</v>
      </c>
      <c r="BG163" t="e">
        <f t="shared" si="117"/>
        <v>#DIV/0!</v>
      </c>
      <c r="BH163" t="e">
        <f t="shared" si="118"/>
        <v>#DIV/0!</v>
      </c>
      <c r="BI163" t="e">
        <f t="shared" si="119"/>
        <v>#DIV/0!</v>
      </c>
      <c r="BJ163" t="s">
        <v>240</v>
      </c>
      <c r="BK163">
        <v>0</v>
      </c>
      <c r="BL163">
        <f t="shared" si="120"/>
        <v>0</v>
      </c>
      <c r="BM163" t="e">
        <f t="shared" si="121"/>
        <v>#DIV/0!</v>
      </c>
      <c r="BN163" t="e">
        <f t="shared" si="122"/>
        <v>#DIV/0!</v>
      </c>
      <c r="BO163" t="e">
        <f t="shared" si="123"/>
        <v>#DIV/0!</v>
      </c>
      <c r="BP163" t="e">
        <f t="shared" si="124"/>
        <v>#DIV/0!</v>
      </c>
      <c r="BQ163">
        <f t="shared" si="125"/>
        <v>0</v>
      </c>
      <c r="BR163">
        <f t="shared" si="126"/>
        <v>0</v>
      </c>
      <c r="BS163">
        <f t="shared" si="127"/>
        <v>0</v>
      </c>
      <c r="BT163">
        <f t="shared" si="128"/>
        <v>0</v>
      </c>
      <c r="BU163">
        <v>6</v>
      </c>
      <c r="BV163">
        <v>0.5</v>
      </c>
      <c r="BW163" t="s">
        <v>241</v>
      </c>
      <c r="BX163">
        <v>1581523265.4709699</v>
      </c>
      <c r="BY163">
        <v>400.842806451613</v>
      </c>
      <c r="BZ163">
        <v>399.97619354838702</v>
      </c>
      <c r="CA163">
        <v>33.203529032258103</v>
      </c>
      <c r="CB163">
        <v>32.615735483870999</v>
      </c>
      <c r="CC163">
        <v>350.02067741935502</v>
      </c>
      <c r="CD163">
        <v>99.499235483871004</v>
      </c>
      <c r="CE163">
        <v>0.200008258064516</v>
      </c>
      <c r="CF163">
        <v>31.315964516129</v>
      </c>
      <c r="CG163">
        <v>31.003758064516099</v>
      </c>
      <c r="CH163">
        <v>999.9</v>
      </c>
      <c r="CI163">
        <v>0</v>
      </c>
      <c r="CJ163">
        <v>0</v>
      </c>
      <c r="CK163">
        <v>10003.179677419401</v>
      </c>
      <c r="CL163">
        <v>0</v>
      </c>
      <c r="CM163">
        <v>4.3915390322580699</v>
      </c>
      <c r="CN163">
        <v>0</v>
      </c>
      <c r="CO163">
        <v>0</v>
      </c>
      <c r="CP163">
        <v>0</v>
      </c>
      <c r="CQ163">
        <v>0</v>
      </c>
      <c r="CR163">
        <v>2.63225806451613</v>
      </c>
      <c r="CS163">
        <v>0</v>
      </c>
      <c r="CT163">
        <v>368.00322580645201</v>
      </c>
      <c r="CU163">
        <v>-0.95161290322580605</v>
      </c>
      <c r="CV163">
        <v>39.561999999999998</v>
      </c>
      <c r="CW163">
        <v>44.715451612903202</v>
      </c>
      <c r="CX163">
        <v>42.040193548387101</v>
      </c>
      <c r="CY163">
        <v>43.436999999999998</v>
      </c>
      <c r="CZ163">
        <v>40.656999999999996</v>
      </c>
      <c r="DA163">
        <v>0</v>
      </c>
      <c r="DB163">
        <v>0</v>
      </c>
      <c r="DC163">
        <v>0</v>
      </c>
      <c r="DD163">
        <v>1581523274.5</v>
      </c>
      <c r="DE163">
        <v>2.95384615384615</v>
      </c>
      <c r="DF163">
        <v>6.00341900392326</v>
      </c>
      <c r="DG163">
        <v>-1107.1829047511601</v>
      </c>
      <c r="DH163">
        <v>350.18076923076899</v>
      </c>
      <c r="DI163">
        <v>15</v>
      </c>
      <c r="DJ163">
        <v>100</v>
      </c>
      <c r="DK163">
        <v>100</v>
      </c>
      <c r="DL163">
        <v>3.024</v>
      </c>
      <c r="DM163">
        <v>0.44500000000000001</v>
      </c>
      <c r="DN163">
        <v>2</v>
      </c>
      <c r="DO163">
        <v>352.584</v>
      </c>
      <c r="DP163">
        <v>670.43100000000004</v>
      </c>
      <c r="DQ163">
        <v>30.516100000000002</v>
      </c>
      <c r="DR163">
        <v>32.034500000000001</v>
      </c>
      <c r="DS163">
        <v>30.0002</v>
      </c>
      <c r="DT163">
        <v>31.878499999999999</v>
      </c>
      <c r="DU163">
        <v>31.864899999999999</v>
      </c>
      <c r="DV163">
        <v>20.994800000000001</v>
      </c>
      <c r="DW163">
        <v>23.4346</v>
      </c>
      <c r="DX163">
        <v>99.262900000000002</v>
      </c>
      <c r="DY163">
        <v>30.509799999999998</v>
      </c>
      <c r="DZ163">
        <v>400</v>
      </c>
      <c r="EA163">
        <v>32.574599999999997</v>
      </c>
      <c r="EB163">
        <v>99.923400000000001</v>
      </c>
      <c r="EC163">
        <v>100.455</v>
      </c>
    </row>
    <row r="164" spans="1:133" x14ac:dyDescent="0.35">
      <c r="A164">
        <v>148</v>
      </c>
      <c r="B164">
        <v>1581523279.0999999</v>
      </c>
      <c r="C164">
        <v>758.5</v>
      </c>
      <c r="D164" t="s">
        <v>534</v>
      </c>
      <c r="E164" t="s">
        <v>535</v>
      </c>
      <c r="F164" t="s">
        <v>232</v>
      </c>
      <c r="G164" t="s">
        <v>233</v>
      </c>
      <c r="H164" t="s">
        <v>234</v>
      </c>
      <c r="I164" t="s">
        <v>235</v>
      </c>
      <c r="J164" t="s">
        <v>236</v>
      </c>
      <c r="K164" t="s">
        <v>237</v>
      </c>
      <c r="L164" t="s">
        <v>238</v>
      </c>
      <c r="M164" t="s">
        <v>239</v>
      </c>
      <c r="N164">
        <v>1581523270.4709699</v>
      </c>
      <c r="O164">
        <f t="shared" si="86"/>
        <v>3.5032584730117688E-4</v>
      </c>
      <c r="P164">
        <f t="shared" si="87"/>
        <v>-0.65311620903670742</v>
      </c>
      <c r="Q164">
        <f t="shared" si="88"/>
        <v>400.85432258064498</v>
      </c>
      <c r="R164">
        <f t="shared" si="89"/>
        <v>429.92793135910944</v>
      </c>
      <c r="S164">
        <f t="shared" si="90"/>
        <v>42.862654214592773</v>
      </c>
      <c r="T164">
        <f t="shared" si="91"/>
        <v>39.964093900304256</v>
      </c>
      <c r="U164">
        <f t="shared" si="92"/>
        <v>2.8099925155030302E-2</v>
      </c>
      <c r="V164">
        <f t="shared" si="93"/>
        <v>2.2531368605897821</v>
      </c>
      <c r="W164">
        <f t="shared" si="94"/>
        <v>2.7906677710647351E-2</v>
      </c>
      <c r="X164">
        <f t="shared" si="95"/>
        <v>1.7458925184945802E-2</v>
      </c>
      <c r="Y164">
        <f t="shared" si="96"/>
        <v>0</v>
      </c>
      <c r="Z164">
        <f t="shared" si="97"/>
        <v>31.200909848237281</v>
      </c>
      <c r="AA164">
        <f t="shared" si="98"/>
        <v>31.004893548387098</v>
      </c>
      <c r="AB164">
        <f t="shared" si="99"/>
        <v>4.5126372194775106</v>
      </c>
      <c r="AC164">
        <f t="shared" si="100"/>
        <v>72.063403595957283</v>
      </c>
      <c r="AD164">
        <f t="shared" si="101"/>
        <v>3.3101912618908416</v>
      </c>
      <c r="AE164">
        <f t="shared" si="102"/>
        <v>4.5934428526999822</v>
      </c>
      <c r="AF164">
        <f t="shared" si="103"/>
        <v>1.2024459575866691</v>
      </c>
      <c r="AG164">
        <f t="shared" si="104"/>
        <v>-15.4493698659819</v>
      </c>
      <c r="AH164">
        <f t="shared" si="105"/>
        <v>37.855493205764674</v>
      </c>
      <c r="AI164">
        <f t="shared" si="106"/>
        <v>3.778870571133528</v>
      </c>
      <c r="AJ164">
        <f t="shared" si="107"/>
        <v>26.184993910916301</v>
      </c>
      <c r="AK164">
        <v>-4.1268249428284998E-2</v>
      </c>
      <c r="AL164">
        <v>4.6327225280462001E-2</v>
      </c>
      <c r="AM164">
        <v>3.4608304883252701</v>
      </c>
      <c r="AN164">
        <v>0</v>
      </c>
      <c r="AO164">
        <v>0</v>
      </c>
      <c r="AP164">
        <f t="shared" si="108"/>
        <v>1</v>
      </c>
      <c r="AQ164">
        <f t="shared" si="109"/>
        <v>0</v>
      </c>
      <c r="AR164">
        <f t="shared" si="110"/>
        <v>51876.643646307668</v>
      </c>
      <c r="AS164" t="s">
        <v>240</v>
      </c>
      <c r="AT164">
        <v>0</v>
      </c>
      <c r="AU164">
        <v>0</v>
      </c>
      <c r="AV164">
        <f t="shared" si="111"/>
        <v>0</v>
      </c>
      <c r="AW164" t="e">
        <f t="shared" si="112"/>
        <v>#DIV/0!</v>
      </c>
      <c r="AX164">
        <v>0</v>
      </c>
      <c r="AY164" t="s">
        <v>240</v>
      </c>
      <c r="AZ164">
        <v>0</v>
      </c>
      <c r="BA164">
        <v>0</v>
      </c>
      <c r="BB164" t="e">
        <f t="shared" si="113"/>
        <v>#DIV/0!</v>
      </c>
      <c r="BC164">
        <v>0.5</v>
      </c>
      <c r="BD164">
        <f t="shared" si="114"/>
        <v>0</v>
      </c>
      <c r="BE164">
        <f t="shared" si="115"/>
        <v>-0.65311620903670742</v>
      </c>
      <c r="BF164" t="e">
        <f t="shared" si="116"/>
        <v>#DIV/0!</v>
      </c>
      <c r="BG164" t="e">
        <f t="shared" si="117"/>
        <v>#DIV/0!</v>
      </c>
      <c r="BH164" t="e">
        <f t="shared" si="118"/>
        <v>#DIV/0!</v>
      </c>
      <c r="BI164" t="e">
        <f t="shared" si="119"/>
        <v>#DIV/0!</v>
      </c>
      <c r="BJ164" t="s">
        <v>240</v>
      </c>
      <c r="BK164">
        <v>0</v>
      </c>
      <c r="BL164">
        <f t="shared" si="120"/>
        <v>0</v>
      </c>
      <c r="BM164" t="e">
        <f t="shared" si="121"/>
        <v>#DIV/0!</v>
      </c>
      <c r="BN164" t="e">
        <f t="shared" si="122"/>
        <v>#DIV/0!</v>
      </c>
      <c r="BO164" t="e">
        <f t="shared" si="123"/>
        <v>#DIV/0!</v>
      </c>
      <c r="BP164" t="e">
        <f t="shared" si="124"/>
        <v>#DIV/0!</v>
      </c>
      <c r="BQ164">
        <f t="shared" si="125"/>
        <v>0</v>
      </c>
      <c r="BR164">
        <f t="shared" si="126"/>
        <v>0</v>
      </c>
      <c r="BS164">
        <f t="shared" si="127"/>
        <v>0</v>
      </c>
      <c r="BT164">
        <f t="shared" si="128"/>
        <v>0</v>
      </c>
      <c r="BU164">
        <v>6</v>
      </c>
      <c r="BV164">
        <v>0.5</v>
      </c>
      <c r="BW164" t="s">
        <v>241</v>
      </c>
      <c r="BX164">
        <v>1581523270.4709699</v>
      </c>
      <c r="BY164">
        <v>400.85432258064498</v>
      </c>
      <c r="BZ164">
        <v>399.97548387096799</v>
      </c>
      <c r="CA164">
        <v>33.202416129032301</v>
      </c>
      <c r="CB164">
        <v>32.621832258064501</v>
      </c>
      <c r="CC164">
        <v>350.02093548387103</v>
      </c>
      <c r="CD164">
        <v>99.497322580645204</v>
      </c>
      <c r="CE164">
        <v>0.19997803225806399</v>
      </c>
      <c r="CF164">
        <v>31.316535483871</v>
      </c>
      <c r="CG164">
        <v>31.004893548387098</v>
      </c>
      <c r="CH164">
        <v>999.9</v>
      </c>
      <c r="CI164">
        <v>0</v>
      </c>
      <c r="CJ164">
        <v>0</v>
      </c>
      <c r="CK164">
        <v>10002.318387096801</v>
      </c>
      <c r="CL164">
        <v>0</v>
      </c>
      <c r="CM164">
        <v>4.06574193548387</v>
      </c>
      <c r="CN164">
        <v>0</v>
      </c>
      <c r="CO164">
        <v>0</v>
      </c>
      <c r="CP164">
        <v>0</v>
      </c>
      <c r="CQ164">
        <v>0</v>
      </c>
      <c r="CR164">
        <v>3.6548387096774202</v>
      </c>
      <c r="CS164">
        <v>0</v>
      </c>
      <c r="CT164">
        <v>303.96774193548401</v>
      </c>
      <c r="CU164">
        <v>-1.19354838709677</v>
      </c>
      <c r="CV164">
        <v>39.561999999999998</v>
      </c>
      <c r="CW164">
        <v>44.723580645161299</v>
      </c>
      <c r="CX164">
        <v>42.048193548387097</v>
      </c>
      <c r="CY164">
        <v>43.436999999999998</v>
      </c>
      <c r="CZ164">
        <v>40.664999999999999</v>
      </c>
      <c r="DA164">
        <v>0</v>
      </c>
      <c r="DB164">
        <v>0</v>
      </c>
      <c r="DC164">
        <v>0</v>
      </c>
      <c r="DD164">
        <v>1581523279.3</v>
      </c>
      <c r="DE164">
        <v>3.29615384615385</v>
      </c>
      <c r="DF164">
        <v>9.7128207297703</v>
      </c>
      <c r="DG164">
        <v>-534.22906114043496</v>
      </c>
      <c r="DH164">
        <v>284.43846153846198</v>
      </c>
      <c r="DI164">
        <v>15</v>
      </c>
      <c r="DJ164">
        <v>100</v>
      </c>
      <c r="DK164">
        <v>100</v>
      </c>
      <c r="DL164">
        <v>3.024</v>
      </c>
      <c r="DM164">
        <v>0.44500000000000001</v>
      </c>
      <c r="DN164">
        <v>2</v>
      </c>
      <c r="DO164">
        <v>352.54899999999998</v>
      </c>
      <c r="DP164">
        <v>670.42100000000005</v>
      </c>
      <c r="DQ164">
        <v>30.5075</v>
      </c>
      <c r="DR164">
        <v>32.037999999999997</v>
      </c>
      <c r="DS164">
        <v>30.000299999999999</v>
      </c>
      <c r="DT164">
        <v>31.8813</v>
      </c>
      <c r="DU164">
        <v>31.868099999999998</v>
      </c>
      <c r="DV164">
        <v>20.991099999999999</v>
      </c>
      <c r="DW164">
        <v>23.4346</v>
      </c>
      <c r="DX164">
        <v>99.262900000000002</v>
      </c>
      <c r="DY164">
        <v>30.502300000000002</v>
      </c>
      <c r="DZ164">
        <v>400</v>
      </c>
      <c r="EA164">
        <v>32.575400000000002</v>
      </c>
      <c r="EB164">
        <v>99.925399999999996</v>
      </c>
      <c r="EC164">
        <v>100.456</v>
      </c>
    </row>
    <row r="165" spans="1:133" x14ac:dyDescent="0.35">
      <c r="A165">
        <v>149</v>
      </c>
      <c r="B165">
        <v>1581523284.0999999</v>
      </c>
      <c r="C165">
        <v>763.5</v>
      </c>
      <c r="D165" t="s">
        <v>536</v>
      </c>
      <c r="E165" t="s">
        <v>537</v>
      </c>
      <c r="F165" t="s">
        <v>232</v>
      </c>
      <c r="G165" t="s">
        <v>233</v>
      </c>
      <c r="H165" t="s">
        <v>234</v>
      </c>
      <c r="I165" t="s">
        <v>235</v>
      </c>
      <c r="J165" t="s">
        <v>236</v>
      </c>
      <c r="K165" t="s">
        <v>237</v>
      </c>
      <c r="L165" t="s">
        <v>238</v>
      </c>
      <c r="M165" t="s">
        <v>239</v>
      </c>
      <c r="N165">
        <v>1581523275.4709699</v>
      </c>
      <c r="O165">
        <f t="shared" si="86"/>
        <v>3.4517718709710252E-4</v>
      </c>
      <c r="P165">
        <f t="shared" si="87"/>
        <v>-0.64643253426822223</v>
      </c>
      <c r="Q165">
        <f t="shared" si="88"/>
        <v>400.87858064516098</v>
      </c>
      <c r="R165">
        <f t="shared" si="89"/>
        <v>430.13758862759829</v>
      </c>
      <c r="S165">
        <f t="shared" si="90"/>
        <v>42.882503876133974</v>
      </c>
      <c r="T165">
        <f t="shared" si="91"/>
        <v>39.965531362241478</v>
      </c>
      <c r="U165">
        <f t="shared" si="92"/>
        <v>2.7667134321780078E-2</v>
      </c>
      <c r="V165">
        <f t="shared" si="93"/>
        <v>2.2530466016371986</v>
      </c>
      <c r="W165">
        <f t="shared" si="94"/>
        <v>2.747976490353618E-2</v>
      </c>
      <c r="X165">
        <f t="shared" si="95"/>
        <v>1.7191581570341081E-2</v>
      </c>
      <c r="Y165">
        <f t="shared" si="96"/>
        <v>0</v>
      </c>
      <c r="Z165">
        <f t="shared" si="97"/>
        <v>31.201288759665776</v>
      </c>
      <c r="AA165">
        <f t="shared" si="98"/>
        <v>31.006187096774202</v>
      </c>
      <c r="AB165">
        <f t="shared" si="99"/>
        <v>4.5129700476464389</v>
      </c>
      <c r="AC165">
        <f t="shared" si="100"/>
        <v>72.060728547420084</v>
      </c>
      <c r="AD165">
        <f t="shared" si="101"/>
        <v>3.3098205746229801</v>
      </c>
      <c r="AE165">
        <f t="shared" si="102"/>
        <v>4.5930989615861693</v>
      </c>
      <c r="AF165">
        <f t="shared" si="103"/>
        <v>1.2031494730234589</v>
      </c>
      <c r="AG165">
        <f t="shared" si="104"/>
        <v>-15.222313950982221</v>
      </c>
      <c r="AH165">
        <f t="shared" si="105"/>
        <v>37.536989017801389</v>
      </c>
      <c r="AI165">
        <f t="shared" si="106"/>
        <v>3.7472260225887379</v>
      </c>
      <c r="AJ165">
        <f t="shared" si="107"/>
        <v>26.061901089407904</v>
      </c>
      <c r="AK165">
        <v>-4.12658165024462E-2</v>
      </c>
      <c r="AL165">
        <v>4.6324494108071899E-2</v>
      </c>
      <c r="AM165">
        <v>3.4606690310768302</v>
      </c>
      <c r="AN165">
        <v>0</v>
      </c>
      <c r="AO165">
        <v>0</v>
      </c>
      <c r="AP165">
        <f t="shared" si="108"/>
        <v>1</v>
      </c>
      <c r="AQ165">
        <f t="shared" si="109"/>
        <v>0</v>
      </c>
      <c r="AR165">
        <f t="shared" si="110"/>
        <v>51873.882440776579</v>
      </c>
      <c r="AS165" t="s">
        <v>240</v>
      </c>
      <c r="AT165">
        <v>0</v>
      </c>
      <c r="AU165">
        <v>0</v>
      </c>
      <c r="AV165">
        <f t="shared" si="111"/>
        <v>0</v>
      </c>
      <c r="AW165" t="e">
        <f t="shared" si="112"/>
        <v>#DIV/0!</v>
      </c>
      <c r="AX165">
        <v>0</v>
      </c>
      <c r="AY165" t="s">
        <v>240</v>
      </c>
      <c r="AZ165">
        <v>0</v>
      </c>
      <c r="BA165">
        <v>0</v>
      </c>
      <c r="BB165" t="e">
        <f t="shared" si="113"/>
        <v>#DIV/0!</v>
      </c>
      <c r="BC165">
        <v>0.5</v>
      </c>
      <c r="BD165">
        <f t="shared" si="114"/>
        <v>0</v>
      </c>
      <c r="BE165">
        <f t="shared" si="115"/>
        <v>-0.64643253426822223</v>
      </c>
      <c r="BF165" t="e">
        <f t="shared" si="116"/>
        <v>#DIV/0!</v>
      </c>
      <c r="BG165" t="e">
        <f t="shared" si="117"/>
        <v>#DIV/0!</v>
      </c>
      <c r="BH165" t="e">
        <f t="shared" si="118"/>
        <v>#DIV/0!</v>
      </c>
      <c r="BI165" t="e">
        <f t="shared" si="119"/>
        <v>#DIV/0!</v>
      </c>
      <c r="BJ165" t="s">
        <v>240</v>
      </c>
      <c r="BK165">
        <v>0</v>
      </c>
      <c r="BL165">
        <f t="shared" si="120"/>
        <v>0</v>
      </c>
      <c r="BM165" t="e">
        <f t="shared" si="121"/>
        <v>#DIV/0!</v>
      </c>
      <c r="BN165" t="e">
        <f t="shared" si="122"/>
        <v>#DIV/0!</v>
      </c>
      <c r="BO165" t="e">
        <f t="shared" si="123"/>
        <v>#DIV/0!</v>
      </c>
      <c r="BP165" t="e">
        <f t="shared" si="124"/>
        <v>#DIV/0!</v>
      </c>
      <c r="BQ165">
        <f t="shared" si="125"/>
        <v>0</v>
      </c>
      <c r="BR165">
        <f t="shared" si="126"/>
        <v>0</v>
      </c>
      <c r="BS165">
        <f t="shared" si="127"/>
        <v>0</v>
      </c>
      <c r="BT165">
        <f t="shared" si="128"/>
        <v>0</v>
      </c>
      <c r="BU165">
        <v>6</v>
      </c>
      <c r="BV165">
        <v>0.5</v>
      </c>
      <c r="BW165" t="s">
        <v>241</v>
      </c>
      <c r="BX165">
        <v>1581523275.4709699</v>
      </c>
      <c r="BY165">
        <v>400.87858064516098</v>
      </c>
      <c r="BZ165">
        <v>400.00767741935499</v>
      </c>
      <c r="CA165">
        <v>33.199512903225802</v>
      </c>
      <c r="CB165">
        <v>32.6274612903226</v>
      </c>
      <c r="CC165">
        <v>350.02170967741898</v>
      </c>
      <c r="CD165">
        <v>99.494867741935494</v>
      </c>
      <c r="CE165">
        <v>0.19998574193548399</v>
      </c>
      <c r="CF165">
        <v>31.3152193548387</v>
      </c>
      <c r="CG165">
        <v>31.006187096774202</v>
      </c>
      <c r="CH165">
        <v>999.9</v>
      </c>
      <c r="CI165">
        <v>0</v>
      </c>
      <c r="CJ165">
        <v>0</v>
      </c>
      <c r="CK165">
        <v>10001.975483871</v>
      </c>
      <c r="CL165">
        <v>0</v>
      </c>
      <c r="CM165">
        <v>3.8784132258064501</v>
      </c>
      <c r="CN165">
        <v>0</v>
      </c>
      <c r="CO165">
        <v>0</v>
      </c>
      <c r="CP165">
        <v>0</v>
      </c>
      <c r="CQ165">
        <v>0</v>
      </c>
      <c r="CR165">
        <v>3.2451612903225802</v>
      </c>
      <c r="CS165">
        <v>0</v>
      </c>
      <c r="CT165">
        <v>273.46129032258102</v>
      </c>
      <c r="CU165">
        <v>-1.1741935483871</v>
      </c>
      <c r="CV165">
        <v>39.561999999999998</v>
      </c>
      <c r="CW165">
        <v>44.737806451612897</v>
      </c>
      <c r="CX165">
        <v>42.054225806451598</v>
      </c>
      <c r="CY165">
        <v>43.443096774193499</v>
      </c>
      <c r="CZ165">
        <v>40.674999999999997</v>
      </c>
      <c r="DA165">
        <v>0</v>
      </c>
      <c r="DB165">
        <v>0</v>
      </c>
      <c r="DC165">
        <v>0</v>
      </c>
      <c r="DD165">
        <v>1581523284.0999999</v>
      </c>
      <c r="DE165">
        <v>2.4730769230769201</v>
      </c>
      <c r="DF165">
        <v>-1.6444441839064201</v>
      </c>
      <c r="DG165">
        <v>114.864956884379</v>
      </c>
      <c r="DH165">
        <v>270.08461538461501</v>
      </c>
      <c r="DI165">
        <v>15</v>
      </c>
      <c r="DJ165">
        <v>100</v>
      </c>
      <c r="DK165">
        <v>100</v>
      </c>
      <c r="DL165">
        <v>3.024</v>
      </c>
      <c r="DM165">
        <v>0.44500000000000001</v>
      </c>
      <c r="DN165">
        <v>2</v>
      </c>
      <c r="DO165">
        <v>352.60500000000002</v>
      </c>
      <c r="DP165">
        <v>670.43899999999996</v>
      </c>
      <c r="DQ165">
        <v>30.499199999999998</v>
      </c>
      <c r="DR165">
        <v>32.041600000000003</v>
      </c>
      <c r="DS165">
        <v>30.000299999999999</v>
      </c>
      <c r="DT165">
        <v>31.884799999999998</v>
      </c>
      <c r="DU165">
        <v>31.871600000000001</v>
      </c>
      <c r="DV165">
        <v>20.992999999999999</v>
      </c>
      <c r="DW165">
        <v>23.4346</v>
      </c>
      <c r="DX165">
        <v>99.639700000000005</v>
      </c>
      <c r="DY165">
        <v>30.496400000000001</v>
      </c>
      <c r="DZ165">
        <v>400</v>
      </c>
      <c r="EA165">
        <v>32.586199999999998</v>
      </c>
      <c r="EB165">
        <v>99.921999999999997</v>
      </c>
      <c r="EC165">
        <v>100.45399999999999</v>
      </c>
    </row>
    <row r="166" spans="1:133" x14ac:dyDescent="0.35">
      <c r="A166">
        <v>150</v>
      </c>
      <c r="B166">
        <v>1581523289.0999999</v>
      </c>
      <c r="C166">
        <v>768.5</v>
      </c>
      <c r="D166" t="s">
        <v>538</v>
      </c>
      <c r="E166" t="s">
        <v>539</v>
      </c>
      <c r="F166" t="s">
        <v>232</v>
      </c>
      <c r="G166" t="s">
        <v>233</v>
      </c>
      <c r="H166" t="s">
        <v>234</v>
      </c>
      <c r="I166" t="s">
        <v>235</v>
      </c>
      <c r="J166" t="s">
        <v>236</v>
      </c>
      <c r="K166" t="s">
        <v>237</v>
      </c>
      <c r="L166" t="s">
        <v>238</v>
      </c>
      <c r="M166" t="s">
        <v>239</v>
      </c>
      <c r="N166">
        <v>1581523280.4709699</v>
      </c>
      <c r="O166">
        <f t="shared" si="86"/>
        <v>3.3981822868718771E-4</v>
      </c>
      <c r="P166">
        <f t="shared" si="87"/>
        <v>-0.6551149387333407</v>
      </c>
      <c r="Q166">
        <f t="shared" si="88"/>
        <v>400.895451612903</v>
      </c>
      <c r="R166">
        <f t="shared" si="89"/>
        <v>431.23393851494893</v>
      </c>
      <c r="S166">
        <f t="shared" si="90"/>
        <v>42.991076881509251</v>
      </c>
      <c r="T166">
        <f t="shared" si="91"/>
        <v>39.966537052000206</v>
      </c>
      <c r="U166">
        <f t="shared" si="92"/>
        <v>2.7248947004449357E-2</v>
      </c>
      <c r="V166">
        <f t="shared" si="93"/>
        <v>2.2533510898604154</v>
      </c>
      <c r="W166">
        <f t="shared" si="94"/>
        <v>2.7067203242388472E-2</v>
      </c>
      <c r="X166">
        <f t="shared" si="95"/>
        <v>1.6933229817825881E-2</v>
      </c>
      <c r="Y166">
        <f t="shared" si="96"/>
        <v>0</v>
      </c>
      <c r="Z166">
        <f t="shared" si="97"/>
        <v>31.201361488880018</v>
      </c>
      <c r="AA166">
        <f t="shared" si="98"/>
        <v>31.002067741935502</v>
      </c>
      <c r="AB166">
        <f t="shared" si="99"/>
        <v>4.511910217844366</v>
      </c>
      <c r="AC166">
        <f t="shared" si="100"/>
        <v>72.058535253176927</v>
      </c>
      <c r="AD166">
        <f t="shared" si="101"/>
        <v>3.3093979577480757</v>
      </c>
      <c r="AE166">
        <f t="shared" si="102"/>
        <v>4.5926522737667925</v>
      </c>
      <c r="AF166">
        <f t="shared" si="103"/>
        <v>1.2025122600962903</v>
      </c>
      <c r="AG166">
        <f t="shared" si="104"/>
        <v>-14.985983885104979</v>
      </c>
      <c r="AH166">
        <f t="shared" si="105"/>
        <v>37.834795990369457</v>
      </c>
      <c r="AI166">
        <f t="shared" si="106"/>
        <v>3.7763364547746296</v>
      </c>
      <c r="AJ166">
        <f t="shared" si="107"/>
        <v>26.625148560039108</v>
      </c>
      <c r="AK166">
        <v>-4.1274024322452703E-2</v>
      </c>
      <c r="AL166">
        <v>4.6333708105073798E-2</v>
      </c>
      <c r="AM166">
        <v>3.4612137168382699</v>
      </c>
      <c r="AN166">
        <v>0</v>
      </c>
      <c r="AO166">
        <v>0</v>
      </c>
      <c r="AP166">
        <f t="shared" si="108"/>
        <v>1</v>
      </c>
      <c r="AQ166">
        <f t="shared" si="109"/>
        <v>0</v>
      </c>
      <c r="AR166">
        <f t="shared" si="110"/>
        <v>51884.033514307026</v>
      </c>
      <c r="AS166" t="s">
        <v>240</v>
      </c>
      <c r="AT166">
        <v>0</v>
      </c>
      <c r="AU166">
        <v>0</v>
      </c>
      <c r="AV166">
        <f t="shared" si="111"/>
        <v>0</v>
      </c>
      <c r="AW166" t="e">
        <f t="shared" si="112"/>
        <v>#DIV/0!</v>
      </c>
      <c r="AX166">
        <v>0</v>
      </c>
      <c r="AY166" t="s">
        <v>240</v>
      </c>
      <c r="AZ166">
        <v>0</v>
      </c>
      <c r="BA166">
        <v>0</v>
      </c>
      <c r="BB166" t="e">
        <f t="shared" si="113"/>
        <v>#DIV/0!</v>
      </c>
      <c r="BC166">
        <v>0.5</v>
      </c>
      <c r="BD166">
        <f t="shared" si="114"/>
        <v>0</v>
      </c>
      <c r="BE166">
        <f t="shared" si="115"/>
        <v>-0.6551149387333407</v>
      </c>
      <c r="BF166" t="e">
        <f t="shared" si="116"/>
        <v>#DIV/0!</v>
      </c>
      <c r="BG166" t="e">
        <f t="shared" si="117"/>
        <v>#DIV/0!</v>
      </c>
      <c r="BH166" t="e">
        <f t="shared" si="118"/>
        <v>#DIV/0!</v>
      </c>
      <c r="BI166" t="e">
        <f t="shared" si="119"/>
        <v>#DIV/0!</v>
      </c>
      <c r="BJ166" t="s">
        <v>240</v>
      </c>
      <c r="BK166">
        <v>0</v>
      </c>
      <c r="BL166">
        <f t="shared" si="120"/>
        <v>0</v>
      </c>
      <c r="BM166" t="e">
        <f t="shared" si="121"/>
        <v>#DIV/0!</v>
      </c>
      <c r="BN166" t="e">
        <f t="shared" si="122"/>
        <v>#DIV/0!</v>
      </c>
      <c r="BO166" t="e">
        <f t="shared" si="123"/>
        <v>#DIV/0!</v>
      </c>
      <c r="BP166" t="e">
        <f t="shared" si="124"/>
        <v>#DIV/0!</v>
      </c>
      <c r="BQ166">
        <f t="shared" si="125"/>
        <v>0</v>
      </c>
      <c r="BR166">
        <f t="shared" si="126"/>
        <v>0</v>
      </c>
      <c r="BS166">
        <f t="shared" si="127"/>
        <v>0</v>
      </c>
      <c r="BT166">
        <f t="shared" si="128"/>
        <v>0</v>
      </c>
      <c r="BU166">
        <v>6</v>
      </c>
      <c r="BV166">
        <v>0.5</v>
      </c>
      <c r="BW166" t="s">
        <v>241</v>
      </c>
      <c r="BX166">
        <v>1581523280.4709699</v>
      </c>
      <c r="BY166">
        <v>400.895451612903</v>
      </c>
      <c r="BZ166">
        <v>400.00599999999997</v>
      </c>
      <c r="CA166">
        <v>33.195835483871001</v>
      </c>
      <c r="CB166">
        <v>32.632667741935499</v>
      </c>
      <c r="CC166">
        <v>350.02467741935499</v>
      </c>
      <c r="CD166">
        <v>99.493196774193507</v>
      </c>
      <c r="CE166">
        <v>0.19996983870967699</v>
      </c>
      <c r="CF166">
        <v>31.3135096774194</v>
      </c>
      <c r="CG166">
        <v>31.002067741935502</v>
      </c>
      <c r="CH166">
        <v>999.9</v>
      </c>
      <c r="CI166">
        <v>0</v>
      </c>
      <c r="CJ166">
        <v>0</v>
      </c>
      <c r="CK166">
        <v>10004.1329032258</v>
      </c>
      <c r="CL166">
        <v>0</v>
      </c>
      <c r="CM166">
        <v>3.9381538709677399</v>
      </c>
      <c r="CN166">
        <v>0</v>
      </c>
      <c r="CO166">
        <v>0</v>
      </c>
      <c r="CP166">
        <v>0</v>
      </c>
      <c r="CQ166">
        <v>0</v>
      </c>
      <c r="CR166">
        <v>2.6838709677419401</v>
      </c>
      <c r="CS166">
        <v>0</v>
      </c>
      <c r="CT166">
        <v>291.76451612903202</v>
      </c>
      <c r="CU166">
        <v>-1.35161290322581</v>
      </c>
      <c r="CV166">
        <v>39.561999999999998</v>
      </c>
      <c r="CW166">
        <v>44.743903225806399</v>
      </c>
      <c r="CX166">
        <v>42.054258064516098</v>
      </c>
      <c r="CY166">
        <v>43.451225806451603</v>
      </c>
      <c r="CZ166">
        <v>40.680999999999997</v>
      </c>
      <c r="DA166">
        <v>0</v>
      </c>
      <c r="DB166">
        <v>0</v>
      </c>
      <c r="DC166">
        <v>0</v>
      </c>
      <c r="DD166">
        <v>1581523289.5</v>
      </c>
      <c r="DE166">
        <v>3.4807692307692299</v>
      </c>
      <c r="DF166">
        <v>-3.5384615641768602</v>
      </c>
      <c r="DG166">
        <v>672.88546896687001</v>
      </c>
      <c r="DH166">
        <v>302.70384615384597</v>
      </c>
      <c r="DI166">
        <v>15</v>
      </c>
      <c r="DJ166">
        <v>100</v>
      </c>
      <c r="DK166">
        <v>100</v>
      </c>
      <c r="DL166">
        <v>3.024</v>
      </c>
      <c r="DM166">
        <v>0.44500000000000001</v>
      </c>
      <c r="DN166">
        <v>2</v>
      </c>
      <c r="DO166">
        <v>352.52600000000001</v>
      </c>
      <c r="DP166">
        <v>670.45699999999999</v>
      </c>
      <c r="DQ166">
        <v>30.494199999999999</v>
      </c>
      <c r="DR166">
        <v>32.045099999999998</v>
      </c>
      <c r="DS166">
        <v>30.000299999999999</v>
      </c>
      <c r="DT166">
        <v>31.888300000000001</v>
      </c>
      <c r="DU166">
        <v>31.8751</v>
      </c>
      <c r="DV166">
        <v>20.9969</v>
      </c>
      <c r="DW166">
        <v>23.4346</v>
      </c>
      <c r="DX166">
        <v>99.639700000000005</v>
      </c>
      <c r="DY166">
        <v>30.493400000000001</v>
      </c>
      <c r="DZ166">
        <v>400</v>
      </c>
      <c r="EA166">
        <v>32.591700000000003</v>
      </c>
      <c r="EB166">
        <v>99.9221</v>
      </c>
      <c r="EC166">
        <v>100.456</v>
      </c>
    </row>
    <row r="167" spans="1:133" x14ac:dyDescent="0.35">
      <c r="A167">
        <v>151</v>
      </c>
      <c r="B167">
        <v>1581523294.0999999</v>
      </c>
      <c r="C167">
        <v>773.5</v>
      </c>
      <c r="D167" t="s">
        <v>540</v>
      </c>
      <c r="E167" t="s">
        <v>541</v>
      </c>
      <c r="F167" t="s">
        <v>232</v>
      </c>
      <c r="G167" t="s">
        <v>233</v>
      </c>
      <c r="H167" t="s">
        <v>234</v>
      </c>
      <c r="I167" t="s">
        <v>235</v>
      </c>
      <c r="J167" t="s">
        <v>236</v>
      </c>
      <c r="K167" t="s">
        <v>237</v>
      </c>
      <c r="L167" t="s">
        <v>238</v>
      </c>
      <c r="M167" t="s">
        <v>239</v>
      </c>
      <c r="N167">
        <v>1581523285.4709699</v>
      </c>
      <c r="O167">
        <f t="shared" si="86"/>
        <v>3.3348174512107536E-4</v>
      </c>
      <c r="P167">
        <f t="shared" si="87"/>
        <v>-0.65968288954506416</v>
      </c>
      <c r="Q167">
        <f t="shared" si="88"/>
        <v>400.894580645161</v>
      </c>
      <c r="R167">
        <f t="shared" si="89"/>
        <v>432.2192111465688</v>
      </c>
      <c r="S167">
        <f t="shared" si="90"/>
        <v>43.088011627902105</v>
      </c>
      <c r="T167">
        <f t="shared" si="91"/>
        <v>39.965253526280613</v>
      </c>
      <c r="U167">
        <f t="shared" si="92"/>
        <v>2.6749995860767341E-2</v>
      </c>
      <c r="V167">
        <f t="shared" si="93"/>
        <v>2.2531036396912816</v>
      </c>
      <c r="W167">
        <f t="shared" si="94"/>
        <v>2.657480473349548E-2</v>
      </c>
      <c r="X167">
        <f t="shared" si="95"/>
        <v>1.6624897424922201E-2</v>
      </c>
      <c r="Y167">
        <f t="shared" si="96"/>
        <v>0</v>
      </c>
      <c r="Z167">
        <f t="shared" si="97"/>
        <v>31.199660674275645</v>
      </c>
      <c r="AA167">
        <f t="shared" si="98"/>
        <v>30.9977032258065</v>
      </c>
      <c r="AB167">
        <f t="shared" si="99"/>
        <v>4.5107875493495424</v>
      </c>
      <c r="AC167">
        <f t="shared" si="100"/>
        <v>72.062309574161716</v>
      </c>
      <c r="AD167">
        <f t="shared" si="101"/>
        <v>3.308859586076216</v>
      </c>
      <c r="AE167">
        <f t="shared" si="102"/>
        <v>4.5916646380462707</v>
      </c>
      <c r="AF167">
        <f t="shared" si="103"/>
        <v>1.2019279632733264</v>
      </c>
      <c r="AG167">
        <f t="shared" si="104"/>
        <v>-14.706544959839423</v>
      </c>
      <c r="AH167">
        <f t="shared" si="105"/>
        <v>37.901563600203254</v>
      </c>
      <c r="AI167">
        <f t="shared" si="106"/>
        <v>3.78326411272857</v>
      </c>
      <c r="AJ167">
        <f t="shared" si="107"/>
        <v>26.978282753092401</v>
      </c>
      <c r="AK167">
        <v>-4.1267353950233801E-2</v>
      </c>
      <c r="AL167">
        <v>4.6326220027901301E-2</v>
      </c>
      <c r="AM167">
        <v>3.4607710617322902</v>
      </c>
      <c r="AN167">
        <v>0</v>
      </c>
      <c r="AO167">
        <v>0</v>
      </c>
      <c r="AP167">
        <f t="shared" si="108"/>
        <v>1</v>
      </c>
      <c r="AQ167">
        <f t="shared" si="109"/>
        <v>0</v>
      </c>
      <c r="AR167">
        <f t="shared" si="110"/>
        <v>51876.571776825433</v>
      </c>
      <c r="AS167" t="s">
        <v>240</v>
      </c>
      <c r="AT167">
        <v>0</v>
      </c>
      <c r="AU167">
        <v>0</v>
      </c>
      <c r="AV167">
        <f t="shared" si="111"/>
        <v>0</v>
      </c>
      <c r="AW167" t="e">
        <f t="shared" si="112"/>
        <v>#DIV/0!</v>
      </c>
      <c r="AX167">
        <v>0</v>
      </c>
      <c r="AY167" t="s">
        <v>240</v>
      </c>
      <c r="AZ167">
        <v>0</v>
      </c>
      <c r="BA167">
        <v>0</v>
      </c>
      <c r="BB167" t="e">
        <f t="shared" si="113"/>
        <v>#DIV/0!</v>
      </c>
      <c r="BC167">
        <v>0.5</v>
      </c>
      <c r="BD167">
        <f t="shared" si="114"/>
        <v>0</v>
      </c>
      <c r="BE167">
        <f t="shared" si="115"/>
        <v>-0.65968288954506416</v>
      </c>
      <c r="BF167" t="e">
        <f t="shared" si="116"/>
        <v>#DIV/0!</v>
      </c>
      <c r="BG167" t="e">
        <f t="shared" si="117"/>
        <v>#DIV/0!</v>
      </c>
      <c r="BH167" t="e">
        <f t="shared" si="118"/>
        <v>#DIV/0!</v>
      </c>
      <c r="BI167" t="e">
        <f t="shared" si="119"/>
        <v>#DIV/0!</v>
      </c>
      <c r="BJ167" t="s">
        <v>240</v>
      </c>
      <c r="BK167">
        <v>0</v>
      </c>
      <c r="BL167">
        <f t="shared" si="120"/>
        <v>0</v>
      </c>
      <c r="BM167" t="e">
        <f t="shared" si="121"/>
        <v>#DIV/0!</v>
      </c>
      <c r="BN167" t="e">
        <f t="shared" si="122"/>
        <v>#DIV/0!</v>
      </c>
      <c r="BO167" t="e">
        <f t="shared" si="123"/>
        <v>#DIV/0!</v>
      </c>
      <c r="BP167" t="e">
        <f t="shared" si="124"/>
        <v>#DIV/0!</v>
      </c>
      <c r="BQ167">
        <f t="shared" si="125"/>
        <v>0</v>
      </c>
      <c r="BR167">
        <f t="shared" si="126"/>
        <v>0</v>
      </c>
      <c r="BS167">
        <f t="shared" si="127"/>
        <v>0</v>
      </c>
      <c r="BT167">
        <f t="shared" si="128"/>
        <v>0</v>
      </c>
      <c r="BU167">
        <v>6</v>
      </c>
      <c r="BV167">
        <v>0.5</v>
      </c>
      <c r="BW167" t="s">
        <v>241</v>
      </c>
      <c r="BX167">
        <v>1581523285.4709699</v>
      </c>
      <c r="BY167">
        <v>400.894580645161</v>
      </c>
      <c r="BZ167">
        <v>399.99293548387101</v>
      </c>
      <c r="CA167">
        <v>33.1914290322581</v>
      </c>
      <c r="CB167">
        <v>32.638754838709701</v>
      </c>
      <c r="CC167">
        <v>350.021419354839</v>
      </c>
      <c r="CD167">
        <v>99.490174193548398</v>
      </c>
      <c r="CE167">
        <v>0.20000735483870999</v>
      </c>
      <c r="CF167">
        <v>31.309729032258101</v>
      </c>
      <c r="CG167">
        <v>30.9977032258065</v>
      </c>
      <c r="CH167">
        <v>999.9</v>
      </c>
      <c r="CI167">
        <v>0</v>
      </c>
      <c r="CJ167">
        <v>0</v>
      </c>
      <c r="CK167">
        <v>10002.82</v>
      </c>
      <c r="CL167">
        <v>0</v>
      </c>
      <c r="CM167">
        <v>4.4135148387096796</v>
      </c>
      <c r="CN167">
        <v>0</v>
      </c>
      <c r="CO167">
        <v>0</v>
      </c>
      <c r="CP167">
        <v>0</v>
      </c>
      <c r="CQ167">
        <v>0</v>
      </c>
      <c r="CR167">
        <v>2.6516129032258098</v>
      </c>
      <c r="CS167">
        <v>0</v>
      </c>
      <c r="CT167">
        <v>355.34838709677399</v>
      </c>
      <c r="CU167">
        <v>-1.06774193548387</v>
      </c>
      <c r="CV167">
        <v>39.566064516129003</v>
      </c>
      <c r="CW167">
        <v>44.743903225806399</v>
      </c>
      <c r="CX167">
        <v>42.070354838709697</v>
      </c>
      <c r="CY167">
        <v>43.465451612903202</v>
      </c>
      <c r="CZ167">
        <v>40.683</v>
      </c>
      <c r="DA167">
        <v>0</v>
      </c>
      <c r="DB167">
        <v>0</v>
      </c>
      <c r="DC167">
        <v>0</v>
      </c>
      <c r="DD167">
        <v>1581523294.3</v>
      </c>
      <c r="DE167">
        <v>2.8961538461538501</v>
      </c>
      <c r="DF167">
        <v>14.6769229952216</v>
      </c>
      <c r="DG167">
        <v>979.15555607379304</v>
      </c>
      <c r="DH167">
        <v>370.26538461538502</v>
      </c>
      <c r="DI167">
        <v>15</v>
      </c>
      <c r="DJ167">
        <v>100</v>
      </c>
      <c r="DK167">
        <v>100</v>
      </c>
      <c r="DL167">
        <v>3.024</v>
      </c>
      <c r="DM167">
        <v>0.44500000000000001</v>
      </c>
      <c r="DN167">
        <v>2</v>
      </c>
      <c r="DO167">
        <v>352.642</v>
      </c>
      <c r="DP167">
        <v>670.31399999999996</v>
      </c>
      <c r="DQ167">
        <v>30.496300000000002</v>
      </c>
      <c r="DR167">
        <v>32.047899999999998</v>
      </c>
      <c r="DS167">
        <v>30.000399999999999</v>
      </c>
      <c r="DT167">
        <v>31.8919</v>
      </c>
      <c r="DU167">
        <v>31.878599999999999</v>
      </c>
      <c r="DV167">
        <v>20.996700000000001</v>
      </c>
      <c r="DW167">
        <v>23.4346</v>
      </c>
      <c r="DX167">
        <v>99.639700000000005</v>
      </c>
      <c r="DY167">
        <v>30.504799999999999</v>
      </c>
      <c r="DZ167">
        <v>400</v>
      </c>
      <c r="EA167">
        <v>32.600999999999999</v>
      </c>
      <c r="EB167">
        <v>99.923599999999993</v>
      </c>
      <c r="EC167">
        <v>100.456</v>
      </c>
    </row>
    <row r="168" spans="1:133" x14ac:dyDescent="0.35">
      <c r="A168">
        <v>152</v>
      </c>
      <c r="B168">
        <v>1581523299.0999999</v>
      </c>
      <c r="C168">
        <v>778.5</v>
      </c>
      <c r="D168" t="s">
        <v>542</v>
      </c>
      <c r="E168" t="s">
        <v>543</v>
      </c>
      <c r="F168" t="s">
        <v>232</v>
      </c>
      <c r="G168" t="s">
        <v>233</v>
      </c>
      <c r="H168" t="s">
        <v>234</v>
      </c>
      <c r="I168" t="s">
        <v>235</v>
      </c>
      <c r="J168" t="s">
        <v>236</v>
      </c>
      <c r="K168" t="s">
        <v>237</v>
      </c>
      <c r="L168" t="s">
        <v>238</v>
      </c>
      <c r="M168" t="s">
        <v>239</v>
      </c>
      <c r="N168">
        <v>1581523290.4709699</v>
      </c>
      <c r="O168">
        <f t="shared" si="86"/>
        <v>3.2734431086040353E-4</v>
      </c>
      <c r="P168">
        <f t="shared" si="87"/>
        <v>-0.67780435126534666</v>
      </c>
      <c r="Q168">
        <f t="shared" si="88"/>
        <v>400.89083870967698</v>
      </c>
      <c r="R168">
        <f t="shared" si="89"/>
        <v>434.03647345725489</v>
      </c>
      <c r="S168">
        <f t="shared" si="90"/>
        <v>43.268878180646411</v>
      </c>
      <c r="T168">
        <f t="shared" si="91"/>
        <v>39.964606489630583</v>
      </c>
      <c r="U168">
        <f t="shared" si="92"/>
        <v>2.6267099395071446E-2</v>
      </c>
      <c r="V168">
        <f t="shared" si="93"/>
        <v>2.2530625093454621</v>
      </c>
      <c r="W168">
        <f t="shared" si="94"/>
        <v>2.6098151729551346E-2</v>
      </c>
      <c r="X168">
        <f t="shared" si="95"/>
        <v>1.6326433407493745E-2</v>
      </c>
      <c r="Y168">
        <f t="shared" si="96"/>
        <v>0</v>
      </c>
      <c r="Z168">
        <f t="shared" si="97"/>
        <v>31.198142312833369</v>
      </c>
      <c r="AA168">
        <f t="shared" si="98"/>
        <v>30.9934193548387</v>
      </c>
      <c r="AB168">
        <f t="shared" si="99"/>
        <v>4.5096858615378146</v>
      </c>
      <c r="AC168">
        <f t="shared" si="100"/>
        <v>72.065269314952531</v>
      </c>
      <c r="AD168">
        <f t="shared" si="101"/>
        <v>3.3083288054087103</v>
      </c>
      <c r="AE168">
        <f t="shared" si="102"/>
        <v>4.5907395293980793</v>
      </c>
      <c r="AF168">
        <f t="shared" si="103"/>
        <v>1.2013570561291043</v>
      </c>
      <c r="AG168">
        <f t="shared" si="104"/>
        <v>-14.435884108943796</v>
      </c>
      <c r="AH168">
        <f t="shared" si="105"/>
        <v>37.990992464258582</v>
      </c>
      <c r="AI168">
        <f t="shared" si="106"/>
        <v>3.7921136101268971</v>
      </c>
      <c r="AJ168">
        <f t="shared" si="107"/>
        <v>27.347221965441683</v>
      </c>
      <c r="AK168">
        <v>-4.1266245287555299E-2</v>
      </c>
      <c r="AL168">
        <v>4.6324975456920499E-2</v>
      </c>
      <c r="AM168">
        <v>3.4606974869559299</v>
      </c>
      <c r="AN168">
        <v>0</v>
      </c>
      <c r="AO168">
        <v>0</v>
      </c>
      <c r="AP168">
        <f t="shared" si="108"/>
        <v>1</v>
      </c>
      <c r="AQ168">
        <f t="shared" si="109"/>
        <v>0</v>
      </c>
      <c r="AR168">
        <f t="shared" si="110"/>
        <v>51875.825378289286</v>
      </c>
      <c r="AS168" t="s">
        <v>240</v>
      </c>
      <c r="AT168">
        <v>0</v>
      </c>
      <c r="AU168">
        <v>0</v>
      </c>
      <c r="AV168">
        <f t="shared" si="111"/>
        <v>0</v>
      </c>
      <c r="AW168" t="e">
        <f t="shared" si="112"/>
        <v>#DIV/0!</v>
      </c>
      <c r="AX168">
        <v>0</v>
      </c>
      <c r="AY168" t="s">
        <v>240</v>
      </c>
      <c r="AZ168">
        <v>0</v>
      </c>
      <c r="BA168">
        <v>0</v>
      </c>
      <c r="BB168" t="e">
        <f t="shared" si="113"/>
        <v>#DIV/0!</v>
      </c>
      <c r="BC168">
        <v>0.5</v>
      </c>
      <c r="BD168">
        <f t="shared" si="114"/>
        <v>0</v>
      </c>
      <c r="BE168">
        <f t="shared" si="115"/>
        <v>-0.67780435126534666</v>
      </c>
      <c r="BF168" t="e">
        <f t="shared" si="116"/>
        <v>#DIV/0!</v>
      </c>
      <c r="BG168" t="e">
        <f t="shared" si="117"/>
        <v>#DIV/0!</v>
      </c>
      <c r="BH168" t="e">
        <f t="shared" si="118"/>
        <v>#DIV/0!</v>
      </c>
      <c r="BI168" t="e">
        <f t="shared" si="119"/>
        <v>#DIV/0!</v>
      </c>
      <c r="BJ168" t="s">
        <v>240</v>
      </c>
      <c r="BK168">
        <v>0</v>
      </c>
      <c r="BL168">
        <f t="shared" si="120"/>
        <v>0</v>
      </c>
      <c r="BM168" t="e">
        <f t="shared" si="121"/>
        <v>#DIV/0!</v>
      </c>
      <c r="BN168" t="e">
        <f t="shared" si="122"/>
        <v>#DIV/0!</v>
      </c>
      <c r="BO168" t="e">
        <f t="shared" si="123"/>
        <v>#DIV/0!</v>
      </c>
      <c r="BP168" t="e">
        <f t="shared" si="124"/>
        <v>#DIV/0!</v>
      </c>
      <c r="BQ168">
        <f t="shared" si="125"/>
        <v>0</v>
      </c>
      <c r="BR168">
        <f t="shared" si="126"/>
        <v>0</v>
      </c>
      <c r="BS168">
        <f t="shared" si="127"/>
        <v>0</v>
      </c>
      <c r="BT168">
        <f t="shared" si="128"/>
        <v>0</v>
      </c>
      <c r="BU168">
        <v>6</v>
      </c>
      <c r="BV168">
        <v>0.5</v>
      </c>
      <c r="BW168" t="s">
        <v>241</v>
      </c>
      <c r="BX168">
        <v>1581523290.4709699</v>
      </c>
      <c r="BY168">
        <v>400.89083870967698</v>
      </c>
      <c r="BZ168">
        <v>399.95390322580698</v>
      </c>
      <c r="CA168">
        <v>33.186332258064503</v>
      </c>
      <c r="CB168">
        <v>32.6438225806452</v>
      </c>
      <c r="CC168">
        <v>350.01877419354798</v>
      </c>
      <c r="CD168">
        <v>99.489538709677404</v>
      </c>
      <c r="CE168">
        <v>0.19995935483871</v>
      </c>
      <c r="CF168">
        <v>31.306187096774199</v>
      </c>
      <c r="CG168">
        <v>30.9934193548387</v>
      </c>
      <c r="CH168">
        <v>999.9</v>
      </c>
      <c r="CI168">
        <v>0</v>
      </c>
      <c r="CJ168">
        <v>0</v>
      </c>
      <c r="CK168">
        <v>10002.6151612903</v>
      </c>
      <c r="CL168">
        <v>0</v>
      </c>
      <c r="CM168">
        <v>4.9050051612903198</v>
      </c>
      <c r="CN168">
        <v>0</v>
      </c>
      <c r="CO168">
        <v>0</v>
      </c>
      <c r="CP168">
        <v>0</v>
      </c>
      <c r="CQ168">
        <v>0</v>
      </c>
      <c r="CR168">
        <v>2.8967741935483899</v>
      </c>
      <c r="CS168">
        <v>0</v>
      </c>
      <c r="CT168">
        <v>408.95806451612901</v>
      </c>
      <c r="CU168">
        <v>-0.90645161290322596</v>
      </c>
      <c r="CV168">
        <v>39.566064516129003</v>
      </c>
      <c r="CW168">
        <v>44.747967741935497</v>
      </c>
      <c r="CX168">
        <v>42.0945483870968</v>
      </c>
      <c r="CY168">
        <v>43.463419354838699</v>
      </c>
      <c r="CZ168">
        <v>40.679000000000002</v>
      </c>
      <c r="DA168">
        <v>0</v>
      </c>
      <c r="DB168">
        <v>0</v>
      </c>
      <c r="DC168">
        <v>0</v>
      </c>
      <c r="DD168">
        <v>1581523299.0999999</v>
      </c>
      <c r="DE168">
        <v>3.70384615384615</v>
      </c>
      <c r="DF168">
        <v>-4.8307692899708501</v>
      </c>
      <c r="DG168">
        <v>778.08547005098103</v>
      </c>
      <c r="DH168">
        <v>422.907692307692</v>
      </c>
      <c r="DI168">
        <v>15</v>
      </c>
      <c r="DJ168">
        <v>100</v>
      </c>
      <c r="DK168">
        <v>100</v>
      </c>
      <c r="DL168">
        <v>3.024</v>
      </c>
      <c r="DM168">
        <v>0.44500000000000001</v>
      </c>
      <c r="DN168">
        <v>2</v>
      </c>
      <c r="DO168">
        <v>352.63299999999998</v>
      </c>
      <c r="DP168">
        <v>670.351</v>
      </c>
      <c r="DQ168">
        <v>30.506</v>
      </c>
      <c r="DR168">
        <v>32.051499999999997</v>
      </c>
      <c r="DS168">
        <v>30.000299999999999</v>
      </c>
      <c r="DT168">
        <v>31.8947</v>
      </c>
      <c r="DU168">
        <v>31.881799999999998</v>
      </c>
      <c r="DV168">
        <v>20.996600000000001</v>
      </c>
      <c r="DW168">
        <v>23.4346</v>
      </c>
      <c r="DX168">
        <v>99.639700000000005</v>
      </c>
      <c r="DY168">
        <v>30.509599999999999</v>
      </c>
      <c r="DZ168">
        <v>400</v>
      </c>
      <c r="EA168">
        <v>32.602200000000003</v>
      </c>
      <c r="EB168">
        <v>99.921899999999994</v>
      </c>
      <c r="EC168">
        <v>100.453</v>
      </c>
    </row>
    <row r="169" spans="1:133" x14ac:dyDescent="0.35">
      <c r="A169">
        <v>153</v>
      </c>
      <c r="B169">
        <v>1581523304.0999999</v>
      </c>
      <c r="C169">
        <v>783.5</v>
      </c>
      <c r="D169" t="s">
        <v>544</v>
      </c>
      <c r="E169" t="s">
        <v>545</v>
      </c>
      <c r="F169" t="s">
        <v>232</v>
      </c>
      <c r="G169" t="s">
        <v>233</v>
      </c>
      <c r="H169" t="s">
        <v>234</v>
      </c>
      <c r="I169" t="s">
        <v>235</v>
      </c>
      <c r="J169" t="s">
        <v>236</v>
      </c>
      <c r="K169" t="s">
        <v>237</v>
      </c>
      <c r="L169" t="s">
        <v>238</v>
      </c>
      <c r="M169" t="s">
        <v>239</v>
      </c>
      <c r="N169">
        <v>1581523295.4709699</v>
      </c>
      <c r="O169">
        <f t="shared" si="86"/>
        <v>3.2239051996474128E-4</v>
      </c>
      <c r="P169">
        <f t="shared" si="87"/>
        <v>-0.66702461642959443</v>
      </c>
      <c r="Q169">
        <f t="shared" si="88"/>
        <v>400.89806451612901</v>
      </c>
      <c r="R169">
        <f t="shared" si="89"/>
        <v>433.99357102951484</v>
      </c>
      <c r="S169">
        <f t="shared" si="90"/>
        <v>43.264612514992514</v>
      </c>
      <c r="T169">
        <f t="shared" si="91"/>
        <v>39.965337224134188</v>
      </c>
      <c r="U169">
        <f t="shared" si="92"/>
        <v>2.5881521570225635E-2</v>
      </c>
      <c r="V169">
        <f t="shared" si="93"/>
        <v>2.2538273204267263</v>
      </c>
      <c r="W169">
        <f t="shared" si="94"/>
        <v>2.5717536074786312E-2</v>
      </c>
      <c r="X169">
        <f t="shared" si="95"/>
        <v>1.6088106763537623E-2</v>
      </c>
      <c r="Y169">
        <f t="shared" si="96"/>
        <v>0</v>
      </c>
      <c r="Z169">
        <f t="shared" si="97"/>
        <v>31.197116407253425</v>
      </c>
      <c r="AA169">
        <f t="shared" si="98"/>
        <v>30.989470967741902</v>
      </c>
      <c r="AB169">
        <f t="shared" si="99"/>
        <v>4.5086706580451406</v>
      </c>
      <c r="AC169">
        <f t="shared" si="100"/>
        <v>72.068590237900381</v>
      </c>
      <c r="AD169">
        <f t="shared" si="101"/>
        <v>3.3079743211961041</v>
      </c>
      <c r="AE169">
        <f t="shared" si="102"/>
        <v>4.5900361173659574</v>
      </c>
      <c r="AF169">
        <f t="shared" si="103"/>
        <v>1.2006963368490364</v>
      </c>
      <c r="AG169">
        <f t="shared" si="104"/>
        <v>-14.21742193044509</v>
      </c>
      <c r="AH169">
        <f t="shared" si="105"/>
        <v>38.156362025317698</v>
      </c>
      <c r="AI169">
        <f t="shared" si="106"/>
        <v>3.8072030405788015</v>
      </c>
      <c r="AJ169">
        <f t="shared" si="107"/>
        <v>27.746143135451412</v>
      </c>
      <c r="AK169">
        <v>-4.1286863668580497E-2</v>
      </c>
      <c r="AL169">
        <v>4.6348121395890701E-2</v>
      </c>
      <c r="AM169">
        <v>3.4620656841202799</v>
      </c>
      <c r="AN169">
        <v>0</v>
      </c>
      <c r="AO169">
        <v>0</v>
      </c>
      <c r="AP169">
        <f t="shared" si="108"/>
        <v>1</v>
      </c>
      <c r="AQ169">
        <f t="shared" si="109"/>
        <v>0</v>
      </c>
      <c r="AR169">
        <f t="shared" si="110"/>
        <v>51901.141042356452</v>
      </c>
      <c r="AS169" t="s">
        <v>240</v>
      </c>
      <c r="AT169">
        <v>0</v>
      </c>
      <c r="AU169">
        <v>0</v>
      </c>
      <c r="AV169">
        <f t="shared" si="111"/>
        <v>0</v>
      </c>
      <c r="AW169" t="e">
        <f t="shared" si="112"/>
        <v>#DIV/0!</v>
      </c>
      <c r="AX169">
        <v>0</v>
      </c>
      <c r="AY169" t="s">
        <v>240</v>
      </c>
      <c r="AZ169">
        <v>0</v>
      </c>
      <c r="BA169">
        <v>0</v>
      </c>
      <c r="BB169" t="e">
        <f t="shared" si="113"/>
        <v>#DIV/0!</v>
      </c>
      <c r="BC169">
        <v>0.5</v>
      </c>
      <c r="BD169">
        <f t="shared" si="114"/>
        <v>0</v>
      </c>
      <c r="BE169">
        <f t="shared" si="115"/>
        <v>-0.66702461642959443</v>
      </c>
      <c r="BF169" t="e">
        <f t="shared" si="116"/>
        <v>#DIV/0!</v>
      </c>
      <c r="BG169" t="e">
        <f t="shared" si="117"/>
        <v>#DIV/0!</v>
      </c>
      <c r="BH169" t="e">
        <f t="shared" si="118"/>
        <v>#DIV/0!</v>
      </c>
      <c r="BI169" t="e">
        <f t="shared" si="119"/>
        <v>#DIV/0!</v>
      </c>
      <c r="BJ169" t="s">
        <v>240</v>
      </c>
      <c r="BK169">
        <v>0</v>
      </c>
      <c r="BL169">
        <f t="shared" si="120"/>
        <v>0</v>
      </c>
      <c r="BM169" t="e">
        <f t="shared" si="121"/>
        <v>#DIV/0!</v>
      </c>
      <c r="BN169" t="e">
        <f t="shared" si="122"/>
        <v>#DIV/0!</v>
      </c>
      <c r="BO169" t="e">
        <f t="shared" si="123"/>
        <v>#DIV/0!</v>
      </c>
      <c r="BP169" t="e">
        <f t="shared" si="124"/>
        <v>#DIV/0!</v>
      </c>
      <c r="BQ169">
        <f t="shared" si="125"/>
        <v>0</v>
      </c>
      <c r="BR169">
        <f t="shared" si="126"/>
        <v>0</v>
      </c>
      <c r="BS169">
        <f t="shared" si="127"/>
        <v>0</v>
      </c>
      <c r="BT169">
        <f t="shared" si="128"/>
        <v>0</v>
      </c>
      <c r="BU169">
        <v>6</v>
      </c>
      <c r="BV169">
        <v>0.5</v>
      </c>
      <c r="BW169" t="s">
        <v>241</v>
      </c>
      <c r="BX169">
        <v>1581523295.4709699</v>
      </c>
      <c r="BY169">
        <v>400.89806451612901</v>
      </c>
      <c r="BZ169">
        <v>399.97619354838702</v>
      </c>
      <c r="CA169">
        <v>33.1827677419355</v>
      </c>
      <c r="CB169">
        <v>32.648458064516099</v>
      </c>
      <c r="CC169">
        <v>350.01354838709699</v>
      </c>
      <c r="CD169">
        <v>99.489525806451596</v>
      </c>
      <c r="CE169">
        <v>0.19999819354838699</v>
      </c>
      <c r="CF169">
        <v>31.303493548387099</v>
      </c>
      <c r="CG169">
        <v>30.989470967741902</v>
      </c>
      <c r="CH169">
        <v>999.9</v>
      </c>
      <c r="CI169">
        <v>0</v>
      </c>
      <c r="CJ169">
        <v>0</v>
      </c>
      <c r="CK169">
        <v>10007.614193548399</v>
      </c>
      <c r="CL169">
        <v>0</v>
      </c>
      <c r="CM169">
        <v>5.2299480645161296</v>
      </c>
      <c r="CN169">
        <v>0</v>
      </c>
      <c r="CO169">
        <v>0</v>
      </c>
      <c r="CP169">
        <v>0</v>
      </c>
      <c r="CQ169">
        <v>0</v>
      </c>
      <c r="CR169">
        <v>2.7774193548387101</v>
      </c>
      <c r="CS169">
        <v>0</v>
      </c>
      <c r="CT169">
        <v>456.687096774194</v>
      </c>
      <c r="CU169">
        <v>-1.0064516129032299</v>
      </c>
      <c r="CV169">
        <v>39.566064516129003</v>
      </c>
      <c r="CW169">
        <v>44.75</v>
      </c>
      <c r="CX169">
        <v>42.114709677419299</v>
      </c>
      <c r="CY169">
        <v>43.469516129032201</v>
      </c>
      <c r="CZ169">
        <v>40.679000000000002</v>
      </c>
      <c r="DA169">
        <v>0</v>
      </c>
      <c r="DB169">
        <v>0</v>
      </c>
      <c r="DC169">
        <v>0</v>
      </c>
      <c r="DD169">
        <v>1581523304.5</v>
      </c>
      <c r="DE169">
        <v>3.14230769230769</v>
      </c>
      <c r="DF169">
        <v>0.126495942435494</v>
      </c>
      <c r="DG169">
        <v>-21.282051718729299</v>
      </c>
      <c r="DH169">
        <v>462.91153846153799</v>
      </c>
      <c r="DI169">
        <v>15</v>
      </c>
      <c r="DJ169">
        <v>100</v>
      </c>
      <c r="DK169">
        <v>100</v>
      </c>
      <c r="DL169">
        <v>3.024</v>
      </c>
      <c r="DM169">
        <v>0.44500000000000001</v>
      </c>
      <c r="DN169">
        <v>2</v>
      </c>
      <c r="DO169">
        <v>352.59</v>
      </c>
      <c r="DP169">
        <v>670.19500000000005</v>
      </c>
      <c r="DQ169">
        <v>30.513500000000001</v>
      </c>
      <c r="DR169">
        <v>32.055</v>
      </c>
      <c r="DS169">
        <v>30.000299999999999</v>
      </c>
      <c r="DT169">
        <v>31.898299999999999</v>
      </c>
      <c r="DU169">
        <v>31.8843</v>
      </c>
      <c r="DV169">
        <v>20.998100000000001</v>
      </c>
      <c r="DW169">
        <v>23.4346</v>
      </c>
      <c r="DX169">
        <v>99.639700000000005</v>
      </c>
      <c r="DY169">
        <v>30.517199999999999</v>
      </c>
      <c r="DZ169">
        <v>400</v>
      </c>
      <c r="EA169">
        <v>32.6126</v>
      </c>
      <c r="EB169">
        <v>99.920400000000001</v>
      </c>
      <c r="EC169">
        <v>100.45399999999999</v>
      </c>
    </row>
    <row r="170" spans="1:133" x14ac:dyDescent="0.35">
      <c r="A170">
        <v>154</v>
      </c>
      <c r="B170">
        <v>1581523309.0999999</v>
      </c>
      <c r="C170">
        <v>788.5</v>
      </c>
      <c r="D170" t="s">
        <v>546</v>
      </c>
      <c r="E170" t="s">
        <v>547</v>
      </c>
      <c r="F170" t="s">
        <v>232</v>
      </c>
      <c r="G170" t="s">
        <v>233</v>
      </c>
      <c r="H170" t="s">
        <v>234</v>
      </c>
      <c r="I170" t="s">
        <v>235</v>
      </c>
      <c r="J170" t="s">
        <v>236</v>
      </c>
      <c r="K170" t="s">
        <v>237</v>
      </c>
      <c r="L170" t="s">
        <v>238</v>
      </c>
      <c r="M170" t="s">
        <v>239</v>
      </c>
      <c r="N170">
        <v>1581523300.4709699</v>
      </c>
      <c r="O170">
        <f t="shared" si="86"/>
        <v>3.1935098890378496E-4</v>
      </c>
      <c r="P170">
        <f t="shared" si="87"/>
        <v>-0.6670117555330719</v>
      </c>
      <c r="Q170">
        <f t="shared" si="88"/>
        <v>400.906935483871</v>
      </c>
      <c r="R170">
        <f t="shared" si="89"/>
        <v>434.40067574943043</v>
      </c>
      <c r="S170">
        <f t="shared" si="90"/>
        <v>43.306132906363345</v>
      </c>
      <c r="T170">
        <f t="shared" si="91"/>
        <v>39.967085689254063</v>
      </c>
      <c r="U170">
        <f t="shared" si="92"/>
        <v>2.5629637129828263E-2</v>
      </c>
      <c r="V170">
        <f t="shared" si="93"/>
        <v>2.2528455312644953</v>
      </c>
      <c r="W170">
        <f t="shared" si="94"/>
        <v>2.5468747672168564E-2</v>
      </c>
      <c r="X170">
        <f t="shared" si="95"/>
        <v>1.5932338265567891E-2</v>
      </c>
      <c r="Y170">
        <f t="shared" si="96"/>
        <v>0</v>
      </c>
      <c r="Z170">
        <f t="shared" si="97"/>
        <v>31.196580678158615</v>
      </c>
      <c r="AA170">
        <f t="shared" si="98"/>
        <v>30.989990322580599</v>
      </c>
      <c r="AB170">
        <f t="shared" si="99"/>
        <v>4.5088041824276388</v>
      </c>
      <c r="AC170">
        <f t="shared" si="100"/>
        <v>72.070547139981201</v>
      </c>
      <c r="AD170">
        <f t="shared" si="101"/>
        <v>3.3077824649906371</v>
      </c>
      <c r="AE170">
        <f t="shared" si="102"/>
        <v>4.5896452798755591</v>
      </c>
      <c r="AF170">
        <f t="shared" si="103"/>
        <v>1.2010217174370017</v>
      </c>
      <c r="AG170">
        <f t="shared" si="104"/>
        <v>-14.083378610656917</v>
      </c>
      <c r="AH170">
        <f t="shared" si="105"/>
        <v>37.894870967128988</v>
      </c>
      <c r="AI170">
        <f t="shared" si="106"/>
        <v>3.7827412878333044</v>
      </c>
      <c r="AJ170">
        <f t="shared" si="107"/>
        <v>27.594233644305376</v>
      </c>
      <c r="AK170">
        <v>-4.1260396977991901E-2</v>
      </c>
      <c r="AL170">
        <v>4.6318410217095603E-2</v>
      </c>
      <c r="AM170">
        <v>3.4603093611696298</v>
      </c>
      <c r="AN170">
        <v>0</v>
      </c>
      <c r="AO170">
        <v>0</v>
      </c>
      <c r="AP170">
        <f t="shared" si="108"/>
        <v>1</v>
      </c>
      <c r="AQ170">
        <f t="shared" si="109"/>
        <v>0</v>
      </c>
      <c r="AR170">
        <f t="shared" si="110"/>
        <v>51869.534399541859</v>
      </c>
      <c r="AS170" t="s">
        <v>240</v>
      </c>
      <c r="AT170">
        <v>0</v>
      </c>
      <c r="AU170">
        <v>0</v>
      </c>
      <c r="AV170">
        <f t="shared" si="111"/>
        <v>0</v>
      </c>
      <c r="AW170" t="e">
        <f t="shared" si="112"/>
        <v>#DIV/0!</v>
      </c>
      <c r="AX170">
        <v>0</v>
      </c>
      <c r="AY170" t="s">
        <v>240</v>
      </c>
      <c r="AZ170">
        <v>0</v>
      </c>
      <c r="BA170">
        <v>0</v>
      </c>
      <c r="BB170" t="e">
        <f t="shared" si="113"/>
        <v>#DIV/0!</v>
      </c>
      <c r="BC170">
        <v>0.5</v>
      </c>
      <c r="BD170">
        <f t="shared" si="114"/>
        <v>0</v>
      </c>
      <c r="BE170">
        <f t="shared" si="115"/>
        <v>-0.6670117555330719</v>
      </c>
      <c r="BF170" t="e">
        <f t="shared" si="116"/>
        <v>#DIV/0!</v>
      </c>
      <c r="BG170" t="e">
        <f t="shared" si="117"/>
        <v>#DIV/0!</v>
      </c>
      <c r="BH170" t="e">
        <f t="shared" si="118"/>
        <v>#DIV/0!</v>
      </c>
      <c r="BI170" t="e">
        <f t="shared" si="119"/>
        <v>#DIV/0!</v>
      </c>
      <c r="BJ170" t="s">
        <v>240</v>
      </c>
      <c r="BK170">
        <v>0</v>
      </c>
      <c r="BL170">
        <f t="shared" si="120"/>
        <v>0</v>
      </c>
      <c r="BM170" t="e">
        <f t="shared" si="121"/>
        <v>#DIV/0!</v>
      </c>
      <c r="BN170" t="e">
        <f t="shared" si="122"/>
        <v>#DIV/0!</v>
      </c>
      <c r="BO170" t="e">
        <f t="shared" si="123"/>
        <v>#DIV/0!</v>
      </c>
      <c r="BP170" t="e">
        <f t="shared" si="124"/>
        <v>#DIV/0!</v>
      </c>
      <c r="BQ170">
        <f t="shared" si="125"/>
        <v>0</v>
      </c>
      <c r="BR170">
        <f t="shared" si="126"/>
        <v>0</v>
      </c>
      <c r="BS170">
        <f t="shared" si="127"/>
        <v>0</v>
      </c>
      <c r="BT170">
        <f t="shared" si="128"/>
        <v>0</v>
      </c>
      <c r="BU170">
        <v>6</v>
      </c>
      <c r="BV170">
        <v>0.5</v>
      </c>
      <c r="BW170" t="s">
        <v>241</v>
      </c>
      <c r="BX170">
        <v>1581523300.4709699</v>
      </c>
      <c r="BY170">
        <v>400.906935483871</v>
      </c>
      <c r="BZ170">
        <v>399.98296774193602</v>
      </c>
      <c r="CA170">
        <v>33.180125806451599</v>
      </c>
      <c r="CB170">
        <v>32.650832258064497</v>
      </c>
      <c r="CC170">
        <v>350.00035483871</v>
      </c>
      <c r="CD170">
        <v>99.491690322580695</v>
      </c>
      <c r="CE170">
        <v>0.19998909677419299</v>
      </c>
      <c r="CF170">
        <v>31.301996774193601</v>
      </c>
      <c r="CG170">
        <v>30.989990322580599</v>
      </c>
      <c r="CH170">
        <v>999.9</v>
      </c>
      <c r="CI170">
        <v>0</v>
      </c>
      <c r="CJ170">
        <v>0</v>
      </c>
      <c r="CK170">
        <v>10000.981290322599</v>
      </c>
      <c r="CL170">
        <v>0</v>
      </c>
      <c r="CM170">
        <v>5.3559564516128999</v>
      </c>
      <c r="CN170">
        <v>0</v>
      </c>
      <c r="CO170">
        <v>0</v>
      </c>
      <c r="CP170">
        <v>0</v>
      </c>
      <c r="CQ170">
        <v>0</v>
      </c>
      <c r="CR170">
        <v>2.4032258064516099</v>
      </c>
      <c r="CS170">
        <v>0</v>
      </c>
      <c r="CT170">
        <v>463.36774193548399</v>
      </c>
      <c r="CU170">
        <v>-1.23548387096774</v>
      </c>
      <c r="CV170">
        <v>39.561999999999998</v>
      </c>
      <c r="CW170">
        <v>44.75</v>
      </c>
      <c r="CX170">
        <v>42.112677419354803</v>
      </c>
      <c r="CY170">
        <v>43.473580645161299</v>
      </c>
      <c r="CZ170">
        <v>40.679000000000002</v>
      </c>
      <c r="DA170">
        <v>0</v>
      </c>
      <c r="DB170">
        <v>0</v>
      </c>
      <c r="DC170">
        <v>0</v>
      </c>
      <c r="DD170">
        <v>1581523309.3</v>
      </c>
      <c r="DE170">
        <v>2.2576923076923099</v>
      </c>
      <c r="DF170">
        <v>-19.176068195864499</v>
      </c>
      <c r="DG170">
        <v>-45.418803999352598</v>
      </c>
      <c r="DH170">
        <v>462.31923076923101</v>
      </c>
      <c r="DI170">
        <v>15</v>
      </c>
      <c r="DJ170">
        <v>100</v>
      </c>
      <c r="DK170">
        <v>100</v>
      </c>
      <c r="DL170">
        <v>3.024</v>
      </c>
      <c r="DM170">
        <v>0.44500000000000001</v>
      </c>
      <c r="DN170">
        <v>2</v>
      </c>
      <c r="DO170">
        <v>352.60500000000002</v>
      </c>
      <c r="DP170">
        <v>670.18600000000004</v>
      </c>
      <c r="DQ170">
        <v>30.5228</v>
      </c>
      <c r="DR170">
        <v>32.058500000000002</v>
      </c>
      <c r="DS170">
        <v>30.000299999999999</v>
      </c>
      <c r="DT170">
        <v>31.9011</v>
      </c>
      <c r="DU170">
        <v>31.8874</v>
      </c>
      <c r="DV170">
        <v>20.9985</v>
      </c>
      <c r="DW170">
        <v>23.4346</v>
      </c>
      <c r="DX170">
        <v>99.639700000000005</v>
      </c>
      <c r="DY170">
        <v>30.527000000000001</v>
      </c>
      <c r="DZ170">
        <v>400</v>
      </c>
      <c r="EA170">
        <v>32.6173</v>
      </c>
      <c r="EB170">
        <v>99.921300000000002</v>
      </c>
      <c r="EC170">
        <v>100.452</v>
      </c>
    </row>
    <row r="171" spans="1:133" x14ac:dyDescent="0.35">
      <c r="A171">
        <v>155</v>
      </c>
      <c r="B171">
        <v>1581523314.0999999</v>
      </c>
      <c r="C171">
        <v>793.5</v>
      </c>
      <c r="D171" t="s">
        <v>548</v>
      </c>
      <c r="E171" t="s">
        <v>549</v>
      </c>
      <c r="F171" t="s">
        <v>232</v>
      </c>
      <c r="G171" t="s">
        <v>233</v>
      </c>
      <c r="H171" t="s">
        <v>234</v>
      </c>
      <c r="I171" t="s">
        <v>235</v>
      </c>
      <c r="J171" t="s">
        <v>236</v>
      </c>
      <c r="K171" t="s">
        <v>237</v>
      </c>
      <c r="L171" t="s">
        <v>238</v>
      </c>
      <c r="M171" t="s">
        <v>239</v>
      </c>
      <c r="N171">
        <v>1581523305.4709699</v>
      </c>
      <c r="O171">
        <f t="shared" si="86"/>
        <v>3.1751960692184329E-4</v>
      </c>
      <c r="P171">
        <f t="shared" si="87"/>
        <v>-0.66465782562726283</v>
      </c>
      <c r="Q171">
        <f t="shared" si="88"/>
        <v>400.90990322580598</v>
      </c>
      <c r="R171">
        <f t="shared" si="89"/>
        <v>434.5025498680269</v>
      </c>
      <c r="S171">
        <f t="shared" si="90"/>
        <v>43.317472479265199</v>
      </c>
      <c r="T171">
        <f t="shared" si="91"/>
        <v>39.968473614075428</v>
      </c>
      <c r="U171">
        <f t="shared" si="92"/>
        <v>2.5476449083092288E-2</v>
      </c>
      <c r="V171">
        <f t="shared" si="93"/>
        <v>2.2531132727268512</v>
      </c>
      <c r="W171">
        <f t="shared" si="94"/>
        <v>2.5317489473272045E-2</v>
      </c>
      <c r="X171">
        <f t="shared" si="95"/>
        <v>1.5837630015629694E-2</v>
      </c>
      <c r="Y171">
        <f t="shared" si="96"/>
        <v>0</v>
      </c>
      <c r="Z171">
        <f t="shared" si="97"/>
        <v>31.197686899470188</v>
      </c>
      <c r="AA171">
        <f t="shared" si="98"/>
        <v>30.990893548387099</v>
      </c>
      <c r="AB171">
        <f t="shared" si="99"/>
        <v>4.5090364069489741</v>
      </c>
      <c r="AC171">
        <f t="shared" si="100"/>
        <v>72.067500053539561</v>
      </c>
      <c r="AD171">
        <f t="shared" si="101"/>
        <v>3.3077348823925155</v>
      </c>
      <c r="AE171">
        <f t="shared" si="102"/>
        <v>4.5897733096543805</v>
      </c>
      <c r="AF171">
        <f t="shared" si="103"/>
        <v>1.2013015245564587</v>
      </c>
      <c r="AG171">
        <f t="shared" si="104"/>
        <v>-14.002614665253288</v>
      </c>
      <c r="AH171">
        <f t="shared" si="105"/>
        <v>37.849219327377952</v>
      </c>
      <c r="AI171">
        <f t="shared" si="106"/>
        <v>3.7777612430125211</v>
      </c>
      <c r="AJ171">
        <f t="shared" si="107"/>
        <v>27.624365905137186</v>
      </c>
      <c r="AK171">
        <v>-4.12676136100057E-2</v>
      </c>
      <c r="AL171">
        <v>4.6326511518742702E-2</v>
      </c>
      <c r="AM171">
        <v>3.4607882935746002</v>
      </c>
      <c r="AN171">
        <v>0</v>
      </c>
      <c r="AO171">
        <v>0</v>
      </c>
      <c r="AP171">
        <f t="shared" si="108"/>
        <v>1</v>
      </c>
      <c r="AQ171">
        <f t="shared" si="109"/>
        <v>0</v>
      </c>
      <c r="AR171">
        <f t="shared" si="110"/>
        <v>51878.210584987173</v>
      </c>
      <c r="AS171" t="s">
        <v>240</v>
      </c>
      <c r="AT171">
        <v>0</v>
      </c>
      <c r="AU171">
        <v>0</v>
      </c>
      <c r="AV171">
        <f t="shared" si="111"/>
        <v>0</v>
      </c>
      <c r="AW171" t="e">
        <f t="shared" si="112"/>
        <v>#DIV/0!</v>
      </c>
      <c r="AX171">
        <v>0</v>
      </c>
      <c r="AY171" t="s">
        <v>240</v>
      </c>
      <c r="AZ171">
        <v>0</v>
      </c>
      <c r="BA171">
        <v>0</v>
      </c>
      <c r="BB171" t="e">
        <f t="shared" si="113"/>
        <v>#DIV/0!</v>
      </c>
      <c r="BC171">
        <v>0.5</v>
      </c>
      <c r="BD171">
        <f t="shared" si="114"/>
        <v>0</v>
      </c>
      <c r="BE171">
        <f t="shared" si="115"/>
        <v>-0.66465782562726283</v>
      </c>
      <c r="BF171" t="e">
        <f t="shared" si="116"/>
        <v>#DIV/0!</v>
      </c>
      <c r="BG171" t="e">
        <f t="shared" si="117"/>
        <v>#DIV/0!</v>
      </c>
      <c r="BH171" t="e">
        <f t="shared" si="118"/>
        <v>#DIV/0!</v>
      </c>
      <c r="BI171" t="e">
        <f t="shared" si="119"/>
        <v>#DIV/0!</v>
      </c>
      <c r="BJ171" t="s">
        <v>240</v>
      </c>
      <c r="BK171">
        <v>0</v>
      </c>
      <c r="BL171">
        <f t="shared" si="120"/>
        <v>0</v>
      </c>
      <c r="BM171" t="e">
        <f t="shared" si="121"/>
        <v>#DIV/0!</v>
      </c>
      <c r="BN171" t="e">
        <f t="shared" si="122"/>
        <v>#DIV/0!</v>
      </c>
      <c r="BO171" t="e">
        <f t="shared" si="123"/>
        <v>#DIV/0!</v>
      </c>
      <c r="BP171" t="e">
        <f t="shared" si="124"/>
        <v>#DIV/0!</v>
      </c>
      <c r="BQ171">
        <f t="shared" si="125"/>
        <v>0</v>
      </c>
      <c r="BR171">
        <f t="shared" si="126"/>
        <v>0</v>
      </c>
      <c r="BS171">
        <f t="shared" si="127"/>
        <v>0</v>
      </c>
      <c r="BT171">
        <f t="shared" si="128"/>
        <v>0</v>
      </c>
      <c r="BU171">
        <v>6</v>
      </c>
      <c r="BV171">
        <v>0.5</v>
      </c>
      <c r="BW171" t="s">
        <v>241</v>
      </c>
      <c r="BX171">
        <v>1581523305.4709699</v>
      </c>
      <c r="BY171">
        <v>400.90990322580598</v>
      </c>
      <c r="BZ171">
        <v>399.98870967741902</v>
      </c>
      <c r="CA171">
        <v>33.178741935483899</v>
      </c>
      <c r="CB171">
        <v>32.652480645161297</v>
      </c>
      <c r="CC171">
        <v>349.99880645161301</v>
      </c>
      <c r="CD171">
        <v>99.494445161290301</v>
      </c>
      <c r="CE171">
        <v>0.19995822580645201</v>
      </c>
      <c r="CF171">
        <v>31.3024870967742</v>
      </c>
      <c r="CG171">
        <v>30.990893548387099</v>
      </c>
      <c r="CH171">
        <v>999.9</v>
      </c>
      <c r="CI171">
        <v>0</v>
      </c>
      <c r="CJ171">
        <v>0</v>
      </c>
      <c r="CK171">
        <v>10002.4535483871</v>
      </c>
      <c r="CL171">
        <v>0</v>
      </c>
      <c r="CM171">
        <v>5.2825203225806501</v>
      </c>
      <c r="CN171">
        <v>0</v>
      </c>
      <c r="CO171">
        <v>0</v>
      </c>
      <c r="CP171">
        <v>0</v>
      </c>
      <c r="CQ171">
        <v>0</v>
      </c>
      <c r="CR171">
        <v>1.7322580645161301</v>
      </c>
      <c r="CS171">
        <v>0</v>
      </c>
      <c r="CT171">
        <v>459.59677419354801</v>
      </c>
      <c r="CU171">
        <v>-1.09032258064516</v>
      </c>
      <c r="CV171">
        <v>39.561999999999998</v>
      </c>
      <c r="CW171">
        <v>44.75</v>
      </c>
      <c r="CX171">
        <v>42.114645161290298</v>
      </c>
      <c r="CY171">
        <v>43.483741935483899</v>
      </c>
      <c r="CZ171">
        <v>40.683</v>
      </c>
      <c r="DA171">
        <v>0</v>
      </c>
      <c r="DB171">
        <v>0</v>
      </c>
      <c r="DC171">
        <v>0</v>
      </c>
      <c r="DD171">
        <v>1581523314.0999999</v>
      </c>
      <c r="DE171">
        <v>0.89230769230769202</v>
      </c>
      <c r="DF171">
        <v>-10.4820509805472</v>
      </c>
      <c r="DG171">
        <v>9.3880337983325806</v>
      </c>
      <c r="DH171">
        <v>459.99230769230797</v>
      </c>
      <c r="DI171">
        <v>15</v>
      </c>
      <c r="DJ171">
        <v>100</v>
      </c>
      <c r="DK171">
        <v>100</v>
      </c>
      <c r="DL171">
        <v>3.024</v>
      </c>
      <c r="DM171">
        <v>0.44500000000000001</v>
      </c>
      <c r="DN171">
        <v>2</v>
      </c>
      <c r="DO171">
        <v>352.767</v>
      </c>
      <c r="DP171">
        <v>670.30700000000002</v>
      </c>
      <c r="DQ171">
        <v>30.530999999999999</v>
      </c>
      <c r="DR171">
        <v>32.061300000000003</v>
      </c>
      <c r="DS171">
        <v>30.0002</v>
      </c>
      <c r="DT171">
        <v>31.9039</v>
      </c>
      <c r="DU171">
        <v>31.889900000000001</v>
      </c>
      <c r="DV171">
        <v>20.998699999999999</v>
      </c>
      <c r="DW171">
        <v>23.4346</v>
      </c>
      <c r="DX171">
        <v>99.639700000000005</v>
      </c>
      <c r="DY171">
        <v>30.532</v>
      </c>
      <c r="DZ171">
        <v>400</v>
      </c>
      <c r="EA171">
        <v>32.624600000000001</v>
      </c>
      <c r="EB171">
        <v>99.917900000000003</v>
      </c>
      <c r="EC171">
        <v>100.452</v>
      </c>
    </row>
    <row r="172" spans="1:133" x14ac:dyDescent="0.35">
      <c r="A172">
        <v>156</v>
      </c>
      <c r="B172">
        <v>1581523319.0999999</v>
      </c>
      <c r="C172">
        <v>798.5</v>
      </c>
      <c r="D172" t="s">
        <v>550</v>
      </c>
      <c r="E172" t="s">
        <v>551</v>
      </c>
      <c r="F172" t="s">
        <v>232</v>
      </c>
      <c r="G172" t="s">
        <v>233</v>
      </c>
      <c r="H172" t="s">
        <v>234</v>
      </c>
      <c r="I172" t="s">
        <v>235</v>
      </c>
      <c r="J172" t="s">
        <v>236</v>
      </c>
      <c r="K172" t="s">
        <v>237</v>
      </c>
      <c r="L172" t="s">
        <v>238</v>
      </c>
      <c r="M172" t="s">
        <v>239</v>
      </c>
      <c r="N172">
        <v>1581523310.4709699</v>
      </c>
      <c r="O172">
        <f t="shared" si="86"/>
        <v>3.1654363014729542E-4</v>
      </c>
      <c r="P172">
        <f t="shared" si="87"/>
        <v>-0.65932537061956675</v>
      </c>
      <c r="Q172">
        <f t="shared" si="88"/>
        <v>400.91409677419301</v>
      </c>
      <c r="R172">
        <f t="shared" si="89"/>
        <v>434.32722268437107</v>
      </c>
      <c r="S172">
        <f t="shared" si="90"/>
        <v>43.300946380314663</v>
      </c>
      <c r="T172">
        <f t="shared" si="91"/>
        <v>39.969771409302687</v>
      </c>
      <c r="U172">
        <f t="shared" si="92"/>
        <v>2.5377062720204589E-2</v>
      </c>
      <c r="V172">
        <f t="shared" si="93"/>
        <v>2.2522299711019471</v>
      </c>
      <c r="W172">
        <f t="shared" si="94"/>
        <v>2.5219275341286439E-2</v>
      </c>
      <c r="X172">
        <f t="shared" si="95"/>
        <v>1.5776141758822429E-2</v>
      </c>
      <c r="Y172">
        <f t="shared" si="96"/>
        <v>0</v>
      </c>
      <c r="Z172">
        <f t="shared" si="97"/>
        <v>31.198339555656656</v>
      </c>
      <c r="AA172">
        <f t="shared" si="98"/>
        <v>30.9946709677419</v>
      </c>
      <c r="AB172">
        <f t="shared" si="99"/>
        <v>4.5100077159687233</v>
      </c>
      <c r="AC172">
        <f t="shared" si="100"/>
        <v>72.065518525645075</v>
      </c>
      <c r="AD172">
        <f t="shared" si="101"/>
        <v>3.307713135218028</v>
      </c>
      <c r="AE172">
        <f t="shared" si="102"/>
        <v>4.5898693340296335</v>
      </c>
      <c r="AF172">
        <f t="shared" si="103"/>
        <v>1.2022945807506953</v>
      </c>
      <c r="AG172">
        <f t="shared" si="104"/>
        <v>-13.959574089495728</v>
      </c>
      <c r="AH172">
        <f t="shared" si="105"/>
        <v>37.420370459739424</v>
      </c>
      <c r="AI172">
        <f t="shared" si="106"/>
        <v>3.7364986660784911</v>
      </c>
      <c r="AJ172">
        <f t="shared" si="107"/>
        <v>27.197295036322188</v>
      </c>
      <c r="AK172">
        <v>-4.1243808284371603E-2</v>
      </c>
      <c r="AL172">
        <v>4.6299787955257403E-2</v>
      </c>
      <c r="AM172">
        <v>3.4592083416077801</v>
      </c>
      <c r="AN172">
        <v>0</v>
      </c>
      <c r="AO172">
        <v>0</v>
      </c>
      <c r="AP172">
        <f t="shared" si="108"/>
        <v>1</v>
      </c>
      <c r="AQ172">
        <f t="shared" si="109"/>
        <v>0</v>
      </c>
      <c r="AR172">
        <f t="shared" si="110"/>
        <v>51849.490578086559</v>
      </c>
      <c r="AS172" t="s">
        <v>240</v>
      </c>
      <c r="AT172">
        <v>0</v>
      </c>
      <c r="AU172">
        <v>0</v>
      </c>
      <c r="AV172">
        <f t="shared" si="111"/>
        <v>0</v>
      </c>
      <c r="AW172" t="e">
        <f t="shared" si="112"/>
        <v>#DIV/0!</v>
      </c>
      <c r="AX172">
        <v>0</v>
      </c>
      <c r="AY172" t="s">
        <v>240</v>
      </c>
      <c r="AZ172">
        <v>0</v>
      </c>
      <c r="BA172">
        <v>0</v>
      </c>
      <c r="BB172" t="e">
        <f t="shared" si="113"/>
        <v>#DIV/0!</v>
      </c>
      <c r="BC172">
        <v>0.5</v>
      </c>
      <c r="BD172">
        <f t="shared" si="114"/>
        <v>0</v>
      </c>
      <c r="BE172">
        <f t="shared" si="115"/>
        <v>-0.65932537061956675</v>
      </c>
      <c r="BF172" t="e">
        <f t="shared" si="116"/>
        <v>#DIV/0!</v>
      </c>
      <c r="BG172" t="e">
        <f t="shared" si="117"/>
        <v>#DIV/0!</v>
      </c>
      <c r="BH172" t="e">
        <f t="shared" si="118"/>
        <v>#DIV/0!</v>
      </c>
      <c r="BI172" t="e">
        <f t="shared" si="119"/>
        <v>#DIV/0!</v>
      </c>
      <c r="BJ172" t="s">
        <v>240</v>
      </c>
      <c r="BK172">
        <v>0</v>
      </c>
      <c r="BL172">
        <f t="shared" si="120"/>
        <v>0</v>
      </c>
      <c r="BM172" t="e">
        <f t="shared" si="121"/>
        <v>#DIV/0!</v>
      </c>
      <c r="BN172" t="e">
        <f t="shared" si="122"/>
        <v>#DIV/0!</v>
      </c>
      <c r="BO172" t="e">
        <f t="shared" si="123"/>
        <v>#DIV/0!</v>
      </c>
      <c r="BP172" t="e">
        <f t="shared" si="124"/>
        <v>#DIV/0!</v>
      </c>
      <c r="BQ172">
        <f t="shared" si="125"/>
        <v>0</v>
      </c>
      <c r="BR172">
        <f t="shared" si="126"/>
        <v>0</v>
      </c>
      <c r="BS172">
        <f t="shared" si="127"/>
        <v>0</v>
      </c>
      <c r="BT172">
        <f t="shared" si="128"/>
        <v>0</v>
      </c>
      <c r="BU172">
        <v>6</v>
      </c>
      <c r="BV172">
        <v>0.5</v>
      </c>
      <c r="BW172" t="s">
        <v>241</v>
      </c>
      <c r="BX172">
        <v>1581523310.4709699</v>
      </c>
      <c r="BY172">
        <v>400.91409677419301</v>
      </c>
      <c r="BZ172">
        <v>400.00141935483902</v>
      </c>
      <c r="CA172">
        <v>33.1777935483871</v>
      </c>
      <c r="CB172">
        <v>32.653174193548402</v>
      </c>
      <c r="CC172">
        <v>350.01538709677402</v>
      </c>
      <c r="CD172">
        <v>99.4966193548387</v>
      </c>
      <c r="CE172">
        <v>0.19997832258064499</v>
      </c>
      <c r="CF172">
        <v>31.302854838709699</v>
      </c>
      <c r="CG172">
        <v>30.9946709677419</v>
      </c>
      <c r="CH172">
        <v>999.9</v>
      </c>
      <c r="CI172">
        <v>0</v>
      </c>
      <c r="CJ172">
        <v>0</v>
      </c>
      <c r="CK172">
        <v>9996.4651612903199</v>
      </c>
      <c r="CL172">
        <v>0</v>
      </c>
      <c r="CM172">
        <v>5.2337893548387102</v>
      </c>
      <c r="CN172">
        <v>0</v>
      </c>
      <c r="CO172">
        <v>0</v>
      </c>
      <c r="CP172">
        <v>0</v>
      </c>
      <c r="CQ172">
        <v>0</v>
      </c>
      <c r="CR172">
        <v>1.9290322580645201</v>
      </c>
      <c r="CS172">
        <v>0</v>
      </c>
      <c r="CT172">
        <v>458.97741935483901</v>
      </c>
      <c r="CU172">
        <v>-1.1354838709677399</v>
      </c>
      <c r="CV172">
        <v>39.561999999999998</v>
      </c>
      <c r="CW172">
        <v>44.75</v>
      </c>
      <c r="CX172">
        <v>42.130870967741899</v>
      </c>
      <c r="CY172">
        <v>43.495935483871001</v>
      </c>
      <c r="CZ172">
        <v>40.686999999999998</v>
      </c>
      <c r="DA172">
        <v>0</v>
      </c>
      <c r="DB172">
        <v>0</v>
      </c>
      <c r="DC172">
        <v>0</v>
      </c>
      <c r="DD172">
        <v>1581523319.5</v>
      </c>
      <c r="DE172">
        <v>1.37307692307692</v>
      </c>
      <c r="DF172">
        <v>17.425641227188201</v>
      </c>
      <c r="DG172">
        <v>-1.37094018569312</v>
      </c>
      <c r="DH172">
        <v>460.09615384615398</v>
      </c>
      <c r="DI172">
        <v>15</v>
      </c>
      <c r="DJ172">
        <v>100</v>
      </c>
      <c r="DK172">
        <v>100</v>
      </c>
      <c r="DL172">
        <v>3.024</v>
      </c>
      <c r="DM172">
        <v>0.44500000000000001</v>
      </c>
      <c r="DN172">
        <v>2</v>
      </c>
      <c r="DO172">
        <v>352.56099999999998</v>
      </c>
      <c r="DP172">
        <v>670.38499999999999</v>
      </c>
      <c r="DQ172">
        <v>30.5349</v>
      </c>
      <c r="DR172">
        <v>32.0642</v>
      </c>
      <c r="DS172">
        <v>30.000299999999999</v>
      </c>
      <c r="DT172">
        <v>31.906700000000001</v>
      </c>
      <c r="DU172">
        <v>31.892700000000001</v>
      </c>
      <c r="DV172">
        <v>20.993300000000001</v>
      </c>
      <c r="DW172">
        <v>23.4346</v>
      </c>
      <c r="DX172">
        <v>99.639700000000005</v>
      </c>
      <c r="DY172">
        <v>30.533899999999999</v>
      </c>
      <c r="DZ172">
        <v>400</v>
      </c>
      <c r="EA172">
        <v>32.628599999999999</v>
      </c>
      <c r="EB172">
        <v>99.916300000000007</v>
      </c>
      <c r="EC172">
        <v>100.455</v>
      </c>
    </row>
    <row r="173" spans="1:133" x14ac:dyDescent="0.35">
      <c r="A173">
        <v>157</v>
      </c>
      <c r="B173">
        <v>1581523324.0999999</v>
      </c>
      <c r="C173">
        <v>803.5</v>
      </c>
      <c r="D173" t="s">
        <v>552</v>
      </c>
      <c r="E173" t="s">
        <v>553</v>
      </c>
      <c r="F173" t="s">
        <v>232</v>
      </c>
      <c r="G173" t="s">
        <v>233</v>
      </c>
      <c r="H173" t="s">
        <v>234</v>
      </c>
      <c r="I173" t="s">
        <v>235</v>
      </c>
      <c r="J173" t="s">
        <v>236</v>
      </c>
      <c r="K173" t="s">
        <v>237</v>
      </c>
      <c r="L173" t="s">
        <v>238</v>
      </c>
      <c r="M173" t="s">
        <v>239</v>
      </c>
      <c r="N173">
        <v>1581523315.4709699</v>
      </c>
      <c r="O173">
        <f t="shared" si="86"/>
        <v>3.1534851862209857E-4</v>
      </c>
      <c r="P173">
        <f t="shared" si="87"/>
        <v>-0.65121789405017194</v>
      </c>
      <c r="Q173">
        <f t="shared" si="88"/>
        <v>400.92877419354801</v>
      </c>
      <c r="R173">
        <f t="shared" si="89"/>
        <v>433.9969818533537</v>
      </c>
      <c r="S173">
        <f t="shared" si="90"/>
        <v>43.268342642821679</v>
      </c>
      <c r="T173">
        <f t="shared" si="91"/>
        <v>39.971530454178584</v>
      </c>
      <c r="U173">
        <f t="shared" si="92"/>
        <v>2.5273567989781198E-2</v>
      </c>
      <c r="V173">
        <f t="shared" si="93"/>
        <v>2.2515493906406183</v>
      </c>
      <c r="W173">
        <f t="shared" si="94"/>
        <v>2.5117013713449148E-2</v>
      </c>
      <c r="X173">
        <f t="shared" si="95"/>
        <v>1.5712118395739254E-2</v>
      </c>
      <c r="Y173">
        <f t="shared" si="96"/>
        <v>0</v>
      </c>
      <c r="Z173">
        <f t="shared" si="97"/>
        <v>31.199650792268876</v>
      </c>
      <c r="AA173">
        <f t="shared" si="98"/>
        <v>30.996022580645199</v>
      </c>
      <c r="AB173">
        <f t="shared" si="99"/>
        <v>4.5103553080428975</v>
      </c>
      <c r="AC173">
        <f t="shared" si="100"/>
        <v>72.061714384589223</v>
      </c>
      <c r="AD173">
        <f t="shared" si="101"/>
        <v>3.3077163838428536</v>
      </c>
      <c r="AE173">
        <f t="shared" si="102"/>
        <v>4.5901161415474538</v>
      </c>
      <c r="AF173">
        <f t="shared" si="103"/>
        <v>1.2026389242000439</v>
      </c>
      <c r="AG173">
        <f t="shared" si="104"/>
        <v>-13.906869671234547</v>
      </c>
      <c r="AH173">
        <f t="shared" si="105"/>
        <v>37.359725400698899</v>
      </c>
      <c r="AI173">
        <f t="shared" si="106"/>
        <v>3.7316130105905163</v>
      </c>
      <c r="AJ173">
        <f t="shared" si="107"/>
        <v>27.184468740054868</v>
      </c>
      <c r="AK173">
        <v>-4.1225472147163197E-2</v>
      </c>
      <c r="AL173">
        <v>4.62792040349072E-2</v>
      </c>
      <c r="AM173">
        <v>3.4579911637290501</v>
      </c>
      <c r="AN173">
        <v>0</v>
      </c>
      <c r="AO173">
        <v>0</v>
      </c>
      <c r="AP173">
        <f t="shared" si="108"/>
        <v>1</v>
      </c>
      <c r="AQ173">
        <f t="shared" si="109"/>
        <v>0</v>
      </c>
      <c r="AR173">
        <f t="shared" si="110"/>
        <v>51827.23193390634</v>
      </c>
      <c r="AS173" t="s">
        <v>240</v>
      </c>
      <c r="AT173">
        <v>0</v>
      </c>
      <c r="AU173">
        <v>0</v>
      </c>
      <c r="AV173">
        <f t="shared" si="111"/>
        <v>0</v>
      </c>
      <c r="AW173" t="e">
        <f t="shared" si="112"/>
        <v>#DIV/0!</v>
      </c>
      <c r="AX173">
        <v>0</v>
      </c>
      <c r="AY173" t="s">
        <v>240</v>
      </c>
      <c r="AZ173">
        <v>0</v>
      </c>
      <c r="BA173">
        <v>0</v>
      </c>
      <c r="BB173" t="e">
        <f t="shared" si="113"/>
        <v>#DIV/0!</v>
      </c>
      <c r="BC173">
        <v>0.5</v>
      </c>
      <c r="BD173">
        <f t="shared" si="114"/>
        <v>0</v>
      </c>
      <c r="BE173">
        <f t="shared" si="115"/>
        <v>-0.65121789405017194</v>
      </c>
      <c r="BF173" t="e">
        <f t="shared" si="116"/>
        <v>#DIV/0!</v>
      </c>
      <c r="BG173" t="e">
        <f t="shared" si="117"/>
        <v>#DIV/0!</v>
      </c>
      <c r="BH173" t="e">
        <f t="shared" si="118"/>
        <v>#DIV/0!</v>
      </c>
      <c r="BI173" t="e">
        <f t="shared" si="119"/>
        <v>#DIV/0!</v>
      </c>
      <c r="BJ173" t="s">
        <v>240</v>
      </c>
      <c r="BK173">
        <v>0</v>
      </c>
      <c r="BL173">
        <f t="shared" si="120"/>
        <v>0</v>
      </c>
      <c r="BM173" t="e">
        <f t="shared" si="121"/>
        <v>#DIV/0!</v>
      </c>
      <c r="BN173" t="e">
        <f t="shared" si="122"/>
        <v>#DIV/0!</v>
      </c>
      <c r="BO173" t="e">
        <f t="shared" si="123"/>
        <v>#DIV/0!</v>
      </c>
      <c r="BP173" t="e">
        <f t="shared" si="124"/>
        <v>#DIV/0!</v>
      </c>
      <c r="BQ173">
        <f t="shared" si="125"/>
        <v>0</v>
      </c>
      <c r="BR173">
        <f t="shared" si="126"/>
        <v>0</v>
      </c>
      <c r="BS173">
        <f t="shared" si="127"/>
        <v>0</v>
      </c>
      <c r="BT173">
        <f t="shared" si="128"/>
        <v>0</v>
      </c>
      <c r="BU173">
        <v>6</v>
      </c>
      <c r="BV173">
        <v>0.5</v>
      </c>
      <c r="BW173" t="s">
        <v>241</v>
      </c>
      <c r="BX173">
        <v>1581523315.4709699</v>
      </c>
      <c r="BY173">
        <v>400.92877419354801</v>
      </c>
      <c r="BZ173">
        <v>400.02922580645202</v>
      </c>
      <c r="CA173">
        <v>33.177580645161299</v>
      </c>
      <c r="CB173">
        <v>32.654967741935501</v>
      </c>
      <c r="CC173">
        <v>350.03270967741901</v>
      </c>
      <c r="CD173">
        <v>99.497316129032299</v>
      </c>
      <c r="CE173">
        <v>0.20001922580645201</v>
      </c>
      <c r="CF173">
        <v>31.303799999999999</v>
      </c>
      <c r="CG173">
        <v>30.996022580645199</v>
      </c>
      <c r="CH173">
        <v>999.9</v>
      </c>
      <c r="CI173">
        <v>0</v>
      </c>
      <c r="CJ173">
        <v>0</v>
      </c>
      <c r="CK173">
        <v>9991.9509677419392</v>
      </c>
      <c r="CL173">
        <v>0</v>
      </c>
      <c r="CM173">
        <v>5.1947448387096804</v>
      </c>
      <c r="CN173">
        <v>0</v>
      </c>
      <c r="CO173">
        <v>0</v>
      </c>
      <c r="CP173">
        <v>0</v>
      </c>
      <c r="CQ173">
        <v>0</v>
      </c>
      <c r="CR173">
        <v>3.5645161290322598</v>
      </c>
      <c r="CS173">
        <v>0</v>
      </c>
      <c r="CT173">
        <v>459.40967741935498</v>
      </c>
      <c r="CU173">
        <v>-0.97096774193548396</v>
      </c>
      <c r="CV173">
        <v>39.561999999999998</v>
      </c>
      <c r="CW173">
        <v>44.75</v>
      </c>
      <c r="CX173">
        <v>42.138903225806402</v>
      </c>
      <c r="CY173">
        <v>43.495935483871001</v>
      </c>
      <c r="CZ173">
        <v>40.686999999999998</v>
      </c>
      <c r="DA173">
        <v>0</v>
      </c>
      <c r="DB173">
        <v>0</v>
      </c>
      <c r="DC173">
        <v>0</v>
      </c>
      <c r="DD173">
        <v>1581523324.3</v>
      </c>
      <c r="DE173">
        <v>2.95</v>
      </c>
      <c r="DF173">
        <v>26.225641434322899</v>
      </c>
      <c r="DG173">
        <v>-15.835897468863299</v>
      </c>
      <c r="DH173">
        <v>459.89230769230801</v>
      </c>
      <c r="DI173">
        <v>15</v>
      </c>
      <c r="DJ173">
        <v>100</v>
      </c>
      <c r="DK173">
        <v>100</v>
      </c>
      <c r="DL173">
        <v>3.024</v>
      </c>
      <c r="DM173">
        <v>0.44500000000000001</v>
      </c>
      <c r="DN173">
        <v>2</v>
      </c>
      <c r="DO173">
        <v>352.625</v>
      </c>
      <c r="DP173">
        <v>670.40099999999995</v>
      </c>
      <c r="DQ173">
        <v>30.529599999999999</v>
      </c>
      <c r="DR173">
        <v>32.066400000000002</v>
      </c>
      <c r="DS173">
        <v>30.000299999999999</v>
      </c>
      <c r="DT173">
        <v>31.909500000000001</v>
      </c>
      <c r="DU173">
        <v>31.894100000000002</v>
      </c>
      <c r="DV173">
        <v>20.993300000000001</v>
      </c>
      <c r="DW173">
        <v>23.4346</v>
      </c>
      <c r="DX173">
        <v>99.639700000000005</v>
      </c>
      <c r="DY173">
        <v>30.520099999999999</v>
      </c>
      <c r="DZ173">
        <v>400</v>
      </c>
      <c r="EA173">
        <v>32.637300000000003</v>
      </c>
      <c r="EB173">
        <v>99.918899999999994</v>
      </c>
      <c r="EC173">
        <v>100.455</v>
      </c>
    </row>
    <row r="174" spans="1:133" x14ac:dyDescent="0.35">
      <c r="A174">
        <v>158</v>
      </c>
      <c r="B174">
        <v>1581523329.0999999</v>
      </c>
      <c r="C174">
        <v>808.5</v>
      </c>
      <c r="D174" t="s">
        <v>554</v>
      </c>
      <c r="E174" t="s">
        <v>555</v>
      </c>
      <c r="F174" t="s">
        <v>232</v>
      </c>
      <c r="G174" t="s">
        <v>233</v>
      </c>
      <c r="H174" t="s">
        <v>234</v>
      </c>
      <c r="I174" t="s">
        <v>235</v>
      </c>
      <c r="J174" t="s">
        <v>236</v>
      </c>
      <c r="K174" t="s">
        <v>237</v>
      </c>
      <c r="L174" t="s">
        <v>238</v>
      </c>
      <c r="M174" t="s">
        <v>239</v>
      </c>
      <c r="N174">
        <v>1581523320.4709699</v>
      </c>
      <c r="O174">
        <f t="shared" si="86"/>
        <v>3.133062794693948E-4</v>
      </c>
      <c r="P174">
        <f t="shared" si="87"/>
        <v>-0.65667025197479589</v>
      </c>
      <c r="Q174">
        <f t="shared" si="88"/>
        <v>400.94480645161298</v>
      </c>
      <c r="R174">
        <f t="shared" si="89"/>
        <v>434.6441325507318</v>
      </c>
      <c r="S174">
        <f t="shared" si="90"/>
        <v>43.332564350045729</v>
      </c>
      <c r="T174">
        <f t="shared" si="91"/>
        <v>39.972854400267913</v>
      </c>
      <c r="U174">
        <f t="shared" si="92"/>
        <v>2.5095282279045096E-2</v>
      </c>
      <c r="V174">
        <f t="shared" si="93"/>
        <v>2.2517679593236122</v>
      </c>
      <c r="W174">
        <f t="shared" si="94"/>
        <v>2.4940936557573314E-2</v>
      </c>
      <c r="X174">
        <f t="shared" si="95"/>
        <v>1.56018734501116E-2</v>
      </c>
      <c r="Y174">
        <f t="shared" si="96"/>
        <v>0</v>
      </c>
      <c r="Z174">
        <f t="shared" si="97"/>
        <v>31.201347404159542</v>
      </c>
      <c r="AA174">
        <f t="shared" si="98"/>
        <v>30.998354838709702</v>
      </c>
      <c r="AB174">
        <f t="shared" si="99"/>
        <v>4.5109551458962489</v>
      </c>
      <c r="AC174">
        <f t="shared" si="100"/>
        <v>72.05680107749842</v>
      </c>
      <c r="AD174">
        <f t="shared" si="101"/>
        <v>3.3076814545144768</v>
      </c>
      <c r="AE174">
        <f t="shared" si="102"/>
        <v>4.5903806511712952</v>
      </c>
      <c r="AF174">
        <f t="shared" si="103"/>
        <v>1.2032736913817721</v>
      </c>
      <c r="AG174">
        <f t="shared" si="104"/>
        <v>-13.816806924600311</v>
      </c>
      <c r="AH174">
        <f t="shared" si="105"/>
        <v>37.203185954249712</v>
      </c>
      <c r="AI174">
        <f t="shared" si="106"/>
        <v>3.7156779308534933</v>
      </c>
      <c r="AJ174">
        <f t="shared" si="107"/>
        <v>27.102056960502892</v>
      </c>
      <c r="AK174">
        <v>-4.1231360257375602E-2</v>
      </c>
      <c r="AL174">
        <v>4.6285813954447301E-2</v>
      </c>
      <c r="AM174">
        <v>3.45838204486245</v>
      </c>
      <c r="AN174">
        <v>0</v>
      </c>
      <c r="AO174">
        <v>0</v>
      </c>
      <c r="AP174">
        <f t="shared" si="108"/>
        <v>1</v>
      </c>
      <c r="AQ174">
        <f t="shared" si="109"/>
        <v>0</v>
      </c>
      <c r="AR174">
        <f t="shared" si="110"/>
        <v>51834.146024121197</v>
      </c>
      <c r="AS174" t="s">
        <v>240</v>
      </c>
      <c r="AT174">
        <v>0</v>
      </c>
      <c r="AU174">
        <v>0</v>
      </c>
      <c r="AV174">
        <f t="shared" si="111"/>
        <v>0</v>
      </c>
      <c r="AW174" t="e">
        <f t="shared" si="112"/>
        <v>#DIV/0!</v>
      </c>
      <c r="AX174">
        <v>0</v>
      </c>
      <c r="AY174" t="s">
        <v>240</v>
      </c>
      <c r="AZ174">
        <v>0</v>
      </c>
      <c r="BA174">
        <v>0</v>
      </c>
      <c r="BB174" t="e">
        <f t="shared" si="113"/>
        <v>#DIV/0!</v>
      </c>
      <c r="BC174">
        <v>0.5</v>
      </c>
      <c r="BD174">
        <f t="shared" si="114"/>
        <v>0</v>
      </c>
      <c r="BE174">
        <f t="shared" si="115"/>
        <v>-0.65667025197479589</v>
      </c>
      <c r="BF174" t="e">
        <f t="shared" si="116"/>
        <v>#DIV/0!</v>
      </c>
      <c r="BG174" t="e">
        <f t="shared" si="117"/>
        <v>#DIV/0!</v>
      </c>
      <c r="BH174" t="e">
        <f t="shared" si="118"/>
        <v>#DIV/0!</v>
      </c>
      <c r="BI174" t="e">
        <f t="shared" si="119"/>
        <v>#DIV/0!</v>
      </c>
      <c r="BJ174" t="s">
        <v>240</v>
      </c>
      <c r="BK174">
        <v>0</v>
      </c>
      <c r="BL174">
        <f t="shared" si="120"/>
        <v>0</v>
      </c>
      <c r="BM174" t="e">
        <f t="shared" si="121"/>
        <v>#DIV/0!</v>
      </c>
      <c r="BN174" t="e">
        <f t="shared" si="122"/>
        <v>#DIV/0!</v>
      </c>
      <c r="BO174" t="e">
        <f t="shared" si="123"/>
        <v>#DIV/0!</v>
      </c>
      <c r="BP174" t="e">
        <f t="shared" si="124"/>
        <v>#DIV/0!</v>
      </c>
      <c r="BQ174">
        <f t="shared" si="125"/>
        <v>0</v>
      </c>
      <c r="BR174">
        <f t="shared" si="126"/>
        <v>0</v>
      </c>
      <c r="BS174">
        <f t="shared" si="127"/>
        <v>0</v>
      </c>
      <c r="BT174">
        <f t="shared" si="128"/>
        <v>0</v>
      </c>
      <c r="BU174">
        <v>6</v>
      </c>
      <c r="BV174">
        <v>0.5</v>
      </c>
      <c r="BW174" t="s">
        <v>241</v>
      </c>
      <c r="BX174">
        <v>1581523320.4709699</v>
      </c>
      <c r="BY174">
        <v>400.94480645161298</v>
      </c>
      <c r="BZ174">
        <v>400.034516129032</v>
      </c>
      <c r="CA174">
        <v>33.177458064516102</v>
      </c>
      <c r="CB174">
        <v>32.658229032258099</v>
      </c>
      <c r="CC174">
        <v>350.03232258064497</v>
      </c>
      <c r="CD174">
        <v>99.496635483871003</v>
      </c>
      <c r="CE174">
        <v>0.20001541935483899</v>
      </c>
      <c r="CF174">
        <v>31.304812903225798</v>
      </c>
      <c r="CG174">
        <v>30.998354838709702</v>
      </c>
      <c r="CH174">
        <v>999.9</v>
      </c>
      <c r="CI174">
        <v>0</v>
      </c>
      <c r="CJ174">
        <v>0</v>
      </c>
      <c r="CK174">
        <v>9993.4464516128992</v>
      </c>
      <c r="CL174">
        <v>0</v>
      </c>
      <c r="CM174">
        <v>5.1610767741935497</v>
      </c>
      <c r="CN174">
        <v>0</v>
      </c>
      <c r="CO174">
        <v>0</v>
      </c>
      <c r="CP174">
        <v>0</v>
      </c>
      <c r="CQ174">
        <v>0</v>
      </c>
      <c r="CR174">
        <v>3.9741935483870998</v>
      </c>
      <c r="CS174">
        <v>0</v>
      </c>
      <c r="CT174">
        <v>459.24838709677402</v>
      </c>
      <c r="CU174">
        <v>-0.96129032258064495</v>
      </c>
      <c r="CV174">
        <v>39.566064516129003</v>
      </c>
      <c r="CW174">
        <v>44.753999999999998</v>
      </c>
      <c r="CX174">
        <v>42.146870967741897</v>
      </c>
      <c r="CY174">
        <v>43.495935483871001</v>
      </c>
      <c r="CZ174">
        <v>40.686999999999998</v>
      </c>
      <c r="DA174">
        <v>0</v>
      </c>
      <c r="DB174">
        <v>0</v>
      </c>
      <c r="DC174">
        <v>0</v>
      </c>
      <c r="DD174">
        <v>1581523329.0999999</v>
      </c>
      <c r="DE174">
        <v>3.5307692307692302</v>
      </c>
      <c r="DF174">
        <v>-2.5777772378005901</v>
      </c>
      <c r="DG174">
        <v>-6.1367523495230003</v>
      </c>
      <c r="DH174">
        <v>460.073076923077</v>
      </c>
      <c r="DI174">
        <v>15</v>
      </c>
      <c r="DJ174">
        <v>100</v>
      </c>
      <c r="DK174">
        <v>100</v>
      </c>
      <c r="DL174">
        <v>3.024</v>
      </c>
      <c r="DM174">
        <v>0.44500000000000001</v>
      </c>
      <c r="DN174">
        <v>2</v>
      </c>
      <c r="DO174">
        <v>352.464</v>
      </c>
      <c r="DP174">
        <v>670.21500000000003</v>
      </c>
      <c r="DQ174">
        <v>30.521799999999999</v>
      </c>
      <c r="DR174">
        <v>32.069299999999998</v>
      </c>
      <c r="DS174">
        <v>30.0001</v>
      </c>
      <c r="DT174">
        <v>31.9116</v>
      </c>
      <c r="DU174">
        <v>31.895800000000001</v>
      </c>
      <c r="DV174">
        <v>20.9937</v>
      </c>
      <c r="DW174">
        <v>23.4346</v>
      </c>
      <c r="DX174">
        <v>99.639700000000005</v>
      </c>
      <c r="DY174">
        <v>30.523199999999999</v>
      </c>
      <c r="DZ174">
        <v>400</v>
      </c>
      <c r="EA174">
        <v>32.646000000000001</v>
      </c>
      <c r="EB174">
        <v>99.918800000000005</v>
      </c>
      <c r="EC174">
        <v>100.45399999999999</v>
      </c>
    </row>
    <row r="175" spans="1:133" x14ac:dyDescent="0.35">
      <c r="A175">
        <v>159</v>
      </c>
      <c r="B175">
        <v>1581523334.0999999</v>
      </c>
      <c r="C175">
        <v>813.5</v>
      </c>
      <c r="D175" t="s">
        <v>556</v>
      </c>
      <c r="E175" t="s">
        <v>557</v>
      </c>
      <c r="F175" t="s">
        <v>232</v>
      </c>
      <c r="G175" t="s">
        <v>233</v>
      </c>
      <c r="H175" t="s">
        <v>234</v>
      </c>
      <c r="I175" t="s">
        <v>235</v>
      </c>
      <c r="J175" t="s">
        <v>236</v>
      </c>
      <c r="K175" t="s">
        <v>237</v>
      </c>
      <c r="L175" t="s">
        <v>238</v>
      </c>
      <c r="M175" t="s">
        <v>239</v>
      </c>
      <c r="N175">
        <v>1581523325.4709699</v>
      </c>
      <c r="O175">
        <f t="shared" si="86"/>
        <v>3.1020029363263872E-4</v>
      </c>
      <c r="P175">
        <f t="shared" si="87"/>
        <v>-0.66472961357811977</v>
      </c>
      <c r="Q175">
        <f t="shared" si="88"/>
        <v>400.93861290322599</v>
      </c>
      <c r="R175">
        <f t="shared" si="89"/>
        <v>435.59346063170165</v>
      </c>
      <c r="S175">
        <f t="shared" si="90"/>
        <v>43.426999716077823</v>
      </c>
      <c r="T175">
        <f t="shared" si="91"/>
        <v>39.972044124497707</v>
      </c>
      <c r="U175">
        <f t="shared" si="92"/>
        <v>2.4829451725441862E-2</v>
      </c>
      <c r="V175">
        <f t="shared" si="93"/>
        <v>2.2520144296017888</v>
      </c>
      <c r="W175">
        <f t="shared" si="94"/>
        <v>2.467836441093213E-2</v>
      </c>
      <c r="X175">
        <f t="shared" si="95"/>
        <v>1.5437475597871399E-2</v>
      </c>
      <c r="Y175">
        <f t="shared" si="96"/>
        <v>0</v>
      </c>
      <c r="Z175">
        <f t="shared" si="97"/>
        <v>31.203557610768755</v>
      </c>
      <c r="AA175">
        <f t="shared" si="98"/>
        <v>31.000890322580599</v>
      </c>
      <c r="AB175">
        <f t="shared" si="99"/>
        <v>4.5116073306076157</v>
      </c>
      <c r="AC175">
        <f t="shared" si="100"/>
        <v>72.050134162776075</v>
      </c>
      <c r="AD175">
        <f t="shared" si="101"/>
        <v>3.3075963563201816</v>
      </c>
      <c r="AE175">
        <f t="shared" si="102"/>
        <v>4.5906872967753829</v>
      </c>
      <c r="AF175">
        <f t="shared" si="103"/>
        <v>1.2040109742874341</v>
      </c>
      <c r="AG175">
        <f t="shared" si="104"/>
        <v>-13.679832949199367</v>
      </c>
      <c r="AH175">
        <f t="shared" si="105"/>
        <v>37.041983001347162</v>
      </c>
      <c r="AI175">
        <f t="shared" si="106"/>
        <v>3.6992405150483538</v>
      </c>
      <c r="AJ175">
        <f t="shared" si="107"/>
        <v>27.061390567196149</v>
      </c>
      <c r="AK175">
        <v>-4.12380006413001E-2</v>
      </c>
      <c r="AL175">
        <v>4.6293268367132101E-2</v>
      </c>
      <c r="AM175">
        <v>3.4588228424857999</v>
      </c>
      <c r="AN175">
        <v>0</v>
      </c>
      <c r="AO175">
        <v>0</v>
      </c>
      <c r="AP175">
        <f t="shared" si="108"/>
        <v>1</v>
      </c>
      <c r="AQ175">
        <f t="shared" si="109"/>
        <v>0</v>
      </c>
      <c r="AR175">
        <f t="shared" si="110"/>
        <v>51841.943891789211</v>
      </c>
      <c r="AS175" t="s">
        <v>240</v>
      </c>
      <c r="AT175">
        <v>0</v>
      </c>
      <c r="AU175">
        <v>0</v>
      </c>
      <c r="AV175">
        <f t="shared" si="111"/>
        <v>0</v>
      </c>
      <c r="AW175" t="e">
        <f t="shared" si="112"/>
        <v>#DIV/0!</v>
      </c>
      <c r="AX175">
        <v>0</v>
      </c>
      <c r="AY175" t="s">
        <v>240</v>
      </c>
      <c r="AZ175">
        <v>0</v>
      </c>
      <c r="BA175">
        <v>0</v>
      </c>
      <c r="BB175" t="e">
        <f t="shared" si="113"/>
        <v>#DIV/0!</v>
      </c>
      <c r="BC175">
        <v>0.5</v>
      </c>
      <c r="BD175">
        <f t="shared" si="114"/>
        <v>0</v>
      </c>
      <c r="BE175">
        <f t="shared" si="115"/>
        <v>-0.66472961357811977</v>
      </c>
      <c r="BF175" t="e">
        <f t="shared" si="116"/>
        <v>#DIV/0!</v>
      </c>
      <c r="BG175" t="e">
        <f t="shared" si="117"/>
        <v>#DIV/0!</v>
      </c>
      <c r="BH175" t="e">
        <f t="shared" si="118"/>
        <v>#DIV/0!</v>
      </c>
      <c r="BI175" t="e">
        <f t="shared" si="119"/>
        <v>#DIV/0!</v>
      </c>
      <c r="BJ175" t="s">
        <v>240</v>
      </c>
      <c r="BK175">
        <v>0</v>
      </c>
      <c r="BL175">
        <f t="shared" si="120"/>
        <v>0</v>
      </c>
      <c r="BM175" t="e">
        <f t="shared" si="121"/>
        <v>#DIV/0!</v>
      </c>
      <c r="BN175" t="e">
        <f t="shared" si="122"/>
        <v>#DIV/0!</v>
      </c>
      <c r="BO175" t="e">
        <f t="shared" si="123"/>
        <v>#DIV/0!</v>
      </c>
      <c r="BP175" t="e">
        <f t="shared" si="124"/>
        <v>#DIV/0!</v>
      </c>
      <c r="BQ175">
        <f t="shared" si="125"/>
        <v>0</v>
      </c>
      <c r="BR175">
        <f t="shared" si="126"/>
        <v>0</v>
      </c>
      <c r="BS175">
        <f t="shared" si="127"/>
        <v>0</v>
      </c>
      <c r="BT175">
        <f t="shared" si="128"/>
        <v>0</v>
      </c>
      <c r="BU175">
        <v>6</v>
      </c>
      <c r="BV175">
        <v>0.5</v>
      </c>
      <c r="BW175" t="s">
        <v>241</v>
      </c>
      <c r="BX175">
        <v>1581523325.4709699</v>
      </c>
      <c r="BY175">
        <v>400.93861290322599</v>
      </c>
      <c r="BZ175">
        <v>400.01235483871</v>
      </c>
      <c r="CA175">
        <v>33.176764516128998</v>
      </c>
      <c r="CB175">
        <v>32.662674193548398</v>
      </c>
      <c r="CC175">
        <v>350.02664516128999</v>
      </c>
      <c r="CD175">
        <v>99.496164516128999</v>
      </c>
      <c r="CE175">
        <v>0.200005516129032</v>
      </c>
      <c r="CF175">
        <v>31.305987096774199</v>
      </c>
      <c r="CG175">
        <v>31.000890322580599</v>
      </c>
      <c r="CH175">
        <v>999.9</v>
      </c>
      <c r="CI175">
        <v>0</v>
      </c>
      <c r="CJ175">
        <v>0</v>
      </c>
      <c r="CK175">
        <v>9995.1032258064497</v>
      </c>
      <c r="CL175">
        <v>0</v>
      </c>
      <c r="CM175">
        <v>5.16316806451613</v>
      </c>
      <c r="CN175">
        <v>0</v>
      </c>
      <c r="CO175">
        <v>0</v>
      </c>
      <c r="CP175">
        <v>0</v>
      </c>
      <c r="CQ175">
        <v>0</v>
      </c>
      <c r="CR175">
        <v>3.1516129032258098</v>
      </c>
      <c r="CS175">
        <v>0</v>
      </c>
      <c r="CT175">
        <v>460.86774193548399</v>
      </c>
      <c r="CU175">
        <v>-0.84193548387096795</v>
      </c>
      <c r="CV175">
        <v>39.578258064516099</v>
      </c>
      <c r="CW175">
        <v>44.753999999999998</v>
      </c>
      <c r="CX175">
        <v>42.146838709677397</v>
      </c>
      <c r="CY175">
        <v>43.5</v>
      </c>
      <c r="CZ175">
        <v>40.686999999999998</v>
      </c>
      <c r="DA175">
        <v>0</v>
      </c>
      <c r="DB175">
        <v>0</v>
      </c>
      <c r="DC175">
        <v>0</v>
      </c>
      <c r="DD175">
        <v>1581523334.5</v>
      </c>
      <c r="DE175">
        <v>3.3192307692307699</v>
      </c>
      <c r="DF175">
        <v>-32.8034184154182</v>
      </c>
      <c r="DG175">
        <v>26.7692305443401</v>
      </c>
      <c r="DH175">
        <v>461.66923076923098</v>
      </c>
      <c r="DI175">
        <v>15</v>
      </c>
      <c r="DJ175">
        <v>100</v>
      </c>
      <c r="DK175">
        <v>100</v>
      </c>
      <c r="DL175">
        <v>3.024</v>
      </c>
      <c r="DM175">
        <v>0.44500000000000001</v>
      </c>
      <c r="DN175">
        <v>2</v>
      </c>
      <c r="DO175">
        <v>352.53399999999999</v>
      </c>
      <c r="DP175">
        <v>670.24800000000005</v>
      </c>
      <c r="DQ175">
        <v>30.522200000000002</v>
      </c>
      <c r="DR175">
        <v>32.072099999999999</v>
      </c>
      <c r="DS175">
        <v>30.0002</v>
      </c>
      <c r="DT175">
        <v>31.9132</v>
      </c>
      <c r="DU175">
        <v>31.898599999999998</v>
      </c>
      <c r="DV175">
        <v>20.9969</v>
      </c>
      <c r="DW175">
        <v>23.4346</v>
      </c>
      <c r="DX175">
        <v>99.639700000000005</v>
      </c>
      <c r="DY175">
        <v>30.522600000000001</v>
      </c>
      <c r="DZ175">
        <v>400</v>
      </c>
      <c r="EA175">
        <v>32.650100000000002</v>
      </c>
      <c r="EB175">
        <v>99.918099999999995</v>
      </c>
      <c r="EC175">
        <v>100.453</v>
      </c>
    </row>
    <row r="176" spans="1:133" x14ac:dyDescent="0.35">
      <c r="A176">
        <v>160</v>
      </c>
      <c r="B176">
        <v>1581523339.0999999</v>
      </c>
      <c r="C176">
        <v>818.5</v>
      </c>
      <c r="D176" t="s">
        <v>558</v>
      </c>
      <c r="E176" t="s">
        <v>559</v>
      </c>
      <c r="F176" t="s">
        <v>232</v>
      </c>
      <c r="G176" t="s">
        <v>233</v>
      </c>
      <c r="H176" t="s">
        <v>234</v>
      </c>
      <c r="I176" t="s">
        <v>235</v>
      </c>
      <c r="J176" t="s">
        <v>236</v>
      </c>
      <c r="K176" t="s">
        <v>237</v>
      </c>
      <c r="L176" t="s">
        <v>238</v>
      </c>
      <c r="M176" t="s">
        <v>239</v>
      </c>
      <c r="N176">
        <v>1581523330.4709699</v>
      </c>
      <c r="O176">
        <f t="shared" si="86"/>
        <v>3.070326906645176E-4</v>
      </c>
      <c r="P176">
        <f t="shared" si="87"/>
        <v>-0.67189950605474358</v>
      </c>
      <c r="Q176">
        <f t="shared" si="88"/>
        <v>400.916032258065</v>
      </c>
      <c r="R176">
        <f t="shared" si="89"/>
        <v>436.48641278226768</v>
      </c>
      <c r="S176">
        <f t="shared" si="90"/>
        <v>43.516397877409773</v>
      </c>
      <c r="T176">
        <f t="shared" si="91"/>
        <v>39.970136673824022</v>
      </c>
      <c r="U176">
        <f t="shared" si="92"/>
        <v>2.4567017373570425E-2</v>
      </c>
      <c r="V176">
        <f t="shared" si="93"/>
        <v>2.2533031260718275</v>
      </c>
      <c r="W176">
        <f t="shared" si="94"/>
        <v>2.4419180789170471E-2</v>
      </c>
      <c r="X176">
        <f t="shared" si="95"/>
        <v>1.5275196247905007E-2</v>
      </c>
      <c r="Y176">
        <f t="shared" si="96"/>
        <v>0</v>
      </c>
      <c r="Z176">
        <f t="shared" si="97"/>
        <v>31.20628223458673</v>
      </c>
      <c r="AA176">
        <f t="shared" si="98"/>
        <v>31.001964516129</v>
      </c>
      <c r="AB176">
        <f t="shared" si="99"/>
        <v>4.5118836626385672</v>
      </c>
      <c r="AC176">
        <f t="shared" si="100"/>
        <v>72.041568330314703</v>
      </c>
      <c r="AD176">
        <f t="shared" si="101"/>
        <v>3.3075090255270374</v>
      </c>
      <c r="AE176">
        <f t="shared" si="102"/>
        <v>4.5911119124474356</v>
      </c>
      <c r="AF176">
        <f t="shared" si="103"/>
        <v>1.2043746371115298</v>
      </c>
      <c r="AG176">
        <f t="shared" si="104"/>
        <v>-13.540141658305226</v>
      </c>
      <c r="AH176">
        <f t="shared" si="105"/>
        <v>37.130189945678637</v>
      </c>
      <c r="AI176">
        <f t="shared" si="106"/>
        <v>3.7059780672921501</v>
      </c>
      <c r="AJ176">
        <f t="shared" si="107"/>
        <v>27.296026354665564</v>
      </c>
      <c r="AK176">
        <v>-4.1272731338164899E-2</v>
      </c>
      <c r="AL176">
        <v>4.6332256616939002E-2</v>
      </c>
      <c r="AM176">
        <v>3.46112791454413</v>
      </c>
      <c r="AN176">
        <v>0</v>
      </c>
      <c r="AO176">
        <v>0</v>
      </c>
      <c r="AP176">
        <f t="shared" si="108"/>
        <v>1</v>
      </c>
      <c r="AQ176">
        <f t="shared" si="109"/>
        <v>0</v>
      </c>
      <c r="AR176">
        <f t="shared" si="110"/>
        <v>51883.56202479831</v>
      </c>
      <c r="AS176" t="s">
        <v>240</v>
      </c>
      <c r="AT176">
        <v>0</v>
      </c>
      <c r="AU176">
        <v>0</v>
      </c>
      <c r="AV176">
        <f t="shared" si="111"/>
        <v>0</v>
      </c>
      <c r="AW176" t="e">
        <f t="shared" si="112"/>
        <v>#DIV/0!</v>
      </c>
      <c r="AX176">
        <v>0</v>
      </c>
      <c r="AY176" t="s">
        <v>240</v>
      </c>
      <c r="AZ176">
        <v>0</v>
      </c>
      <c r="BA176">
        <v>0</v>
      </c>
      <c r="BB176" t="e">
        <f t="shared" si="113"/>
        <v>#DIV/0!</v>
      </c>
      <c r="BC176">
        <v>0.5</v>
      </c>
      <c r="BD176">
        <f t="shared" si="114"/>
        <v>0</v>
      </c>
      <c r="BE176">
        <f t="shared" si="115"/>
        <v>-0.67189950605474358</v>
      </c>
      <c r="BF176" t="e">
        <f t="shared" si="116"/>
        <v>#DIV/0!</v>
      </c>
      <c r="BG176" t="e">
        <f t="shared" si="117"/>
        <v>#DIV/0!</v>
      </c>
      <c r="BH176" t="e">
        <f t="shared" si="118"/>
        <v>#DIV/0!</v>
      </c>
      <c r="BI176" t="e">
        <f t="shared" si="119"/>
        <v>#DIV/0!</v>
      </c>
      <c r="BJ176" t="s">
        <v>240</v>
      </c>
      <c r="BK176">
        <v>0</v>
      </c>
      <c r="BL176">
        <f t="shared" si="120"/>
        <v>0</v>
      </c>
      <c r="BM176" t="e">
        <f t="shared" si="121"/>
        <v>#DIV/0!</v>
      </c>
      <c r="BN176" t="e">
        <f t="shared" si="122"/>
        <v>#DIV/0!</v>
      </c>
      <c r="BO176" t="e">
        <f t="shared" si="123"/>
        <v>#DIV/0!</v>
      </c>
      <c r="BP176" t="e">
        <f t="shared" si="124"/>
        <v>#DIV/0!</v>
      </c>
      <c r="BQ176">
        <f t="shared" si="125"/>
        <v>0</v>
      </c>
      <c r="BR176">
        <f t="shared" si="126"/>
        <v>0</v>
      </c>
      <c r="BS176">
        <f t="shared" si="127"/>
        <v>0</v>
      </c>
      <c r="BT176">
        <f t="shared" si="128"/>
        <v>0</v>
      </c>
      <c r="BU176">
        <v>6</v>
      </c>
      <c r="BV176">
        <v>0.5</v>
      </c>
      <c r="BW176" t="s">
        <v>241</v>
      </c>
      <c r="BX176">
        <v>1581523330.4709699</v>
      </c>
      <c r="BY176">
        <v>400.916032258065</v>
      </c>
      <c r="BZ176">
        <v>399.97525806451603</v>
      </c>
      <c r="CA176">
        <v>33.175603225806398</v>
      </c>
      <c r="CB176">
        <v>32.666741935483898</v>
      </c>
      <c r="CC176">
        <v>350.01290322580599</v>
      </c>
      <c r="CD176">
        <v>99.497032258064493</v>
      </c>
      <c r="CE176">
        <v>0.19999519354838699</v>
      </c>
      <c r="CF176">
        <v>31.307612903225799</v>
      </c>
      <c r="CG176">
        <v>31.001964516129</v>
      </c>
      <c r="CH176">
        <v>999.9</v>
      </c>
      <c r="CI176">
        <v>0</v>
      </c>
      <c r="CJ176">
        <v>0</v>
      </c>
      <c r="CK176">
        <v>10003.433870967699</v>
      </c>
      <c r="CL176">
        <v>0</v>
      </c>
      <c r="CM176">
        <v>5.2053277419354798</v>
      </c>
      <c r="CN176">
        <v>0</v>
      </c>
      <c r="CO176">
        <v>0</v>
      </c>
      <c r="CP176">
        <v>0</v>
      </c>
      <c r="CQ176">
        <v>0</v>
      </c>
      <c r="CR176">
        <v>1.54516129032258</v>
      </c>
      <c r="CS176">
        <v>0</v>
      </c>
      <c r="CT176">
        <v>462.703225806452</v>
      </c>
      <c r="CU176">
        <v>-0.793548387096774</v>
      </c>
      <c r="CV176">
        <v>39.586387096774203</v>
      </c>
      <c r="CW176">
        <v>44.753999999999998</v>
      </c>
      <c r="CX176">
        <v>42.132645161290299</v>
      </c>
      <c r="CY176">
        <v>43.503999999999998</v>
      </c>
      <c r="CZ176">
        <v>40.683</v>
      </c>
      <c r="DA176">
        <v>0</v>
      </c>
      <c r="DB176">
        <v>0</v>
      </c>
      <c r="DC176">
        <v>0</v>
      </c>
      <c r="DD176">
        <v>1581523339.3</v>
      </c>
      <c r="DE176">
        <v>1.5576923076923099</v>
      </c>
      <c r="DF176">
        <v>-20.249572631649201</v>
      </c>
      <c r="DG176">
        <v>20.164102368547098</v>
      </c>
      <c r="DH176">
        <v>463.36923076923102</v>
      </c>
      <c r="DI176">
        <v>15</v>
      </c>
      <c r="DJ176">
        <v>100</v>
      </c>
      <c r="DK176">
        <v>100</v>
      </c>
      <c r="DL176">
        <v>3.024</v>
      </c>
      <c r="DM176">
        <v>0.44500000000000001</v>
      </c>
      <c r="DN176">
        <v>2</v>
      </c>
      <c r="DO176">
        <v>352.709</v>
      </c>
      <c r="DP176">
        <v>670.245</v>
      </c>
      <c r="DQ176">
        <v>30.5198</v>
      </c>
      <c r="DR176">
        <v>32.074800000000003</v>
      </c>
      <c r="DS176">
        <v>30.0001</v>
      </c>
      <c r="DT176">
        <v>31.916</v>
      </c>
      <c r="DU176">
        <v>31.900400000000001</v>
      </c>
      <c r="DV176">
        <v>20.995699999999999</v>
      </c>
      <c r="DW176">
        <v>23.4346</v>
      </c>
      <c r="DX176">
        <v>100</v>
      </c>
      <c r="DY176">
        <v>30.516999999999999</v>
      </c>
      <c r="DZ176">
        <v>400</v>
      </c>
      <c r="EA176">
        <v>32.659799999999997</v>
      </c>
      <c r="EB176">
        <v>99.919600000000003</v>
      </c>
      <c r="EC176">
        <v>100.452</v>
      </c>
    </row>
    <row r="177" spans="1:133" x14ac:dyDescent="0.35">
      <c r="A177">
        <v>161</v>
      </c>
      <c r="B177">
        <v>1581523344.0999999</v>
      </c>
      <c r="C177">
        <v>823.5</v>
      </c>
      <c r="D177" t="s">
        <v>560</v>
      </c>
      <c r="E177" t="s">
        <v>561</v>
      </c>
      <c r="F177" t="s">
        <v>232</v>
      </c>
      <c r="G177" t="s">
        <v>233</v>
      </c>
      <c r="H177" t="s">
        <v>234</v>
      </c>
      <c r="I177" t="s">
        <v>235</v>
      </c>
      <c r="J177" t="s">
        <v>236</v>
      </c>
      <c r="K177" t="s">
        <v>237</v>
      </c>
      <c r="L177" t="s">
        <v>238</v>
      </c>
      <c r="M177" t="s">
        <v>239</v>
      </c>
      <c r="N177">
        <v>1581523335.4709699</v>
      </c>
      <c r="O177">
        <f t="shared" si="86"/>
        <v>3.0301137543060891E-4</v>
      </c>
      <c r="P177">
        <f t="shared" si="87"/>
        <v>-0.65562443892675015</v>
      </c>
      <c r="Q177">
        <f t="shared" si="88"/>
        <v>400.89609677419401</v>
      </c>
      <c r="R177">
        <f t="shared" si="89"/>
        <v>436.01081425787766</v>
      </c>
      <c r="S177">
        <f t="shared" si="90"/>
        <v>43.469509663223249</v>
      </c>
      <c r="T177">
        <f t="shared" si="91"/>
        <v>39.968634223754123</v>
      </c>
      <c r="U177">
        <f t="shared" si="92"/>
        <v>2.4219163297133649E-2</v>
      </c>
      <c r="V177">
        <f t="shared" si="93"/>
        <v>2.2535994921080169</v>
      </c>
      <c r="W177">
        <f t="shared" si="94"/>
        <v>2.4075489187159682E-2</v>
      </c>
      <c r="X177">
        <f t="shared" si="95"/>
        <v>1.5060018126669244E-2</v>
      </c>
      <c r="Y177">
        <f t="shared" si="96"/>
        <v>0</v>
      </c>
      <c r="Z177">
        <f t="shared" si="97"/>
        <v>31.208989218719367</v>
      </c>
      <c r="AA177">
        <f t="shared" si="98"/>
        <v>31.006167741935499</v>
      </c>
      <c r="AB177">
        <f t="shared" si="99"/>
        <v>4.5129650675162729</v>
      </c>
      <c r="AC177">
        <f t="shared" si="100"/>
        <v>72.033314078146745</v>
      </c>
      <c r="AD177">
        <f t="shared" si="101"/>
        <v>3.307387397436246</v>
      </c>
      <c r="AE177">
        <f t="shared" si="102"/>
        <v>4.591469155296898</v>
      </c>
      <c r="AF177">
        <f t="shared" si="103"/>
        <v>1.2055776700800269</v>
      </c>
      <c r="AG177">
        <f t="shared" si="104"/>
        <v>-13.362801656489854</v>
      </c>
      <c r="AH177">
        <f t="shared" si="105"/>
        <v>36.790573392892057</v>
      </c>
      <c r="AI177">
        <f t="shared" si="106"/>
        <v>3.6716987638938412</v>
      </c>
      <c r="AJ177">
        <f t="shared" si="107"/>
        <v>27.099470500296043</v>
      </c>
      <c r="AK177">
        <v>-4.1280721028286303E-2</v>
      </c>
      <c r="AL177">
        <v>4.6341225744035597E-2</v>
      </c>
      <c r="AM177">
        <v>3.4616580946621101</v>
      </c>
      <c r="AN177">
        <v>0</v>
      </c>
      <c r="AO177">
        <v>0</v>
      </c>
      <c r="AP177">
        <f t="shared" si="108"/>
        <v>1</v>
      </c>
      <c r="AQ177">
        <f t="shared" si="109"/>
        <v>0</v>
      </c>
      <c r="AR177">
        <f t="shared" si="110"/>
        <v>51892.987213722285</v>
      </c>
      <c r="AS177" t="s">
        <v>240</v>
      </c>
      <c r="AT177">
        <v>0</v>
      </c>
      <c r="AU177">
        <v>0</v>
      </c>
      <c r="AV177">
        <f t="shared" si="111"/>
        <v>0</v>
      </c>
      <c r="AW177" t="e">
        <f t="shared" si="112"/>
        <v>#DIV/0!</v>
      </c>
      <c r="AX177">
        <v>0</v>
      </c>
      <c r="AY177" t="s">
        <v>240</v>
      </c>
      <c r="AZ177">
        <v>0</v>
      </c>
      <c r="BA177">
        <v>0</v>
      </c>
      <c r="BB177" t="e">
        <f t="shared" si="113"/>
        <v>#DIV/0!</v>
      </c>
      <c r="BC177">
        <v>0.5</v>
      </c>
      <c r="BD177">
        <f t="shared" si="114"/>
        <v>0</v>
      </c>
      <c r="BE177">
        <f t="shared" si="115"/>
        <v>-0.65562443892675015</v>
      </c>
      <c r="BF177" t="e">
        <f t="shared" si="116"/>
        <v>#DIV/0!</v>
      </c>
      <c r="BG177" t="e">
        <f t="shared" si="117"/>
        <v>#DIV/0!</v>
      </c>
      <c r="BH177" t="e">
        <f t="shared" si="118"/>
        <v>#DIV/0!</v>
      </c>
      <c r="BI177" t="e">
        <f t="shared" si="119"/>
        <v>#DIV/0!</v>
      </c>
      <c r="BJ177" t="s">
        <v>240</v>
      </c>
      <c r="BK177">
        <v>0</v>
      </c>
      <c r="BL177">
        <f t="shared" si="120"/>
        <v>0</v>
      </c>
      <c r="BM177" t="e">
        <f t="shared" si="121"/>
        <v>#DIV/0!</v>
      </c>
      <c r="BN177" t="e">
        <f t="shared" si="122"/>
        <v>#DIV/0!</v>
      </c>
      <c r="BO177" t="e">
        <f t="shared" si="123"/>
        <v>#DIV/0!</v>
      </c>
      <c r="BP177" t="e">
        <f t="shared" si="124"/>
        <v>#DIV/0!</v>
      </c>
      <c r="BQ177">
        <f t="shared" si="125"/>
        <v>0</v>
      </c>
      <c r="BR177">
        <f t="shared" si="126"/>
        <v>0</v>
      </c>
      <c r="BS177">
        <f t="shared" si="127"/>
        <v>0</v>
      </c>
      <c r="BT177">
        <f t="shared" si="128"/>
        <v>0</v>
      </c>
      <c r="BU177">
        <v>6</v>
      </c>
      <c r="BV177">
        <v>0.5</v>
      </c>
      <c r="BW177" t="s">
        <v>241</v>
      </c>
      <c r="BX177">
        <v>1581523335.4709699</v>
      </c>
      <c r="BY177">
        <v>400.89609677419401</v>
      </c>
      <c r="BZ177">
        <v>399.980419354839</v>
      </c>
      <c r="CA177">
        <v>33.173980645161301</v>
      </c>
      <c r="CB177">
        <v>32.671767741935497</v>
      </c>
      <c r="CC177">
        <v>350.00209677419298</v>
      </c>
      <c r="CD177">
        <v>99.498261290322603</v>
      </c>
      <c r="CE177">
        <v>0.19997609677419401</v>
      </c>
      <c r="CF177">
        <v>31.308980645161299</v>
      </c>
      <c r="CG177">
        <v>31.006167741935499</v>
      </c>
      <c r="CH177">
        <v>999.9</v>
      </c>
      <c r="CI177">
        <v>0</v>
      </c>
      <c r="CJ177">
        <v>0</v>
      </c>
      <c r="CK177">
        <v>10005.2467741935</v>
      </c>
      <c r="CL177">
        <v>0</v>
      </c>
      <c r="CM177">
        <v>5.2877267741935503</v>
      </c>
      <c r="CN177">
        <v>0</v>
      </c>
      <c r="CO177">
        <v>0</v>
      </c>
      <c r="CP177">
        <v>0</v>
      </c>
      <c r="CQ177">
        <v>0</v>
      </c>
      <c r="CR177">
        <v>0.28709677419354801</v>
      </c>
      <c r="CS177">
        <v>0</v>
      </c>
      <c r="CT177">
        <v>463.296774193548</v>
      </c>
      <c r="CU177">
        <v>-0.86129032258064497</v>
      </c>
      <c r="CV177">
        <v>39.590451612903202</v>
      </c>
      <c r="CW177">
        <v>44.762</v>
      </c>
      <c r="CX177">
        <v>42.136741935483897</v>
      </c>
      <c r="CY177">
        <v>43.503999999999998</v>
      </c>
      <c r="CZ177">
        <v>40.683</v>
      </c>
      <c r="DA177">
        <v>0</v>
      </c>
      <c r="DB177">
        <v>0</v>
      </c>
      <c r="DC177">
        <v>0</v>
      </c>
      <c r="DD177">
        <v>1581523344.0999999</v>
      </c>
      <c r="DE177">
        <v>0.42307692307692302</v>
      </c>
      <c r="DF177">
        <v>-15.411966077463701</v>
      </c>
      <c r="DG177">
        <v>17.958974434875898</v>
      </c>
      <c r="DH177">
        <v>464.43461538461497</v>
      </c>
      <c r="DI177">
        <v>15</v>
      </c>
      <c r="DJ177">
        <v>100</v>
      </c>
      <c r="DK177">
        <v>100</v>
      </c>
      <c r="DL177">
        <v>3.024</v>
      </c>
      <c r="DM177">
        <v>0.44500000000000001</v>
      </c>
      <c r="DN177">
        <v>2</v>
      </c>
      <c r="DO177">
        <v>352.61200000000002</v>
      </c>
      <c r="DP177">
        <v>670.20100000000002</v>
      </c>
      <c r="DQ177">
        <v>30.514299999999999</v>
      </c>
      <c r="DR177">
        <v>32.076900000000002</v>
      </c>
      <c r="DS177">
        <v>30.0002</v>
      </c>
      <c r="DT177">
        <v>31.918700000000001</v>
      </c>
      <c r="DU177">
        <v>31.9025</v>
      </c>
      <c r="DV177">
        <v>20.995200000000001</v>
      </c>
      <c r="DW177">
        <v>23.4346</v>
      </c>
      <c r="DX177">
        <v>100</v>
      </c>
      <c r="DY177">
        <v>30.511500000000002</v>
      </c>
      <c r="DZ177">
        <v>400</v>
      </c>
      <c r="EA177">
        <v>32.666499999999999</v>
      </c>
      <c r="EB177">
        <v>99.922799999999995</v>
      </c>
      <c r="EC177">
        <v>100.45099999999999</v>
      </c>
    </row>
    <row r="178" spans="1:133" x14ac:dyDescent="0.35">
      <c r="A178">
        <v>162</v>
      </c>
      <c r="B178">
        <v>1581523349.0999999</v>
      </c>
      <c r="C178">
        <v>828.5</v>
      </c>
      <c r="D178" t="s">
        <v>562</v>
      </c>
      <c r="E178" t="s">
        <v>563</v>
      </c>
      <c r="F178" t="s">
        <v>232</v>
      </c>
      <c r="G178" t="s">
        <v>233</v>
      </c>
      <c r="H178" t="s">
        <v>234</v>
      </c>
      <c r="I178" t="s">
        <v>235</v>
      </c>
      <c r="J178" t="s">
        <v>236</v>
      </c>
      <c r="K178" t="s">
        <v>237</v>
      </c>
      <c r="L178" t="s">
        <v>238</v>
      </c>
      <c r="M178" t="s">
        <v>239</v>
      </c>
      <c r="N178">
        <v>1581523340.4709699</v>
      </c>
      <c r="O178">
        <f t="shared" si="86"/>
        <v>2.9890389036084369E-4</v>
      </c>
      <c r="P178">
        <f t="shared" si="87"/>
        <v>-0.64654247534517939</v>
      </c>
      <c r="Q178">
        <f t="shared" si="88"/>
        <v>400.89612903225799</v>
      </c>
      <c r="R178">
        <f t="shared" si="89"/>
        <v>436.01229783443074</v>
      </c>
      <c r="S178">
        <f t="shared" si="90"/>
        <v>43.469960714256928</v>
      </c>
      <c r="T178">
        <f t="shared" si="91"/>
        <v>39.968916166092988</v>
      </c>
      <c r="U178">
        <f t="shared" si="92"/>
        <v>2.3879227693619765E-2</v>
      </c>
      <c r="V178">
        <f t="shared" si="93"/>
        <v>2.2539341349404247</v>
      </c>
      <c r="W178">
        <f t="shared" si="94"/>
        <v>2.3739566499355939E-2</v>
      </c>
      <c r="X178">
        <f t="shared" si="95"/>
        <v>1.4849708860603304E-2</v>
      </c>
      <c r="Y178">
        <f t="shared" si="96"/>
        <v>0</v>
      </c>
      <c r="Z178">
        <f t="shared" si="97"/>
        <v>31.211703251370771</v>
      </c>
      <c r="AA178">
        <f t="shared" si="98"/>
        <v>31.007735483870999</v>
      </c>
      <c r="AB178">
        <f t="shared" si="99"/>
        <v>4.5133684735694626</v>
      </c>
      <c r="AC178">
        <f t="shared" si="100"/>
        <v>72.025859961460299</v>
      </c>
      <c r="AD178">
        <f t="shared" si="101"/>
        <v>3.3072982202122327</v>
      </c>
      <c r="AE178">
        <f t="shared" si="102"/>
        <v>4.5918205238811538</v>
      </c>
      <c r="AF178">
        <f t="shared" si="103"/>
        <v>1.2060702533572298</v>
      </c>
      <c r="AG178">
        <f t="shared" si="104"/>
        <v>-13.181661564913206</v>
      </c>
      <c r="AH178">
        <f t="shared" si="105"/>
        <v>36.768989834407847</v>
      </c>
      <c r="AI178">
        <f t="shared" si="106"/>
        <v>3.6690526113923627</v>
      </c>
      <c r="AJ178">
        <f t="shared" si="107"/>
        <v>27.256380880887004</v>
      </c>
      <c r="AK178">
        <v>-4.1289743764407701E-2</v>
      </c>
      <c r="AL178">
        <v>4.6351354555766999E-2</v>
      </c>
      <c r="AM178">
        <v>3.4622567831244999</v>
      </c>
      <c r="AN178">
        <v>0</v>
      </c>
      <c r="AO178">
        <v>0</v>
      </c>
      <c r="AP178">
        <f t="shared" si="108"/>
        <v>1</v>
      </c>
      <c r="AQ178">
        <f t="shared" si="109"/>
        <v>0</v>
      </c>
      <c r="AR178">
        <f t="shared" si="110"/>
        <v>51903.649386392426</v>
      </c>
      <c r="AS178" t="s">
        <v>240</v>
      </c>
      <c r="AT178">
        <v>0</v>
      </c>
      <c r="AU178">
        <v>0</v>
      </c>
      <c r="AV178">
        <f t="shared" si="111"/>
        <v>0</v>
      </c>
      <c r="AW178" t="e">
        <f t="shared" si="112"/>
        <v>#DIV/0!</v>
      </c>
      <c r="AX178">
        <v>0</v>
      </c>
      <c r="AY178" t="s">
        <v>240</v>
      </c>
      <c r="AZ178">
        <v>0</v>
      </c>
      <c r="BA178">
        <v>0</v>
      </c>
      <c r="BB178" t="e">
        <f t="shared" si="113"/>
        <v>#DIV/0!</v>
      </c>
      <c r="BC178">
        <v>0.5</v>
      </c>
      <c r="BD178">
        <f t="shared" si="114"/>
        <v>0</v>
      </c>
      <c r="BE178">
        <f t="shared" si="115"/>
        <v>-0.64654247534517939</v>
      </c>
      <c r="BF178" t="e">
        <f t="shared" si="116"/>
        <v>#DIV/0!</v>
      </c>
      <c r="BG178" t="e">
        <f t="shared" si="117"/>
        <v>#DIV/0!</v>
      </c>
      <c r="BH178" t="e">
        <f t="shared" si="118"/>
        <v>#DIV/0!</v>
      </c>
      <c r="BI178" t="e">
        <f t="shared" si="119"/>
        <v>#DIV/0!</v>
      </c>
      <c r="BJ178" t="s">
        <v>240</v>
      </c>
      <c r="BK178">
        <v>0</v>
      </c>
      <c r="BL178">
        <f t="shared" si="120"/>
        <v>0</v>
      </c>
      <c r="BM178" t="e">
        <f t="shared" si="121"/>
        <v>#DIV/0!</v>
      </c>
      <c r="BN178" t="e">
        <f t="shared" si="122"/>
        <v>#DIV/0!</v>
      </c>
      <c r="BO178" t="e">
        <f t="shared" si="123"/>
        <v>#DIV/0!</v>
      </c>
      <c r="BP178" t="e">
        <f t="shared" si="124"/>
        <v>#DIV/0!</v>
      </c>
      <c r="BQ178">
        <f t="shared" si="125"/>
        <v>0</v>
      </c>
      <c r="BR178">
        <f t="shared" si="126"/>
        <v>0</v>
      </c>
      <c r="BS178">
        <f t="shared" si="127"/>
        <v>0</v>
      </c>
      <c r="BT178">
        <f t="shared" si="128"/>
        <v>0</v>
      </c>
      <c r="BU178">
        <v>6</v>
      </c>
      <c r="BV178">
        <v>0.5</v>
      </c>
      <c r="BW178" t="s">
        <v>241</v>
      </c>
      <c r="BX178">
        <v>1581523340.4709699</v>
      </c>
      <c r="BY178">
        <v>400.89612903225799</v>
      </c>
      <c r="BZ178">
        <v>399.99322580645202</v>
      </c>
      <c r="CA178">
        <v>33.172854838709704</v>
      </c>
      <c r="CB178">
        <v>32.677464516129</v>
      </c>
      <c r="CC178">
        <v>350.01296774193497</v>
      </c>
      <c r="CD178">
        <v>99.498948387096803</v>
      </c>
      <c r="CE178">
        <v>0.199984258064516</v>
      </c>
      <c r="CF178">
        <v>31.310325806451601</v>
      </c>
      <c r="CG178">
        <v>31.007735483870999</v>
      </c>
      <c r="CH178">
        <v>999.9</v>
      </c>
      <c r="CI178">
        <v>0</v>
      </c>
      <c r="CJ178">
        <v>0</v>
      </c>
      <c r="CK178">
        <v>10007.364516129001</v>
      </c>
      <c r="CL178">
        <v>0</v>
      </c>
      <c r="CM178">
        <v>5.3616345161290297</v>
      </c>
      <c r="CN178">
        <v>0</v>
      </c>
      <c r="CO178">
        <v>0</v>
      </c>
      <c r="CP178">
        <v>0</v>
      </c>
      <c r="CQ178">
        <v>0</v>
      </c>
      <c r="CR178">
        <v>-0.261290322580645</v>
      </c>
      <c r="CS178">
        <v>0</v>
      </c>
      <c r="CT178">
        <v>465.36451612903198</v>
      </c>
      <c r="CU178">
        <v>-0.93548387096774199</v>
      </c>
      <c r="CV178">
        <v>39.582322580645098</v>
      </c>
      <c r="CW178">
        <v>44.765999999999998</v>
      </c>
      <c r="CX178">
        <v>42.144838709677401</v>
      </c>
      <c r="CY178">
        <v>43.503999999999998</v>
      </c>
      <c r="CZ178">
        <v>40.683</v>
      </c>
      <c r="DA178">
        <v>0</v>
      </c>
      <c r="DB178">
        <v>0</v>
      </c>
      <c r="DC178">
        <v>0</v>
      </c>
      <c r="DD178">
        <v>1581523349.5</v>
      </c>
      <c r="DE178">
        <v>1.0730769230769199</v>
      </c>
      <c r="DF178">
        <v>10.663247688121301</v>
      </c>
      <c r="DG178">
        <v>17.025641139681099</v>
      </c>
      <c r="DH178">
        <v>466.11538461538498</v>
      </c>
      <c r="DI178">
        <v>15</v>
      </c>
      <c r="DJ178">
        <v>100</v>
      </c>
      <c r="DK178">
        <v>100</v>
      </c>
      <c r="DL178">
        <v>3.024</v>
      </c>
      <c r="DM178">
        <v>0.44500000000000001</v>
      </c>
      <c r="DN178">
        <v>2</v>
      </c>
      <c r="DO178">
        <v>352.63600000000002</v>
      </c>
      <c r="DP178">
        <v>670.36300000000006</v>
      </c>
      <c r="DQ178">
        <v>30.507000000000001</v>
      </c>
      <c r="DR178">
        <v>32.078299999999999</v>
      </c>
      <c r="DS178">
        <v>30.0002</v>
      </c>
      <c r="DT178">
        <v>31.9208</v>
      </c>
      <c r="DU178">
        <v>31.904699999999998</v>
      </c>
      <c r="DV178">
        <v>20.994900000000001</v>
      </c>
      <c r="DW178">
        <v>23.4346</v>
      </c>
      <c r="DX178">
        <v>100</v>
      </c>
      <c r="DY178">
        <v>30.502700000000001</v>
      </c>
      <c r="DZ178">
        <v>400</v>
      </c>
      <c r="EA178">
        <v>32.671199999999999</v>
      </c>
      <c r="EB178">
        <v>99.922700000000006</v>
      </c>
      <c r="EC178">
        <v>100.452</v>
      </c>
    </row>
    <row r="179" spans="1:133" x14ac:dyDescent="0.35">
      <c r="A179">
        <v>163</v>
      </c>
      <c r="B179">
        <v>1581523354.0999999</v>
      </c>
      <c r="C179">
        <v>833.5</v>
      </c>
      <c r="D179" t="s">
        <v>564</v>
      </c>
      <c r="E179" t="s">
        <v>565</v>
      </c>
      <c r="F179" t="s">
        <v>232</v>
      </c>
      <c r="G179" t="s">
        <v>233</v>
      </c>
      <c r="H179" t="s">
        <v>234</v>
      </c>
      <c r="I179" t="s">
        <v>235</v>
      </c>
      <c r="J179" t="s">
        <v>236</v>
      </c>
      <c r="K179" t="s">
        <v>237</v>
      </c>
      <c r="L179" t="s">
        <v>238</v>
      </c>
      <c r="M179" t="s">
        <v>239</v>
      </c>
      <c r="N179">
        <v>1581523345.4709699</v>
      </c>
      <c r="O179">
        <f t="shared" si="86"/>
        <v>2.9466142205025368E-4</v>
      </c>
      <c r="P179">
        <f t="shared" si="87"/>
        <v>-0.64213355386269644</v>
      </c>
      <c r="Q179">
        <f t="shared" si="88"/>
        <v>400.91296774193501</v>
      </c>
      <c r="R179">
        <f t="shared" si="89"/>
        <v>436.38323732593057</v>
      </c>
      <c r="S179">
        <f t="shared" si="90"/>
        <v>43.506447535815333</v>
      </c>
      <c r="T179">
        <f t="shared" si="91"/>
        <v>39.970139788997052</v>
      </c>
      <c r="U179">
        <f t="shared" si="92"/>
        <v>2.3517186527590106E-2</v>
      </c>
      <c r="V179">
        <f t="shared" si="93"/>
        <v>2.2516067803804525</v>
      </c>
      <c r="W179">
        <f t="shared" si="94"/>
        <v>2.3381576009516274E-2</v>
      </c>
      <c r="X179">
        <f t="shared" si="95"/>
        <v>1.4625603772278114E-2</v>
      </c>
      <c r="Y179">
        <f t="shared" si="96"/>
        <v>0</v>
      </c>
      <c r="Z179">
        <f t="shared" si="97"/>
        <v>31.214424714665061</v>
      </c>
      <c r="AA179">
        <f t="shared" si="98"/>
        <v>31.0112967741935</v>
      </c>
      <c r="AB179">
        <f t="shared" si="99"/>
        <v>4.5142849694660336</v>
      </c>
      <c r="AC179">
        <f t="shared" si="100"/>
        <v>72.016806706419402</v>
      </c>
      <c r="AD179">
        <f t="shared" si="101"/>
        <v>3.307148316827575</v>
      </c>
      <c r="AE179">
        <f t="shared" si="102"/>
        <v>4.5921896125016382</v>
      </c>
      <c r="AF179">
        <f t="shared" si="103"/>
        <v>1.2071366526384586</v>
      </c>
      <c r="AG179">
        <f t="shared" si="104"/>
        <v>-12.994568712416187</v>
      </c>
      <c r="AH179">
        <f t="shared" si="105"/>
        <v>36.470233363777361</v>
      </c>
      <c r="AI179">
        <f t="shared" si="106"/>
        <v>3.6430917427365883</v>
      </c>
      <c r="AJ179">
        <f t="shared" si="107"/>
        <v>27.118756394097762</v>
      </c>
      <c r="AK179">
        <v>-4.1227018142455697E-2</v>
      </c>
      <c r="AL179">
        <v>4.6280939550059602E-2</v>
      </c>
      <c r="AM179">
        <v>3.4580937962084999</v>
      </c>
      <c r="AN179">
        <v>0</v>
      </c>
      <c r="AO179">
        <v>0</v>
      </c>
      <c r="AP179">
        <f t="shared" si="108"/>
        <v>1</v>
      </c>
      <c r="AQ179">
        <f t="shared" si="109"/>
        <v>0</v>
      </c>
      <c r="AR179">
        <f t="shared" si="110"/>
        <v>51827.753848462875</v>
      </c>
      <c r="AS179" t="s">
        <v>240</v>
      </c>
      <c r="AT179">
        <v>0</v>
      </c>
      <c r="AU179">
        <v>0</v>
      </c>
      <c r="AV179">
        <f t="shared" si="111"/>
        <v>0</v>
      </c>
      <c r="AW179" t="e">
        <f t="shared" si="112"/>
        <v>#DIV/0!</v>
      </c>
      <c r="AX179">
        <v>0</v>
      </c>
      <c r="AY179" t="s">
        <v>240</v>
      </c>
      <c r="AZ179">
        <v>0</v>
      </c>
      <c r="BA179">
        <v>0</v>
      </c>
      <c r="BB179" t="e">
        <f t="shared" si="113"/>
        <v>#DIV/0!</v>
      </c>
      <c r="BC179">
        <v>0.5</v>
      </c>
      <c r="BD179">
        <f t="shared" si="114"/>
        <v>0</v>
      </c>
      <c r="BE179">
        <f t="shared" si="115"/>
        <v>-0.64213355386269644</v>
      </c>
      <c r="BF179" t="e">
        <f t="shared" si="116"/>
        <v>#DIV/0!</v>
      </c>
      <c r="BG179" t="e">
        <f t="shared" si="117"/>
        <v>#DIV/0!</v>
      </c>
      <c r="BH179" t="e">
        <f t="shared" si="118"/>
        <v>#DIV/0!</v>
      </c>
      <c r="BI179" t="e">
        <f t="shared" si="119"/>
        <v>#DIV/0!</v>
      </c>
      <c r="BJ179" t="s">
        <v>240</v>
      </c>
      <c r="BK179">
        <v>0</v>
      </c>
      <c r="BL179">
        <f t="shared" si="120"/>
        <v>0</v>
      </c>
      <c r="BM179" t="e">
        <f t="shared" si="121"/>
        <v>#DIV/0!</v>
      </c>
      <c r="BN179" t="e">
        <f t="shared" si="122"/>
        <v>#DIV/0!</v>
      </c>
      <c r="BO179" t="e">
        <f t="shared" si="123"/>
        <v>#DIV/0!</v>
      </c>
      <c r="BP179" t="e">
        <f t="shared" si="124"/>
        <v>#DIV/0!</v>
      </c>
      <c r="BQ179">
        <f t="shared" si="125"/>
        <v>0</v>
      </c>
      <c r="BR179">
        <f t="shared" si="126"/>
        <v>0</v>
      </c>
      <c r="BS179">
        <f t="shared" si="127"/>
        <v>0</v>
      </c>
      <c r="BT179">
        <f t="shared" si="128"/>
        <v>0</v>
      </c>
      <c r="BU179">
        <v>6</v>
      </c>
      <c r="BV179">
        <v>0.5</v>
      </c>
      <c r="BW179" t="s">
        <v>241</v>
      </c>
      <c r="BX179">
        <v>1581523345.4709699</v>
      </c>
      <c r="BY179">
        <v>400.91296774193501</v>
      </c>
      <c r="BZ179">
        <v>400.01474193548398</v>
      </c>
      <c r="CA179">
        <v>33.171729032258099</v>
      </c>
      <c r="CB179">
        <v>32.683383870967702</v>
      </c>
      <c r="CC179">
        <v>350.02332258064502</v>
      </c>
      <c r="CD179">
        <v>99.497764516128996</v>
      </c>
      <c r="CE179">
        <v>0.20003277419354801</v>
      </c>
      <c r="CF179">
        <v>31.3117387096774</v>
      </c>
      <c r="CG179">
        <v>31.0112967741935</v>
      </c>
      <c r="CH179">
        <v>999.9</v>
      </c>
      <c r="CI179">
        <v>0</v>
      </c>
      <c r="CJ179">
        <v>0</v>
      </c>
      <c r="CK179">
        <v>9992.2806451612905</v>
      </c>
      <c r="CL179">
        <v>0</v>
      </c>
      <c r="CM179">
        <v>5.4206058064516096</v>
      </c>
      <c r="CN179">
        <v>0</v>
      </c>
      <c r="CO179">
        <v>0</v>
      </c>
      <c r="CP179">
        <v>0</v>
      </c>
      <c r="CQ179">
        <v>0</v>
      </c>
      <c r="CR179">
        <v>0.27419354838709697</v>
      </c>
      <c r="CS179">
        <v>0</v>
      </c>
      <c r="CT179">
        <v>470.39677419354803</v>
      </c>
      <c r="CU179">
        <v>-1.04838709677419</v>
      </c>
      <c r="CV179">
        <v>39.580290322580602</v>
      </c>
      <c r="CW179">
        <v>44.774000000000001</v>
      </c>
      <c r="CX179">
        <v>42.162967741935503</v>
      </c>
      <c r="CY179">
        <v>43.508000000000003</v>
      </c>
      <c r="CZ179">
        <v>40.687064516128999</v>
      </c>
      <c r="DA179">
        <v>0</v>
      </c>
      <c r="DB179">
        <v>0</v>
      </c>
      <c r="DC179">
        <v>0</v>
      </c>
      <c r="DD179">
        <v>1581523354.3</v>
      </c>
      <c r="DE179">
        <v>1.1653846153846199</v>
      </c>
      <c r="DF179">
        <v>-3.9008547172069301</v>
      </c>
      <c r="DG179">
        <v>116.557265056811</v>
      </c>
      <c r="DH179">
        <v>471.980769230769</v>
      </c>
      <c r="DI179">
        <v>15</v>
      </c>
      <c r="DJ179">
        <v>100</v>
      </c>
      <c r="DK179">
        <v>100</v>
      </c>
      <c r="DL179">
        <v>3.024</v>
      </c>
      <c r="DM179">
        <v>0.44500000000000001</v>
      </c>
      <c r="DN179">
        <v>2</v>
      </c>
      <c r="DO179">
        <v>352.48399999999998</v>
      </c>
      <c r="DP179">
        <v>670.57600000000002</v>
      </c>
      <c r="DQ179">
        <v>30.496500000000001</v>
      </c>
      <c r="DR179">
        <v>32.080599999999997</v>
      </c>
      <c r="DS179">
        <v>30.0002</v>
      </c>
      <c r="DT179">
        <v>31.9223</v>
      </c>
      <c r="DU179">
        <v>31.9071</v>
      </c>
      <c r="DV179">
        <v>20.994900000000001</v>
      </c>
      <c r="DW179">
        <v>23.4346</v>
      </c>
      <c r="DX179">
        <v>100</v>
      </c>
      <c r="DY179">
        <v>30.489699999999999</v>
      </c>
      <c r="DZ179">
        <v>400</v>
      </c>
      <c r="EA179">
        <v>32.678400000000003</v>
      </c>
      <c r="EB179">
        <v>99.919499999999999</v>
      </c>
      <c r="EC179">
        <v>100.452</v>
      </c>
    </row>
    <row r="180" spans="1:133" x14ac:dyDescent="0.35">
      <c r="A180">
        <v>164</v>
      </c>
      <c r="B180">
        <v>1581523359.0999999</v>
      </c>
      <c r="C180">
        <v>838.5</v>
      </c>
      <c r="D180" t="s">
        <v>566</v>
      </c>
      <c r="E180" t="s">
        <v>567</v>
      </c>
      <c r="F180" t="s">
        <v>232</v>
      </c>
      <c r="G180" t="s">
        <v>233</v>
      </c>
      <c r="H180" t="s">
        <v>234</v>
      </c>
      <c r="I180" t="s">
        <v>235</v>
      </c>
      <c r="J180" t="s">
        <v>236</v>
      </c>
      <c r="K180" t="s">
        <v>237</v>
      </c>
      <c r="L180" t="s">
        <v>238</v>
      </c>
      <c r="M180" t="s">
        <v>239</v>
      </c>
      <c r="N180">
        <v>1581523350.4709699</v>
      </c>
      <c r="O180">
        <f t="shared" si="86"/>
        <v>2.9033519868340389E-4</v>
      </c>
      <c r="P180">
        <f t="shared" si="87"/>
        <v>-0.65158736359788005</v>
      </c>
      <c r="Q180">
        <f t="shared" si="88"/>
        <v>400.92722580645199</v>
      </c>
      <c r="R180">
        <f t="shared" si="89"/>
        <v>437.70141006954117</v>
      </c>
      <c r="S180">
        <f t="shared" si="90"/>
        <v>43.636497550701165</v>
      </c>
      <c r="T180">
        <f t="shared" si="91"/>
        <v>39.970307393190879</v>
      </c>
      <c r="U180">
        <f t="shared" si="92"/>
        <v>2.3165656613752132E-2</v>
      </c>
      <c r="V180">
        <f t="shared" si="93"/>
        <v>2.2528932706214664</v>
      </c>
      <c r="W180">
        <f t="shared" si="94"/>
        <v>2.3034132394246152E-2</v>
      </c>
      <c r="X180">
        <f t="shared" si="95"/>
        <v>1.4408087314675562E-2</v>
      </c>
      <c r="Y180">
        <f t="shared" si="96"/>
        <v>0</v>
      </c>
      <c r="Z180">
        <f t="shared" si="97"/>
        <v>31.216880760800549</v>
      </c>
      <c r="AA180">
        <f t="shared" si="98"/>
        <v>31.011393548387101</v>
      </c>
      <c r="AB180">
        <f t="shared" si="99"/>
        <v>4.514309876508003</v>
      </c>
      <c r="AC180">
        <f t="shared" si="100"/>
        <v>72.00944407395842</v>
      </c>
      <c r="AD180">
        <f t="shared" si="101"/>
        <v>3.3069940822537336</v>
      </c>
      <c r="AE180">
        <f t="shared" si="102"/>
        <v>4.5924449560494232</v>
      </c>
      <c r="AF180">
        <f t="shared" si="103"/>
        <v>1.2073157942542694</v>
      </c>
      <c r="AG180">
        <f t="shared" si="104"/>
        <v>-12.803782261938112</v>
      </c>
      <c r="AH180">
        <f t="shared" si="105"/>
        <v>36.598032577929011</v>
      </c>
      <c r="AI180">
        <f t="shared" si="106"/>
        <v>3.6537896101330607</v>
      </c>
      <c r="AJ180">
        <f t="shared" si="107"/>
        <v>27.448039926123961</v>
      </c>
      <c r="AK180">
        <v>-4.1261683674879097E-2</v>
      </c>
      <c r="AL180">
        <v>4.6319854647072299E-2</v>
      </c>
      <c r="AM180">
        <v>3.4603947550346801</v>
      </c>
      <c r="AN180">
        <v>0</v>
      </c>
      <c r="AO180">
        <v>0</v>
      </c>
      <c r="AP180">
        <f t="shared" si="108"/>
        <v>1</v>
      </c>
      <c r="AQ180">
        <f t="shared" si="109"/>
        <v>0</v>
      </c>
      <c r="AR180">
        <f t="shared" si="110"/>
        <v>51869.322325999477</v>
      </c>
      <c r="AS180" t="s">
        <v>240</v>
      </c>
      <c r="AT180">
        <v>0</v>
      </c>
      <c r="AU180">
        <v>0</v>
      </c>
      <c r="AV180">
        <f t="shared" si="111"/>
        <v>0</v>
      </c>
      <c r="AW180" t="e">
        <f t="shared" si="112"/>
        <v>#DIV/0!</v>
      </c>
      <c r="AX180">
        <v>0</v>
      </c>
      <c r="AY180" t="s">
        <v>240</v>
      </c>
      <c r="AZ180">
        <v>0</v>
      </c>
      <c r="BA180">
        <v>0</v>
      </c>
      <c r="BB180" t="e">
        <f t="shared" si="113"/>
        <v>#DIV/0!</v>
      </c>
      <c r="BC180">
        <v>0.5</v>
      </c>
      <c r="BD180">
        <f t="shared" si="114"/>
        <v>0</v>
      </c>
      <c r="BE180">
        <f t="shared" si="115"/>
        <v>-0.65158736359788005</v>
      </c>
      <c r="BF180" t="e">
        <f t="shared" si="116"/>
        <v>#DIV/0!</v>
      </c>
      <c r="BG180" t="e">
        <f t="shared" si="117"/>
        <v>#DIV/0!</v>
      </c>
      <c r="BH180" t="e">
        <f t="shared" si="118"/>
        <v>#DIV/0!</v>
      </c>
      <c r="BI180" t="e">
        <f t="shared" si="119"/>
        <v>#DIV/0!</v>
      </c>
      <c r="BJ180" t="s">
        <v>240</v>
      </c>
      <c r="BK180">
        <v>0</v>
      </c>
      <c r="BL180">
        <f t="shared" si="120"/>
        <v>0</v>
      </c>
      <c r="BM180" t="e">
        <f t="shared" si="121"/>
        <v>#DIV/0!</v>
      </c>
      <c r="BN180" t="e">
        <f t="shared" si="122"/>
        <v>#DIV/0!</v>
      </c>
      <c r="BO180" t="e">
        <f t="shared" si="123"/>
        <v>#DIV/0!</v>
      </c>
      <c r="BP180" t="e">
        <f t="shared" si="124"/>
        <v>#DIV/0!</v>
      </c>
      <c r="BQ180">
        <f t="shared" si="125"/>
        <v>0</v>
      </c>
      <c r="BR180">
        <f t="shared" si="126"/>
        <v>0</v>
      </c>
      <c r="BS180">
        <f t="shared" si="127"/>
        <v>0</v>
      </c>
      <c r="BT180">
        <f t="shared" si="128"/>
        <v>0</v>
      </c>
      <c r="BU180">
        <v>6</v>
      </c>
      <c r="BV180">
        <v>0.5</v>
      </c>
      <c r="BW180" t="s">
        <v>241</v>
      </c>
      <c r="BX180">
        <v>1581523350.4709699</v>
      </c>
      <c r="BY180">
        <v>400.92722580645199</v>
      </c>
      <c r="BZ180">
        <v>400.00980645161297</v>
      </c>
      <c r="CA180">
        <v>33.1712225806452</v>
      </c>
      <c r="CB180">
        <v>32.690035483871</v>
      </c>
      <c r="CC180">
        <v>350.01490322580702</v>
      </c>
      <c r="CD180">
        <v>99.494677419354801</v>
      </c>
      <c r="CE180">
        <v>0.199992387096774</v>
      </c>
      <c r="CF180">
        <v>31.3127161290323</v>
      </c>
      <c r="CG180">
        <v>31.011393548387101</v>
      </c>
      <c r="CH180">
        <v>999.9</v>
      </c>
      <c r="CI180">
        <v>0</v>
      </c>
      <c r="CJ180">
        <v>0</v>
      </c>
      <c r="CK180">
        <v>10000.992903225801</v>
      </c>
      <c r="CL180">
        <v>0</v>
      </c>
      <c r="CM180">
        <v>5.6362680645161296</v>
      </c>
      <c r="CN180">
        <v>0</v>
      </c>
      <c r="CO180">
        <v>0</v>
      </c>
      <c r="CP180">
        <v>0</v>
      </c>
      <c r="CQ180">
        <v>0</v>
      </c>
      <c r="CR180">
        <v>0.95161290322580705</v>
      </c>
      <c r="CS180">
        <v>0</v>
      </c>
      <c r="CT180">
        <v>481.11612903225802</v>
      </c>
      <c r="CU180">
        <v>-1.0354838709677401</v>
      </c>
      <c r="CV180">
        <v>39.586387096774203</v>
      </c>
      <c r="CW180">
        <v>44.78</v>
      </c>
      <c r="CX180">
        <v>42.150870967741902</v>
      </c>
      <c r="CY180">
        <v>43.514000000000003</v>
      </c>
      <c r="CZ180">
        <v>40.695129032258102</v>
      </c>
      <c r="DA180">
        <v>0</v>
      </c>
      <c r="DB180">
        <v>0</v>
      </c>
      <c r="DC180">
        <v>0</v>
      </c>
      <c r="DD180">
        <v>1581523359.0999999</v>
      </c>
      <c r="DE180">
        <v>0.47692307692307701</v>
      </c>
      <c r="DF180">
        <v>-24.177777471590499</v>
      </c>
      <c r="DG180">
        <v>151.72649549534901</v>
      </c>
      <c r="DH180">
        <v>482.03076923076901</v>
      </c>
      <c r="DI180">
        <v>15</v>
      </c>
      <c r="DJ180">
        <v>100</v>
      </c>
      <c r="DK180">
        <v>100</v>
      </c>
      <c r="DL180">
        <v>3.024</v>
      </c>
      <c r="DM180">
        <v>0.44500000000000001</v>
      </c>
      <c r="DN180">
        <v>2</v>
      </c>
      <c r="DO180">
        <v>352.815</v>
      </c>
      <c r="DP180">
        <v>670.28300000000002</v>
      </c>
      <c r="DQ180">
        <v>30.482399999999998</v>
      </c>
      <c r="DR180">
        <v>32.083399999999997</v>
      </c>
      <c r="DS180">
        <v>30.000299999999999</v>
      </c>
      <c r="DT180">
        <v>31.924499999999998</v>
      </c>
      <c r="DU180">
        <v>31.909600000000001</v>
      </c>
      <c r="DV180">
        <v>20.991599999999998</v>
      </c>
      <c r="DW180">
        <v>23.4346</v>
      </c>
      <c r="DX180">
        <v>100</v>
      </c>
      <c r="DY180">
        <v>30.4758</v>
      </c>
      <c r="DZ180">
        <v>400</v>
      </c>
      <c r="EA180">
        <v>32.694299999999998</v>
      </c>
      <c r="EB180">
        <v>99.9178</v>
      </c>
      <c r="EC180">
        <v>100.452</v>
      </c>
    </row>
    <row r="181" spans="1:133" x14ac:dyDescent="0.35">
      <c r="A181">
        <v>165</v>
      </c>
      <c r="B181">
        <v>1581523364.0999999</v>
      </c>
      <c r="C181">
        <v>843.5</v>
      </c>
      <c r="D181" t="s">
        <v>568</v>
      </c>
      <c r="E181" t="s">
        <v>569</v>
      </c>
      <c r="F181" t="s">
        <v>232</v>
      </c>
      <c r="G181" t="s">
        <v>233</v>
      </c>
      <c r="H181" t="s">
        <v>234</v>
      </c>
      <c r="I181" t="s">
        <v>235</v>
      </c>
      <c r="J181" t="s">
        <v>236</v>
      </c>
      <c r="K181" t="s">
        <v>237</v>
      </c>
      <c r="L181" t="s">
        <v>238</v>
      </c>
      <c r="M181" t="s">
        <v>239</v>
      </c>
      <c r="N181">
        <v>1581523355.4709699</v>
      </c>
      <c r="O181">
        <f t="shared" si="86"/>
        <v>2.8563423780120337E-4</v>
      </c>
      <c r="P181">
        <f t="shared" si="87"/>
        <v>-0.64287163483492982</v>
      </c>
      <c r="Q181">
        <f t="shared" si="88"/>
        <v>400.94145161290299</v>
      </c>
      <c r="R181">
        <f t="shared" si="89"/>
        <v>437.8563874247377</v>
      </c>
      <c r="S181">
        <f t="shared" si="90"/>
        <v>43.650172431055168</v>
      </c>
      <c r="T181">
        <f t="shared" si="91"/>
        <v>39.970099786814274</v>
      </c>
      <c r="U181">
        <f t="shared" si="92"/>
        <v>2.2780729110180736E-2</v>
      </c>
      <c r="V181">
        <f t="shared" si="93"/>
        <v>2.2518338421305635</v>
      </c>
      <c r="W181">
        <f t="shared" si="94"/>
        <v>2.2653467031329585E-2</v>
      </c>
      <c r="X181">
        <f t="shared" si="95"/>
        <v>1.4169791511755203E-2</v>
      </c>
      <c r="Y181">
        <f t="shared" si="96"/>
        <v>0</v>
      </c>
      <c r="Z181">
        <f t="shared" si="97"/>
        <v>31.217805007967478</v>
      </c>
      <c r="AA181">
        <f t="shared" si="98"/>
        <v>31.011416129032298</v>
      </c>
      <c r="AB181">
        <f t="shared" si="99"/>
        <v>4.5143156881683568</v>
      </c>
      <c r="AC181">
        <f t="shared" si="100"/>
        <v>72.004095185336709</v>
      </c>
      <c r="AD181">
        <f t="shared" si="101"/>
        <v>3.3066380003752571</v>
      </c>
      <c r="AE181">
        <f t="shared" si="102"/>
        <v>4.5922915798942476</v>
      </c>
      <c r="AF181">
        <f t="shared" si="103"/>
        <v>1.2076776877930997</v>
      </c>
      <c r="AG181">
        <f t="shared" si="104"/>
        <v>-12.596469887033068</v>
      </c>
      <c r="AH181">
        <f t="shared" si="105"/>
        <v>36.506806898138393</v>
      </c>
      <c r="AI181">
        <f t="shared" si="106"/>
        <v>3.6463866038524029</v>
      </c>
      <c r="AJ181">
        <f t="shared" si="107"/>
        <v>27.556723614957725</v>
      </c>
      <c r="AK181">
        <v>-4.1233135202561701E-2</v>
      </c>
      <c r="AL181">
        <v>4.6287806485912499E-2</v>
      </c>
      <c r="AM181">
        <v>3.45849987050731</v>
      </c>
      <c r="AN181">
        <v>0</v>
      </c>
      <c r="AO181">
        <v>0</v>
      </c>
      <c r="AP181">
        <f t="shared" si="108"/>
        <v>1</v>
      </c>
      <c r="AQ181">
        <f t="shared" si="109"/>
        <v>0</v>
      </c>
      <c r="AR181">
        <f t="shared" si="110"/>
        <v>51834.913056916637</v>
      </c>
      <c r="AS181" t="s">
        <v>240</v>
      </c>
      <c r="AT181">
        <v>0</v>
      </c>
      <c r="AU181">
        <v>0</v>
      </c>
      <c r="AV181">
        <f t="shared" si="111"/>
        <v>0</v>
      </c>
      <c r="AW181" t="e">
        <f t="shared" si="112"/>
        <v>#DIV/0!</v>
      </c>
      <c r="AX181">
        <v>0</v>
      </c>
      <c r="AY181" t="s">
        <v>240</v>
      </c>
      <c r="AZ181">
        <v>0</v>
      </c>
      <c r="BA181">
        <v>0</v>
      </c>
      <c r="BB181" t="e">
        <f t="shared" si="113"/>
        <v>#DIV/0!</v>
      </c>
      <c r="BC181">
        <v>0.5</v>
      </c>
      <c r="BD181">
        <f t="shared" si="114"/>
        <v>0</v>
      </c>
      <c r="BE181">
        <f t="shared" si="115"/>
        <v>-0.64287163483492982</v>
      </c>
      <c r="BF181" t="e">
        <f t="shared" si="116"/>
        <v>#DIV/0!</v>
      </c>
      <c r="BG181" t="e">
        <f t="shared" si="117"/>
        <v>#DIV/0!</v>
      </c>
      <c r="BH181" t="e">
        <f t="shared" si="118"/>
        <v>#DIV/0!</v>
      </c>
      <c r="BI181" t="e">
        <f t="shared" si="119"/>
        <v>#DIV/0!</v>
      </c>
      <c r="BJ181" t="s">
        <v>240</v>
      </c>
      <c r="BK181">
        <v>0</v>
      </c>
      <c r="BL181">
        <f t="shared" si="120"/>
        <v>0</v>
      </c>
      <c r="BM181" t="e">
        <f t="shared" si="121"/>
        <v>#DIV/0!</v>
      </c>
      <c r="BN181" t="e">
        <f t="shared" si="122"/>
        <v>#DIV/0!</v>
      </c>
      <c r="BO181" t="e">
        <f t="shared" si="123"/>
        <v>#DIV/0!</v>
      </c>
      <c r="BP181" t="e">
        <f t="shared" si="124"/>
        <v>#DIV/0!</v>
      </c>
      <c r="BQ181">
        <f t="shared" si="125"/>
        <v>0</v>
      </c>
      <c r="BR181">
        <f t="shared" si="126"/>
        <v>0</v>
      </c>
      <c r="BS181">
        <f t="shared" si="127"/>
        <v>0</v>
      </c>
      <c r="BT181">
        <f t="shared" si="128"/>
        <v>0</v>
      </c>
      <c r="BU181">
        <v>6</v>
      </c>
      <c r="BV181">
        <v>0.5</v>
      </c>
      <c r="BW181" t="s">
        <v>241</v>
      </c>
      <c r="BX181">
        <v>1581523355.4709699</v>
      </c>
      <c r="BY181">
        <v>400.94145161290299</v>
      </c>
      <c r="BZ181">
        <v>400.03577419354798</v>
      </c>
      <c r="CA181">
        <v>33.168999999999997</v>
      </c>
      <c r="CB181">
        <v>32.695616129032302</v>
      </c>
      <c r="CC181">
        <v>350.02464516128998</v>
      </c>
      <c r="CD181">
        <v>99.490638709677398</v>
      </c>
      <c r="CE181">
        <v>0.19997603225806501</v>
      </c>
      <c r="CF181">
        <v>31.312129032258099</v>
      </c>
      <c r="CG181">
        <v>31.011416129032298</v>
      </c>
      <c r="CH181">
        <v>999.9</v>
      </c>
      <c r="CI181">
        <v>0</v>
      </c>
      <c r="CJ181">
        <v>0</v>
      </c>
      <c r="CK181">
        <v>9994.4790322580593</v>
      </c>
      <c r="CL181">
        <v>0</v>
      </c>
      <c r="CM181">
        <v>5.7351367741935499</v>
      </c>
      <c r="CN181">
        <v>0</v>
      </c>
      <c r="CO181">
        <v>0</v>
      </c>
      <c r="CP181">
        <v>0</v>
      </c>
      <c r="CQ181">
        <v>0</v>
      </c>
      <c r="CR181">
        <v>0.87096774193548399</v>
      </c>
      <c r="CS181">
        <v>0</v>
      </c>
      <c r="CT181">
        <v>480.22580645161298</v>
      </c>
      <c r="CU181">
        <v>-0.70322580645161303</v>
      </c>
      <c r="CV181">
        <v>39.586387096774203</v>
      </c>
      <c r="CW181">
        <v>44.78</v>
      </c>
      <c r="CX181">
        <v>42.160967741935501</v>
      </c>
      <c r="CY181">
        <v>43.518000000000001</v>
      </c>
      <c r="CZ181">
        <v>40.6991935483871</v>
      </c>
      <c r="DA181">
        <v>0</v>
      </c>
      <c r="DB181">
        <v>0</v>
      </c>
      <c r="DC181">
        <v>0</v>
      </c>
      <c r="DD181">
        <v>1581523364.5</v>
      </c>
      <c r="DE181">
        <v>0.85769230769230798</v>
      </c>
      <c r="DF181">
        <v>1.9931625926047201</v>
      </c>
      <c r="DG181">
        <v>-92.064957210969595</v>
      </c>
      <c r="DH181">
        <v>480.63461538461502</v>
      </c>
      <c r="DI181">
        <v>15</v>
      </c>
      <c r="DJ181">
        <v>100</v>
      </c>
      <c r="DK181">
        <v>100</v>
      </c>
      <c r="DL181">
        <v>3.024</v>
      </c>
      <c r="DM181">
        <v>0.44500000000000001</v>
      </c>
      <c r="DN181">
        <v>2</v>
      </c>
      <c r="DO181">
        <v>352.44900000000001</v>
      </c>
      <c r="DP181">
        <v>670.26099999999997</v>
      </c>
      <c r="DQ181">
        <v>30.468399999999999</v>
      </c>
      <c r="DR181">
        <v>32.084699999999998</v>
      </c>
      <c r="DS181">
        <v>30.0001</v>
      </c>
      <c r="DT181">
        <v>31.927199999999999</v>
      </c>
      <c r="DU181">
        <v>31.9117</v>
      </c>
      <c r="DV181">
        <v>20.9907</v>
      </c>
      <c r="DW181">
        <v>23.4346</v>
      </c>
      <c r="DX181">
        <v>100</v>
      </c>
      <c r="DY181">
        <v>30.465</v>
      </c>
      <c r="DZ181">
        <v>400</v>
      </c>
      <c r="EA181">
        <v>32.700099999999999</v>
      </c>
      <c r="EB181">
        <v>99.918899999999994</v>
      </c>
      <c r="EC181">
        <v>100.452</v>
      </c>
    </row>
    <row r="182" spans="1:133" x14ac:dyDescent="0.35">
      <c r="A182">
        <v>166</v>
      </c>
      <c r="B182">
        <v>1581523369.0999999</v>
      </c>
      <c r="C182">
        <v>848.5</v>
      </c>
      <c r="D182" t="s">
        <v>570</v>
      </c>
      <c r="E182" t="s">
        <v>571</v>
      </c>
      <c r="F182" t="s">
        <v>232</v>
      </c>
      <c r="G182" t="s">
        <v>233</v>
      </c>
      <c r="H182" t="s">
        <v>234</v>
      </c>
      <c r="I182" t="s">
        <v>235</v>
      </c>
      <c r="J182" t="s">
        <v>236</v>
      </c>
      <c r="K182" t="s">
        <v>237</v>
      </c>
      <c r="L182" t="s">
        <v>238</v>
      </c>
      <c r="M182" t="s">
        <v>239</v>
      </c>
      <c r="N182">
        <v>1581523360.4709699</v>
      </c>
      <c r="O182">
        <f t="shared" si="86"/>
        <v>2.8027813392051797E-4</v>
      </c>
      <c r="P182">
        <f t="shared" si="87"/>
        <v>-0.65150457324439948</v>
      </c>
      <c r="Q182">
        <f t="shared" si="88"/>
        <v>400.95103225806503</v>
      </c>
      <c r="R182">
        <f t="shared" si="89"/>
        <v>439.30746208242891</v>
      </c>
      <c r="S182">
        <f t="shared" si="90"/>
        <v>43.793733225567578</v>
      </c>
      <c r="T182">
        <f t="shared" si="91"/>
        <v>39.970053001127837</v>
      </c>
      <c r="U182">
        <f t="shared" si="92"/>
        <v>2.2370028320528975E-2</v>
      </c>
      <c r="V182">
        <f t="shared" si="93"/>
        <v>2.2530606174179129</v>
      </c>
      <c r="W182">
        <f t="shared" si="94"/>
        <v>2.2247366637173943E-2</v>
      </c>
      <c r="X182">
        <f t="shared" si="95"/>
        <v>1.3915568635719421E-2</v>
      </c>
      <c r="Y182">
        <f t="shared" si="96"/>
        <v>0</v>
      </c>
      <c r="Z182">
        <f t="shared" si="97"/>
        <v>31.217306456283101</v>
      </c>
      <c r="AA182">
        <f t="shared" si="98"/>
        <v>31.0061741935484</v>
      </c>
      <c r="AB182">
        <f t="shared" si="99"/>
        <v>4.5129667275591299</v>
      </c>
      <c r="AC182">
        <f t="shared" si="100"/>
        <v>72.006743266783303</v>
      </c>
      <c r="AD182">
        <f t="shared" si="101"/>
        <v>3.306324549569037</v>
      </c>
      <c r="AE182">
        <f t="shared" si="102"/>
        <v>4.5916873886646723</v>
      </c>
      <c r="AF182">
        <f t="shared" si="103"/>
        <v>1.2066421779900929</v>
      </c>
      <c r="AG182">
        <f t="shared" si="104"/>
        <v>-12.360265705894843</v>
      </c>
      <c r="AH182">
        <f t="shared" si="105"/>
        <v>36.882476193883576</v>
      </c>
      <c r="AI182">
        <f t="shared" si="106"/>
        <v>3.681766324900333</v>
      </c>
      <c r="AJ182">
        <f t="shared" si="107"/>
        <v>28.203976812889067</v>
      </c>
      <c r="AK182">
        <v>-4.1266194291356598E-2</v>
      </c>
      <c r="AL182">
        <v>4.6324918209220002E-2</v>
      </c>
      <c r="AM182">
        <v>3.4606941026514302</v>
      </c>
      <c r="AN182">
        <v>0</v>
      </c>
      <c r="AO182">
        <v>0</v>
      </c>
      <c r="AP182">
        <f t="shared" si="108"/>
        <v>1</v>
      </c>
      <c r="AQ182">
        <f t="shared" si="109"/>
        <v>0</v>
      </c>
      <c r="AR182">
        <f t="shared" si="110"/>
        <v>51875.115714160595</v>
      </c>
      <c r="AS182" t="s">
        <v>240</v>
      </c>
      <c r="AT182">
        <v>0</v>
      </c>
      <c r="AU182">
        <v>0</v>
      </c>
      <c r="AV182">
        <f t="shared" si="111"/>
        <v>0</v>
      </c>
      <c r="AW182" t="e">
        <f t="shared" si="112"/>
        <v>#DIV/0!</v>
      </c>
      <c r="AX182">
        <v>0</v>
      </c>
      <c r="AY182" t="s">
        <v>240</v>
      </c>
      <c r="AZ182">
        <v>0</v>
      </c>
      <c r="BA182">
        <v>0</v>
      </c>
      <c r="BB182" t="e">
        <f t="shared" si="113"/>
        <v>#DIV/0!</v>
      </c>
      <c r="BC182">
        <v>0.5</v>
      </c>
      <c r="BD182">
        <f t="shared" si="114"/>
        <v>0</v>
      </c>
      <c r="BE182">
        <f t="shared" si="115"/>
        <v>-0.65150457324439948</v>
      </c>
      <c r="BF182" t="e">
        <f t="shared" si="116"/>
        <v>#DIV/0!</v>
      </c>
      <c r="BG182" t="e">
        <f t="shared" si="117"/>
        <v>#DIV/0!</v>
      </c>
      <c r="BH182" t="e">
        <f t="shared" si="118"/>
        <v>#DIV/0!</v>
      </c>
      <c r="BI182" t="e">
        <f t="shared" si="119"/>
        <v>#DIV/0!</v>
      </c>
      <c r="BJ182" t="s">
        <v>240</v>
      </c>
      <c r="BK182">
        <v>0</v>
      </c>
      <c r="BL182">
        <f t="shared" si="120"/>
        <v>0</v>
      </c>
      <c r="BM182" t="e">
        <f t="shared" si="121"/>
        <v>#DIV/0!</v>
      </c>
      <c r="BN182" t="e">
        <f t="shared" si="122"/>
        <v>#DIV/0!</v>
      </c>
      <c r="BO182" t="e">
        <f t="shared" si="123"/>
        <v>#DIV/0!</v>
      </c>
      <c r="BP182" t="e">
        <f t="shared" si="124"/>
        <v>#DIV/0!</v>
      </c>
      <c r="BQ182">
        <f t="shared" si="125"/>
        <v>0</v>
      </c>
      <c r="BR182">
        <f t="shared" si="126"/>
        <v>0</v>
      </c>
      <c r="BS182">
        <f t="shared" si="127"/>
        <v>0</v>
      </c>
      <c r="BT182">
        <f t="shared" si="128"/>
        <v>0</v>
      </c>
      <c r="BU182">
        <v>6</v>
      </c>
      <c r="BV182">
        <v>0.5</v>
      </c>
      <c r="BW182" t="s">
        <v>241</v>
      </c>
      <c r="BX182">
        <v>1581523360.4709699</v>
      </c>
      <c r="BY182">
        <v>400.95103225806503</v>
      </c>
      <c r="BZ182">
        <v>400.02683870967701</v>
      </c>
      <c r="CA182">
        <v>33.166687096774197</v>
      </c>
      <c r="CB182">
        <v>32.702158064516098</v>
      </c>
      <c r="CC182">
        <v>350.00900000000001</v>
      </c>
      <c r="CD182">
        <v>99.488154838709704</v>
      </c>
      <c r="CE182">
        <v>0.19996112903225799</v>
      </c>
      <c r="CF182">
        <v>31.309816129032299</v>
      </c>
      <c r="CG182">
        <v>31.0061741935484</v>
      </c>
      <c r="CH182">
        <v>999.9</v>
      </c>
      <c r="CI182">
        <v>0</v>
      </c>
      <c r="CJ182">
        <v>0</v>
      </c>
      <c r="CK182">
        <v>10002.7419354839</v>
      </c>
      <c r="CL182">
        <v>0</v>
      </c>
      <c r="CM182">
        <v>5.6962629032258096</v>
      </c>
      <c r="CN182">
        <v>0</v>
      </c>
      <c r="CO182">
        <v>0</v>
      </c>
      <c r="CP182">
        <v>0</v>
      </c>
      <c r="CQ182">
        <v>0</v>
      </c>
      <c r="CR182">
        <v>2.9677419354838701</v>
      </c>
      <c r="CS182">
        <v>0</v>
      </c>
      <c r="CT182">
        <v>474.65161290322601</v>
      </c>
      <c r="CU182">
        <v>-0.74516129032258105</v>
      </c>
      <c r="CV182">
        <v>39.598580645161299</v>
      </c>
      <c r="CW182">
        <v>44.781999999999996</v>
      </c>
      <c r="CX182">
        <v>42.159032258064499</v>
      </c>
      <c r="CY182">
        <v>43.518000000000001</v>
      </c>
      <c r="CZ182">
        <v>40.695129032258102</v>
      </c>
      <c r="DA182">
        <v>0</v>
      </c>
      <c r="DB182">
        <v>0</v>
      </c>
      <c r="DC182">
        <v>0</v>
      </c>
      <c r="DD182">
        <v>1581523369.3</v>
      </c>
      <c r="DE182">
        <v>1.8692307692307699</v>
      </c>
      <c r="DF182">
        <v>35.377777950638396</v>
      </c>
      <c r="DG182">
        <v>-247.64444482034401</v>
      </c>
      <c r="DH182">
        <v>471.85384615384601</v>
      </c>
      <c r="DI182">
        <v>15</v>
      </c>
      <c r="DJ182">
        <v>100</v>
      </c>
      <c r="DK182">
        <v>100</v>
      </c>
      <c r="DL182">
        <v>3.024</v>
      </c>
      <c r="DM182">
        <v>0.44500000000000001</v>
      </c>
      <c r="DN182">
        <v>2</v>
      </c>
      <c r="DO182">
        <v>352.62799999999999</v>
      </c>
      <c r="DP182">
        <v>670.18600000000004</v>
      </c>
      <c r="DQ182">
        <v>30.459299999999999</v>
      </c>
      <c r="DR182">
        <v>32.086199999999998</v>
      </c>
      <c r="DS182">
        <v>30.0002</v>
      </c>
      <c r="DT182">
        <v>31.928599999999999</v>
      </c>
      <c r="DU182">
        <v>31.9131</v>
      </c>
      <c r="DV182">
        <v>20.990600000000001</v>
      </c>
      <c r="DW182">
        <v>23.4346</v>
      </c>
      <c r="DX182">
        <v>100</v>
      </c>
      <c r="DY182">
        <v>30.459800000000001</v>
      </c>
      <c r="DZ182">
        <v>400</v>
      </c>
      <c r="EA182">
        <v>32.7166</v>
      </c>
      <c r="EB182">
        <v>99.917699999999996</v>
      </c>
      <c r="EC182">
        <v>100.453</v>
      </c>
    </row>
    <row r="183" spans="1:133" x14ac:dyDescent="0.35">
      <c r="A183">
        <v>167</v>
      </c>
      <c r="B183">
        <v>1581523374.0999999</v>
      </c>
      <c r="C183">
        <v>853.5</v>
      </c>
      <c r="D183" t="s">
        <v>572</v>
      </c>
      <c r="E183" t="s">
        <v>573</v>
      </c>
      <c r="F183" t="s">
        <v>232</v>
      </c>
      <c r="G183" t="s">
        <v>233</v>
      </c>
      <c r="H183" t="s">
        <v>234</v>
      </c>
      <c r="I183" t="s">
        <v>235</v>
      </c>
      <c r="J183" t="s">
        <v>236</v>
      </c>
      <c r="K183" t="s">
        <v>237</v>
      </c>
      <c r="L183" t="s">
        <v>238</v>
      </c>
      <c r="M183" t="s">
        <v>239</v>
      </c>
      <c r="N183">
        <v>1581523365.4709699</v>
      </c>
      <c r="O183">
        <f t="shared" si="86"/>
        <v>2.7514334715457472E-4</v>
      </c>
      <c r="P183">
        <f t="shared" si="87"/>
        <v>-0.64891809607825934</v>
      </c>
      <c r="Q183">
        <f t="shared" si="88"/>
        <v>400.930322580645</v>
      </c>
      <c r="R183">
        <f t="shared" si="89"/>
        <v>439.9247227884066</v>
      </c>
      <c r="S183">
        <f t="shared" si="90"/>
        <v>43.855528353132897</v>
      </c>
      <c r="T183">
        <f t="shared" si="91"/>
        <v>39.968226877813386</v>
      </c>
      <c r="U183">
        <f t="shared" si="92"/>
        <v>2.1981162800507714E-2</v>
      </c>
      <c r="V183">
        <f t="shared" si="93"/>
        <v>2.2532140091501498</v>
      </c>
      <c r="W183">
        <f t="shared" si="94"/>
        <v>2.1862724417914332E-2</v>
      </c>
      <c r="X183">
        <f t="shared" si="95"/>
        <v>1.3674790672759065E-2</v>
      </c>
      <c r="Y183">
        <f t="shared" si="96"/>
        <v>0</v>
      </c>
      <c r="Z183">
        <f t="shared" si="97"/>
        <v>31.215525955818755</v>
      </c>
      <c r="AA183">
        <f t="shared" si="98"/>
        <v>31.000106451612901</v>
      </c>
      <c r="AB183">
        <f t="shared" si="99"/>
        <v>4.5114056922129704</v>
      </c>
      <c r="AC183">
        <f t="shared" si="100"/>
        <v>72.014154204213995</v>
      </c>
      <c r="AD183">
        <f t="shared" si="101"/>
        <v>3.3060101518706713</v>
      </c>
      <c r="AE183">
        <f t="shared" si="102"/>
        <v>4.5907782829687331</v>
      </c>
      <c r="AF183">
        <f t="shared" si="103"/>
        <v>1.2053955403422991</v>
      </c>
      <c r="AG183">
        <f t="shared" si="104"/>
        <v>-12.133821609516746</v>
      </c>
      <c r="AH183">
        <f t="shared" si="105"/>
        <v>37.199255496588464</v>
      </c>
      <c r="AI183">
        <f t="shared" si="106"/>
        <v>3.7129609619729806</v>
      </c>
      <c r="AJ183">
        <f t="shared" si="107"/>
        <v>28.778394849044698</v>
      </c>
      <c r="AK183">
        <v>-4.1270329034244102E-2</v>
      </c>
      <c r="AL183">
        <v>4.6329559820334598E-2</v>
      </c>
      <c r="AM183">
        <v>3.4609684954609299</v>
      </c>
      <c r="AN183">
        <v>0</v>
      </c>
      <c r="AO183">
        <v>0</v>
      </c>
      <c r="AP183">
        <f t="shared" si="108"/>
        <v>1</v>
      </c>
      <c r="AQ183">
        <f t="shared" si="109"/>
        <v>0</v>
      </c>
      <c r="AR183">
        <f t="shared" si="110"/>
        <v>51880.705899943139</v>
      </c>
      <c r="AS183" t="s">
        <v>240</v>
      </c>
      <c r="AT183">
        <v>0</v>
      </c>
      <c r="AU183">
        <v>0</v>
      </c>
      <c r="AV183">
        <f t="shared" si="111"/>
        <v>0</v>
      </c>
      <c r="AW183" t="e">
        <f t="shared" si="112"/>
        <v>#DIV/0!</v>
      </c>
      <c r="AX183">
        <v>0</v>
      </c>
      <c r="AY183" t="s">
        <v>240</v>
      </c>
      <c r="AZ183">
        <v>0</v>
      </c>
      <c r="BA183">
        <v>0</v>
      </c>
      <c r="BB183" t="e">
        <f t="shared" si="113"/>
        <v>#DIV/0!</v>
      </c>
      <c r="BC183">
        <v>0.5</v>
      </c>
      <c r="BD183">
        <f t="shared" si="114"/>
        <v>0</v>
      </c>
      <c r="BE183">
        <f t="shared" si="115"/>
        <v>-0.64891809607825934</v>
      </c>
      <c r="BF183" t="e">
        <f t="shared" si="116"/>
        <v>#DIV/0!</v>
      </c>
      <c r="BG183" t="e">
        <f t="shared" si="117"/>
        <v>#DIV/0!</v>
      </c>
      <c r="BH183" t="e">
        <f t="shared" si="118"/>
        <v>#DIV/0!</v>
      </c>
      <c r="BI183" t="e">
        <f t="shared" si="119"/>
        <v>#DIV/0!</v>
      </c>
      <c r="BJ183" t="s">
        <v>240</v>
      </c>
      <c r="BK183">
        <v>0</v>
      </c>
      <c r="BL183">
        <f t="shared" si="120"/>
        <v>0</v>
      </c>
      <c r="BM183" t="e">
        <f t="shared" si="121"/>
        <v>#DIV/0!</v>
      </c>
      <c r="BN183" t="e">
        <f t="shared" si="122"/>
        <v>#DIV/0!</v>
      </c>
      <c r="BO183" t="e">
        <f t="shared" si="123"/>
        <v>#DIV/0!</v>
      </c>
      <c r="BP183" t="e">
        <f t="shared" si="124"/>
        <v>#DIV/0!</v>
      </c>
      <c r="BQ183">
        <f t="shared" si="125"/>
        <v>0</v>
      </c>
      <c r="BR183">
        <f t="shared" si="126"/>
        <v>0</v>
      </c>
      <c r="BS183">
        <f t="shared" si="127"/>
        <v>0</v>
      </c>
      <c r="BT183">
        <f t="shared" si="128"/>
        <v>0</v>
      </c>
      <c r="BU183">
        <v>6</v>
      </c>
      <c r="BV183">
        <v>0.5</v>
      </c>
      <c r="BW183" t="s">
        <v>241</v>
      </c>
      <c r="BX183">
        <v>1581523365.4709699</v>
      </c>
      <c r="BY183">
        <v>400.930322580645</v>
      </c>
      <c r="BZ183">
        <v>400.00703225806399</v>
      </c>
      <c r="CA183">
        <v>33.163335483871002</v>
      </c>
      <c r="CB183">
        <v>32.707319354838702</v>
      </c>
      <c r="CC183">
        <v>350.01219354838702</v>
      </c>
      <c r="CD183">
        <v>99.488712903225803</v>
      </c>
      <c r="CE183">
        <v>0.19999764516129001</v>
      </c>
      <c r="CF183">
        <v>31.306335483870999</v>
      </c>
      <c r="CG183">
        <v>31.000106451612901</v>
      </c>
      <c r="CH183">
        <v>999.9</v>
      </c>
      <c r="CI183">
        <v>0</v>
      </c>
      <c r="CJ183">
        <v>0</v>
      </c>
      <c r="CK183">
        <v>10003.6880645161</v>
      </c>
      <c r="CL183">
        <v>0</v>
      </c>
      <c r="CM183">
        <v>5.4069496774193597</v>
      </c>
      <c r="CN183">
        <v>0</v>
      </c>
      <c r="CO183">
        <v>0</v>
      </c>
      <c r="CP183">
        <v>0</v>
      </c>
      <c r="CQ183">
        <v>0</v>
      </c>
      <c r="CR183">
        <v>3.7129032258064498</v>
      </c>
      <c r="CS183">
        <v>0</v>
      </c>
      <c r="CT183">
        <v>458.87741935483899</v>
      </c>
      <c r="CU183">
        <v>-0.28064516129032302</v>
      </c>
      <c r="CV183">
        <v>39.598580645161299</v>
      </c>
      <c r="CW183">
        <v>44.793999999999997</v>
      </c>
      <c r="CX183">
        <v>42.167096774193503</v>
      </c>
      <c r="CY183">
        <v>43.508000000000003</v>
      </c>
      <c r="CZ183">
        <v>40.695129032258102</v>
      </c>
      <c r="DA183">
        <v>0</v>
      </c>
      <c r="DB183">
        <v>0</v>
      </c>
      <c r="DC183">
        <v>0</v>
      </c>
      <c r="DD183">
        <v>1581523374.0999999</v>
      </c>
      <c r="DE183">
        <v>4.4576923076923096</v>
      </c>
      <c r="DF183">
        <v>24.3179486761899</v>
      </c>
      <c r="DG183">
        <v>-113.381196486435</v>
      </c>
      <c r="DH183">
        <v>455.269230769231</v>
      </c>
      <c r="DI183">
        <v>15</v>
      </c>
      <c r="DJ183">
        <v>100</v>
      </c>
      <c r="DK183">
        <v>100</v>
      </c>
      <c r="DL183">
        <v>3.024</v>
      </c>
      <c r="DM183">
        <v>0.44500000000000001</v>
      </c>
      <c r="DN183">
        <v>2</v>
      </c>
      <c r="DO183">
        <v>352.52600000000001</v>
      </c>
      <c r="DP183">
        <v>670.375</v>
      </c>
      <c r="DQ183">
        <v>30.4694</v>
      </c>
      <c r="DR183">
        <v>32.088900000000002</v>
      </c>
      <c r="DS183">
        <v>30.000299999999999</v>
      </c>
      <c r="DT183">
        <v>31.930199999999999</v>
      </c>
      <c r="DU183">
        <v>31.915500000000002</v>
      </c>
      <c r="DV183">
        <v>20.994399999999999</v>
      </c>
      <c r="DW183">
        <v>23.4346</v>
      </c>
      <c r="DX183">
        <v>100</v>
      </c>
      <c r="DY183">
        <v>30.490300000000001</v>
      </c>
      <c r="DZ183">
        <v>400</v>
      </c>
      <c r="EA183">
        <v>32.722900000000003</v>
      </c>
      <c r="EB183">
        <v>99.918400000000005</v>
      </c>
      <c r="EC183">
        <v>100.45399999999999</v>
      </c>
    </row>
    <row r="184" spans="1:133" x14ac:dyDescent="0.35">
      <c r="A184">
        <v>168</v>
      </c>
      <c r="B184">
        <v>1581523379.0999999</v>
      </c>
      <c r="C184">
        <v>858.5</v>
      </c>
      <c r="D184" t="s">
        <v>574</v>
      </c>
      <c r="E184" t="s">
        <v>575</v>
      </c>
      <c r="F184" t="s">
        <v>232</v>
      </c>
      <c r="G184" t="s">
        <v>233</v>
      </c>
      <c r="H184" t="s">
        <v>234</v>
      </c>
      <c r="I184" t="s">
        <v>235</v>
      </c>
      <c r="J184" t="s">
        <v>236</v>
      </c>
      <c r="K184" t="s">
        <v>237</v>
      </c>
      <c r="L184" t="s">
        <v>238</v>
      </c>
      <c r="M184" t="s">
        <v>239</v>
      </c>
      <c r="N184">
        <v>1581523370.4709699</v>
      </c>
      <c r="O184">
        <f t="shared" si="86"/>
        <v>2.7177738000954148E-4</v>
      </c>
      <c r="P184">
        <f t="shared" si="87"/>
        <v>-0.63966910239993691</v>
      </c>
      <c r="Q184">
        <f t="shared" si="88"/>
        <v>400.904870967742</v>
      </c>
      <c r="R184">
        <f t="shared" si="89"/>
        <v>439.76699139369083</v>
      </c>
      <c r="S184">
        <f t="shared" si="90"/>
        <v>43.840642580596416</v>
      </c>
      <c r="T184">
        <f t="shared" si="91"/>
        <v>39.966453828687825</v>
      </c>
      <c r="U184">
        <f t="shared" si="92"/>
        <v>2.1731808367163121E-2</v>
      </c>
      <c r="V184">
        <f t="shared" si="93"/>
        <v>2.254144919148755</v>
      </c>
      <c r="W184">
        <f t="shared" si="94"/>
        <v>2.1616081773454456E-2</v>
      </c>
      <c r="X184">
        <f t="shared" si="95"/>
        <v>1.352039720274585E-2</v>
      </c>
      <c r="Y184">
        <f t="shared" si="96"/>
        <v>0</v>
      </c>
      <c r="Z184">
        <f t="shared" si="97"/>
        <v>31.212534736806319</v>
      </c>
      <c r="AA184">
        <f t="shared" si="98"/>
        <v>30.995116129032301</v>
      </c>
      <c r="AB184">
        <f t="shared" si="99"/>
        <v>4.5101221947909291</v>
      </c>
      <c r="AC184">
        <f t="shared" si="100"/>
        <v>72.027704669183763</v>
      </c>
      <c r="AD184">
        <f t="shared" si="101"/>
        <v>3.305854368762895</v>
      </c>
      <c r="AE184">
        <f t="shared" si="102"/>
        <v>4.589698344472259</v>
      </c>
      <c r="AF184">
        <f t="shared" si="103"/>
        <v>1.2042678260280342</v>
      </c>
      <c r="AG184">
        <f t="shared" si="104"/>
        <v>-11.98538245842078</v>
      </c>
      <c r="AH184">
        <f t="shared" si="105"/>
        <v>37.318508948516445</v>
      </c>
      <c r="AI184">
        <f t="shared" si="106"/>
        <v>3.7231581328825136</v>
      </c>
      <c r="AJ184">
        <f t="shared" si="107"/>
        <v>29.056284622978179</v>
      </c>
      <c r="AK184">
        <v>-4.1295427613582299E-2</v>
      </c>
      <c r="AL184">
        <v>4.6357735174398E-2</v>
      </c>
      <c r="AM184">
        <v>3.4626339021913299</v>
      </c>
      <c r="AN184">
        <v>0</v>
      </c>
      <c r="AO184">
        <v>0</v>
      </c>
      <c r="AP184">
        <f t="shared" si="108"/>
        <v>1</v>
      </c>
      <c r="AQ184">
        <f t="shared" si="109"/>
        <v>0</v>
      </c>
      <c r="AR184">
        <f t="shared" si="110"/>
        <v>51911.708682910088</v>
      </c>
      <c r="AS184" t="s">
        <v>240</v>
      </c>
      <c r="AT184">
        <v>0</v>
      </c>
      <c r="AU184">
        <v>0</v>
      </c>
      <c r="AV184">
        <f t="shared" si="111"/>
        <v>0</v>
      </c>
      <c r="AW184" t="e">
        <f t="shared" si="112"/>
        <v>#DIV/0!</v>
      </c>
      <c r="AX184">
        <v>0</v>
      </c>
      <c r="AY184" t="s">
        <v>240</v>
      </c>
      <c r="AZ184">
        <v>0</v>
      </c>
      <c r="BA184">
        <v>0</v>
      </c>
      <c r="BB184" t="e">
        <f t="shared" si="113"/>
        <v>#DIV/0!</v>
      </c>
      <c r="BC184">
        <v>0.5</v>
      </c>
      <c r="BD184">
        <f t="shared" si="114"/>
        <v>0</v>
      </c>
      <c r="BE184">
        <f t="shared" si="115"/>
        <v>-0.63966910239993691</v>
      </c>
      <c r="BF184" t="e">
        <f t="shared" si="116"/>
        <v>#DIV/0!</v>
      </c>
      <c r="BG184" t="e">
        <f t="shared" si="117"/>
        <v>#DIV/0!</v>
      </c>
      <c r="BH184" t="e">
        <f t="shared" si="118"/>
        <v>#DIV/0!</v>
      </c>
      <c r="BI184" t="e">
        <f t="shared" si="119"/>
        <v>#DIV/0!</v>
      </c>
      <c r="BJ184" t="s">
        <v>240</v>
      </c>
      <c r="BK184">
        <v>0</v>
      </c>
      <c r="BL184">
        <f t="shared" si="120"/>
        <v>0</v>
      </c>
      <c r="BM184" t="e">
        <f t="shared" si="121"/>
        <v>#DIV/0!</v>
      </c>
      <c r="BN184" t="e">
        <f t="shared" si="122"/>
        <v>#DIV/0!</v>
      </c>
      <c r="BO184" t="e">
        <f t="shared" si="123"/>
        <v>#DIV/0!</v>
      </c>
      <c r="BP184" t="e">
        <f t="shared" si="124"/>
        <v>#DIV/0!</v>
      </c>
      <c r="BQ184">
        <f t="shared" si="125"/>
        <v>0</v>
      </c>
      <c r="BR184">
        <f t="shared" si="126"/>
        <v>0</v>
      </c>
      <c r="BS184">
        <f t="shared" si="127"/>
        <v>0</v>
      </c>
      <c r="BT184">
        <f t="shared" si="128"/>
        <v>0</v>
      </c>
      <c r="BU184">
        <v>6</v>
      </c>
      <c r="BV184">
        <v>0.5</v>
      </c>
      <c r="BW184" t="s">
        <v>241</v>
      </c>
      <c r="BX184">
        <v>1581523370.4709699</v>
      </c>
      <c r="BY184">
        <v>400.904870967742</v>
      </c>
      <c r="BZ184">
        <v>399.995096774194</v>
      </c>
      <c r="CA184">
        <v>33.161138709677402</v>
      </c>
      <c r="CB184">
        <v>32.710693548387098</v>
      </c>
      <c r="CC184">
        <v>350.00700000000001</v>
      </c>
      <c r="CD184">
        <v>99.490629032257999</v>
      </c>
      <c r="CE184">
        <v>0.199987677419355</v>
      </c>
      <c r="CF184">
        <v>31.302199999999999</v>
      </c>
      <c r="CG184">
        <v>30.995116129032301</v>
      </c>
      <c r="CH184">
        <v>999.9</v>
      </c>
      <c r="CI184">
        <v>0</v>
      </c>
      <c r="CJ184">
        <v>0</v>
      </c>
      <c r="CK184">
        <v>10009.5790322581</v>
      </c>
      <c r="CL184">
        <v>0</v>
      </c>
      <c r="CM184">
        <v>4.9802767741935501</v>
      </c>
      <c r="CN184">
        <v>0</v>
      </c>
      <c r="CO184">
        <v>0</v>
      </c>
      <c r="CP184">
        <v>0</v>
      </c>
      <c r="CQ184">
        <v>0</v>
      </c>
      <c r="CR184">
        <v>4.2064516129032299</v>
      </c>
      <c r="CS184">
        <v>0</v>
      </c>
      <c r="CT184">
        <v>451.89354838709698</v>
      </c>
      <c r="CU184">
        <v>-0.429032258064516</v>
      </c>
      <c r="CV184">
        <v>39.608741935483899</v>
      </c>
      <c r="CW184">
        <v>44.795999999999999</v>
      </c>
      <c r="CX184">
        <v>42.187290322580601</v>
      </c>
      <c r="CY184">
        <v>43.512</v>
      </c>
      <c r="CZ184">
        <v>40.695129032258102</v>
      </c>
      <c r="DA184">
        <v>0</v>
      </c>
      <c r="DB184">
        <v>0</v>
      </c>
      <c r="DC184">
        <v>0</v>
      </c>
      <c r="DD184">
        <v>1581523379.5</v>
      </c>
      <c r="DE184">
        <v>5.25</v>
      </c>
      <c r="DF184">
        <v>-29.692307701292499</v>
      </c>
      <c r="DG184">
        <v>-25.5726494379706</v>
      </c>
      <c r="DH184">
        <v>450.30769230769198</v>
      </c>
      <c r="DI184">
        <v>15</v>
      </c>
      <c r="DJ184">
        <v>100</v>
      </c>
      <c r="DK184">
        <v>100</v>
      </c>
      <c r="DL184">
        <v>3.024</v>
      </c>
      <c r="DM184">
        <v>0.44500000000000001</v>
      </c>
      <c r="DN184">
        <v>2</v>
      </c>
      <c r="DO184">
        <v>352.68799999999999</v>
      </c>
      <c r="DP184">
        <v>670.21199999999999</v>
      </c>
      <c r="DQ184">
        <v>30.491299999999999</v>
      </c>
      <c r="DR184">
        <v>32.089100000000002</v>
      </c>
      <c r="DS184">
        <v>30.000299999999999</v>
      </c>
      <c r="DT184">
        <v>31.933</v>
      </c>
      <c r="DU184">
        <v>31.917400000000001</v>
      </c>
      <c r="DV184">
        <v>20.991599999999998</v>
      </c>
      <c r="DW184">
        <v>23.4346</v>
      </c>
      <c r="DX184">
        <v>100</v>
      </c>
      <c r="DY184">
        <v>30.4971</v>
      </c>
      <c r="DZ184">
        <v>400</v>
      </c>
      <c r="EA184">
        <v>32.730899999999998</v>
      </c>
      <c r="EB184">
        <v>99.9191</v>
      </c>
      <c r="EC184">
        <v>100.45099999999999</v>
      </c>
    </row>
    <row r="185" spans="1:133" x14ac:dyDescent="0.35">
      <c r="A185">
        <v>169</v>
      </c>
      <c r="B185">
        <v>1581523384.0999999</v>
      </c>
      <c r="C185">
        <v>863.5</v>
      </c>
      <c r="D185" t="s">
        <v>576</v>
      </c>
      <c r="E185" t="s">
        <v>577</v>
      </c>
      <c r="F185" t="s">
        <v>232</v>
      </c>
      <c r="G185" t="s">
        <v>233</v>
      </c>
      <c r="H185" t="s">
        <v>234</v>
      </c>
      <c r="I185" t="s">
        <v>235</v>
      </c>
      <c r="J185" t="s">
        <v>236</v>
      </c>
      <c r="K185" t="s">
        <v>237</v>
      </c>
      <c r="L185" t="s">
        <v>238</v>
      </c>
      <c r="M185" t="s">
        <v>239</v>
      </c>
      <c r="N185">
        <v>1581523375.4709699</v>
      </c>
      <c r="O185">
        <f t="shared" si="86"/>
        <v>2.7124181894125224E-4</v>
      </c>
      <c r="P185">
        <f t="shared" si="87"/>
        <v>-0.62658432323342139</v>
      </c>
      <c r="Q185">
        <f t="shared" si="88"/>
        <v>400.88396774193501</v>
      </c>
      <c r="R185">
        <f t="shared" si="89"/>
        <v>438.86870349478005</v>
      </c>
      <c r="S185">
        <f t="shared" si="90"/>
        <v>43.751806382419247</v>
      </c>
      <c r="T185">
        <f t="shared" si="91"/>
        <v>39.965022793359786</v>
      </c>
      <c r="U185">
        <f t="shared" si="92"/>
        <v>2.1694770923317942E-2</v>
      </c>
      <c r="V185">
        <f t="shared" si="93"/>
        <v>2.2530588295163421</v>
      </c>
      <c r="W185">
        <f t="shared" si="94"/>
        <v>2.15793820509621E-2</v>
      </c>
      <c r="X185">
        <f t="shared" si="95"/>
        <v>1.349742974561853E-2</v>
      </c>
      <c r="Y185">
        <f t="shared" si="96"/>
        <v>0</v>
      </c>
      <c r="Z185">
        <f t="shared" si="97"/>
        <v>31.210384932184983</v>
      </c>
      <c r="AA185">
        <f t="shared" si="98"/>
        <v>30.9941161290323</v>
      </c>
      <c r="AB185">
        <f t="shared" si="99"/>
        <v>4.5098650357625667</v>
      </c>
      <c r="AC185">
        <f t="shared" si="100"/>
        <v>72.038169906846178</v>
      </c>
      <c r="AD185">
        <f t="shared" si="101"/>
        <v>3.3059045110180643</v>
      </c>
      <c r="AE185">
        <f t="shared" si="102"/>
        <v>4.5891011880132258</v>
      </c>
      <c r="AF185">
        <f t="shared" si="103"/>
        <v>1.2039605247445024</v>
      </c>
      <c r="AG185">
        <f t="shared" si="104"/>
        <v>-11.961764215309223</v>
      </c>
      <c r="AH185">
        <f t="shared" si="105"/>
        <v>37.144188520503256</v>
      </c>
      <c r="AI185">
        <f t="shared" si="106"/>
        <v>3.7074929526202851</v>
      </c>
      <c r="AJ185">
        <f t="shared" si="107"/>
        <v>28.889917257814318</v>
      </c>
      <c r="AK185">
        <v>-4.1266146099175102E-2</v>
      </c>
      <c r="AL185">
        <v>4.6324864109274298E-2</v>
      </c>
      <c r="AM185">
        <v>3.4606909044309999</v>
      </c>
      <c r="AN185">
        <v>0</v>
      </c>
      <c r="AO185">
        <v>0</v>
      </c>
      <c r="AP185">
        <f t="shared" si="108"/>
        <v>1</v>
      </c>
      <c r="AQ185">
        <f t="shared" si="109"/>
        <v>0</v>
      </c>
      <c r="AR185">
        <f t="shared" si="110"/>
        <v>51876.832739696401</v>
      </c>
      <c r="AS185" t="s">
        <v>240</v>
      </c>
      <c r="AT185">
        <v>0</v>
      </c>
      <c r="AU185">
        <v>0</v>
      </c>
      <c r="AV185">
        <f t="shared" si="111"/>
        <v>0</v>
      </c>
      <c r="AW185" t="e">
        <f t="shared" si="112"/>
        <v>#DIV/0!</v>
      </c>
      <c r="AX185">
        <v>0</v>
      </c>
      <c r="AY185" t="s">
        <v>240</v>
      </c>
      <c r="AZ185">
        <v>0</v>
      </c>
      <c r="BA185">
        <v>0</v>
      </c>
      <c r="BB185" t="e">
        <f t="shared" si="113"/>
        <v>#DIV/0!</v>
      </c>
      <c r="BC185">
        <v>0.5</v>
      </c>
      <c r="BD185">
        <f t="shared" si="114"/>
        <v>0</v>
      </c>
      <c r="BE185">
        <f t="shared" si="115"/>
        <v>-0.62658432323342139</v>
      </c>
      <c r="BF185" t="e">
        <f t="shared" si="116"/>
        <v>#DIV/0!</v>
      </c>
      <c r="BG185" t="e">
        <f t="shared" si="117"/>
        <v>#DIV/0!</v>
      </c>
      <c r="BH185" t="e">
        <f t="shared" si="118"/>
        <v>#DIV/0!</v>
      </c>
      <c r="BI185" t="e">
        <f t="shared" si="119"/>
        <v>#DIV/0!</v>
      </c>
      <c r="BJ185" t="s">
        <v>240</v>
      </c>
      <c r="BK185">
        <v>0</v>
      </c>
      <c r="BL185">
        <f t="shared" si="120"/>
        <v>0</v>
      </c>
      <c r="BM185" t="e">
        <f t="shared" si="121"/>
        <v>#DIV/0!</v>
      </c>
      <c r="BN185" t="e">
        <f t="shared" si="122"/>
        <v>#DIV/0!</v>
      </c>
      <c r="BO185" t="e">
        <f t="shared" si="123"/>
        <v>#DIV/0!</v>
      </c>
      <c r="BP185" t="e">
        <f t="shared" si="124"/>
        <v>#DIV/0!</v>
      </c>
      <c r="BQ185">
        <f t="shared" si="125"/>
        <v>0</v>
      </c>
      <c r="BR185">
        <f t="shared" si="126"/>
        <v>0</v>
      </c>
      <c r="BS185">
        <f t="shared" si="127"/>
        <v>0</v>
      </c>
      <c r="BT185">
        <f t="shared" si="128"/>
        <v>0</v>
      </c>
      <c r="BU185">
        <v>6</v>
      </c>
      <c r="BV185">
        <v>0.5</v>
      </c>
      <c r="BW185" t="s">
        <v>241</v>
      </c>
      <c r="BX185">
        <v>1581523375.4709699</v>
      </c>
      <c r="BY185">
        <v>400.88396774193501</v>
      </c>
      <c r="BZ185">
        <v>399.99625806451598</v>
      </c>
      <c r="CA185">
        <v>33.161099999999998</v>
      </c>
      <c r="CB185">
        <v>32.711548387096798</v>
      </c>
      <c r="CC185">
        <v>350.01161290322602</v>
      </c>
      <c r="CD185">
        <v>99.4922258064516</v>
      </c>
      <c r="CE185">
        <v>0.20001935483871</v>
      </c>
      <c r="CF185">
        <v>31.299912903225799</v>
      </c>
      <c r="CG185">
        <v>30.9941161290323</v>
      </c>
      <c r="CH185">
        <v>999.9</v>
      </c>
      <c r="CI185">
        <v>0</v>
      </c>
      <c r="CJ185">
        <v>0</v>
      </c>
      <c r="CK185">
        <v>10002.3209677419</v>
      </c>
      <c r="CL185">
        <v>0</v>
      </c>
      <c r="CM185">
        <v>4.7269364516129002</v>
      </c>
      <c r="CN185">
        <v>0</v>
      </c>
      <c r="CO185">
        <v>0</v>
      </c>
      <c r="CP185">
        <v>0</v>
      </c>
      <c r="CQ185">
        <v>0</v>
      </c>
      <c r="CR185">
        <v>4.0322580645161299</v>
      </c>
      <c r="CS185">
        <v>0</v>
      </c>
      <c r="CT185">
        <v>449.22258064516097</v>
      </c>
      <c r="CU185">
        <v>-0.293548387096774</v>
      </c>
      <c r="CV185">
        <v>39.608741935483899</v>
      </c>
      <c r="CW185">
        <v>44.795999999999999</v>
      </c>
      <c r="CX185">
        <v>42.177225806451602</v>
      </c>
      <c r="CY185">
        <v>43.52</v>
      </c>
      <c r="CZ185">
        <v>40.695129032258102</v>
      </c>
      <c r="DA185">
        <v>0</v>
      </c>
      <c r="DB185">
        <v>0</v>
      </c>
      <c r="DC185">
        <v>0</v>
      </c>
      <c r="DD185">
        <v>1581523384.3</v>
      </c>
      <c r="DE185">
        <v>4.1961538461538499</v>
      </c>
      <c r="DF185">
        <v>-20.817094189395402</v>
      </c>
      <c r="DG185">
        <v>29.627350475214701</v>
      </c>
      <c r="DH185">
        <v>449.7</v>
      </c>
      <c r="DI185">
        <v>15</v>
      </c>
      <c r="DJ185">
        <v>100</v>
      </c>
      <c r="DK185">
        <v>100</v>
      </c>
      <c r="DL185">
        <v>3.024</v>
      </c>
      <c r="DM185">
        <v>0.44500000000000001</v>
      </c>
      <c r="DN185">
        <v>2</v>
      </c>
      <c r="DO185">
        <v>352.74</v>
      </c>
      <c r="DP185">
        <v>670.27</v>
      </c>
      <c r="DQ185">
        <v>30.500399999999999</v>
      </c>
      <c r="DR185">
        <v>32.091900000000003</v>
      </c>
      <c r="DS185">
        <v>30.0001</v>
      </c>
      <c r="DT185">
        <v>31.933599999999998</v>
      </c>
      <c r="DU185">
        <v>31.918299999999999</v>
      </c>
      <c r="DV185">
        <v>20.992799999999999</v>
      </c>
      <c r="DW185">
        <v>23.4346</v>
      </c>
      <c r="DX185">
        <v>100</v>
      </c>
      <c r="DY185">
        <v>30.500299999999999</v>
      </c>
      <c r="DZ185">
        <v>400</v>
      </c>
      <c r="EA185">
        <v>32.7331</v>
      </c>
      <c r="EB185">
        <v>99.918300000000002</v>
      </c>
      <c r="EC185">
        <v>100.44799999999999</v>
      </c>
    </row>
    <row r="186" spans="1:133" x14ac:dyDescent="0.35">
      <c r="A186">
        <v>170</v>
      </c>
      <c r="B186">
        <v>1581523389.0999999</v>
      </c>
      <c r="C186">
        <v>868.5</v>
      </c>
      <c r="D186" t="s">
        <v>578</v>
      </c>
      <c r="E186" t="s">
        <v>579</v>
      </c>
      <c r="F186" t="s">
        <v>232</v>
      </c>
      <c r="G186" t="s">
        <v>233</v>
      </c>
      <c r="H186" t="s">
        <v>234</v>
      </c>
      <c r="I186" t="s">
        <v>235</v>
      </c>
      <c r="J186" t="s">
        <v>236</v>
      </c>
      <c r="K186" t="s">
        <v>237</v>
      </c>
      <c r="L186" t="s">
        <v>238</v>
      </c>
      <c r="M186" t="s">
        <v>239</v>
      </c>
      <c r="N186">
        <v>1581523380.4709699</v>
      </c>
      <c r="O186">
        <f t="shared" si="86"/>
        <v>2.718756713661127E-4</v>
      </c>
      <c r="P186">
        <f t="shared" si="87"/>
        <v>-0.62430641456669533</v>
      </c>
      <c r="Q186">
        <f t="shared" si="88"/>
        <v>400.86838709677397</v>
      </c>
      <c r="R186">
        <f t="shared" si="89"/>
        <v>438.58453851039371</v>
      </c>
      <c r="S186">
        <f t="shared" si="90"/>
        <v>43.723102036095582</v>
      </c>
      <c r="T186">
        <f t="shared" si="91"/>
        <v>39.963126496904415</v>
      </c>
      <c r="U186">
        <f t="shared" si="92"/>
        <v>2.1742809798687444E-2</v>
      </c>
      <c r="V186">
        <f t="shared" si="93"/>
        <v>2.2528698003504575</v>
      </c>
      <c r="W186">
        <f t="shared" si="94"/>
        <v>2.1626901152553304E-2</v>
      </c>
      <c r="X186">
        <f t="shared" si="95"/>
        <v>1.352717553566749E-2</v>
      </c>
      <c r="Y186">
        <f t="shared" si="96"/>
        <v>0</v>
      </c>
      <c r="Z186">
        <f t="shared" si="97"/>
        <v>31.209139758261571</v>
      </c>
      <c r="AA186">
        <f t="shared" si="98"/>
        <v>30.995232258064501</v>
      </c>
      <c r="AB186">
        <f t="shared" si="99"/>
        <v>4.5101520592477469</v>
      </c>
      <c r="AC186">
        <f t="shared" si="100"/>
        <v>72.045406201278354</v>
      </c>
      <c r="AD186">
        <f t="shared" si="101"/>
        <v>3.3060430374249319</v>
      </c>
      <c r="AE186">
        <f t="shared" si="102"/>
        <v>4.588832531790584</v>
      </c>
      <c r="AF186">
        <f t="shared" si="103"/>
        <v>1.204109021822815</v>
      </c>
      <c r="AG186">
        <f t="shared" si="104"/>
        <v>-11.989717107245569</v>
      </c>
      <c r="AH186">
        <f t="shared" si="105"/>
        <v>36.8805279167442</v>
      </c>
      <c r="AI186">
        <f t="shared" si="106"/>
        <v>3.6814864952675967</v>
      </c>
      <c r="AJ186">
        <f t="shared" si="107"/>
        <v>28.572297304766227</v>
      </c>
      <c r="AK186">
        <v>-4.1261051088389199E-2</v>
      </c>
      <c r="AL186">
        <v>4.6319144513319803E-2</v>
      </c>
      <c r="AM186">
        <v>3.4603527724525498</v>
      </c>
      <c r="AN186">
        <v>0</v>
      </c>
      <c r="AO186">
        <v>0</v>
      </c>
      <c r="AP186">
        <f t="shared" si="108"/>
        <v>1</v>
      </c>
      <c r="AQ186">
        <f t="shared" si="109"/>
        <v>0</v>
      </c>
      <c r="AR186">
        <f t="shared" si="110"/>
        <v>51870.84708533129</v>
      </c>
      <c r="AS186" t="s">
        <v>240</v>
      </c>
      <c r="AT186">
        <v>0</v>
      </c>
      <c r="AU186">
        <v>0</v>
      </c>
      <c r="AV186">
        <f t="shared" si="111"/>
        <v>0</v>
      </c>
      <c r="AW186" t="e">
        <f t="shared" si="112"/>
        <v>#DIV/0!</v>
      </c>
      <c r="AX186">
        <v>0</v>
      </c>
      <c r="AY186" t="s">
        <v>240</v>
      </c>
      <c r="AZ186">
        <v>0</v>
      </c>
      <c r="BA186">
        <v>0</v>
      </c>
      <c r="BB186" t="e">
        <f t="shared" si="113"/>
        <v>#DIV/0!</v>
      </c>
      <c r="BC186">
        <v>0.5</v>
      </c>
      <c r="BD186">
        <f t="shared" si="114"/>
        <v>0</v>
      </c>
      <c r="BE186">
        <f t="shared" si="115"/>
        <v>-0.62430641456669533</v>
      </c>
      <c r="BF186" t="e">
        <f t="shared" si="116"/>
        <v>#DIV/0!</v>
      </c>
      <c r="BG186" t="e">
        <f t="shared" si="117"/>
        <v>#DIV/0!</v>
      </c>
      <c r="BH186" t="e">
        <f t="shared" si="118"/>
        <v>#DIV/0!</v>
      </c>
      <c r="BI186" t="e">
        <f t="shared" si="119"/>
        <v>#DIV/0!</v>
      </c>
      <c r="BJ186" t="s">
        <v>240</v>
      </c>
      <c r="BK186">
        <v>0</v>
      </c>
      <c r="BL186">
        <f t="shared" si="120"/>
        <v>0</v>
      </c>
      <c r="BM186" t="e">
        <f t="shared" si="121"/>
        <v>#DIV/0!</v>
      </c>
      <c r="BN186" t="e">
        <f t="shared" si="122"/>
        <v>#DIV/0!</v>
      </c>
      <c r="BO186" t="e">
        <f t="shared" si="123"/>
        <v>#DIV/0!</v>
      </c>
      <c r="BP186" t="e">
        <f t="shared" si="124"/>
        <v>#DIV/0!</v>
      </c>
      <c r="BQ186">
        <f t="shared" si="125"/>
        <v>0</v>
      </c>
      <c r="BR186">
        <f t="shared" si="126"/>
        <v>0</v>
      </c>
      <c r="BS186">
        <f t="shared" si="127"/>
        <v>0</v>
      </c>
      <c r="BT186">
        <f t="shared" si="128"/>
        <v>0</v>
      </c>
      <c r="BU186">
        <v>6</v>
      </c>
      <c r="BV186">
        <v>0.5</v>
      </c>
      <c r="BW186" t="s">
        <v>241</v>
      </c>
      <c r="BX186">
        <v>1581523380.4709699</v>
      </c>
      <c r="BY186">
        <v>400.86838709677397</v>
      </c>
      <c r="BZ186">
        <v>399.985032258064</v>
      </c>
      <c r="CA186">
        <v>33.162774193548401</v>
      </c>
      <c r="CB186">
        <v>32.712183870967699</v>
      </c>
      <c r="CC186">
        <v>350.020193548387</v>
      </c>
      <c r="CD186">
        <v>99.4913806451613</v>
      </c>
      <c r="CE186">
        <v>0.20000880645161301</v>
      </c>
      <c r="CF186">
        <v>31.2988838709677</v>
      </c>
      <c r="CG186">
        <v>30.995232258064501</v>
      </c>
      <c r="CH186">
        <v>999.9</v>
      </c>
      <c r="CI186">
        <v>0</v>
      </c>
      <c r="CJ186">
        <v>0</v>
      </c>
      <c r="CK186">
        <v>10001.1709677419</v>
      </c>
      <c r="CL186">
        <v>0</v>
      </c>
      <c r="CM186">
        <v>4.5733193548387101</v>
      </c>
      <c r="CN186">
        <v>0</v>
      </c>
      <c r="CO186">
        <v>0</v>
      </c>
      <c r="CP186">
        <v>0</v>
      </c>
      <c r="CQ186">
        <v>0</v>
      </c>
      <c r="CR186">
        <v>2.6387096774193601</v>
      </c>
      <c r="CS186">
        <v>0</v>
      </c>
      <c r="CT186">
        <v>450.97741935483901</v>
      </c>
      <c r="CU186">
        <v>-0.45483870967741902</v>
      </c>
      <c r="CV186">
        <v>39.612806451612897</v>
      </c>
      <c r="CW186">
        <v>44.8</v>
      </c>
      <c r="CX186">
        <v>42.163064516128998</v>
      </c>
      <c r="CY186">
        <v>43.526000000000003</v>
      </c>
      <c r="CZ186">
        <v>40.695129032258102</v>
      </c>
      <c r="DA186">
        <v>0</v>
      </c>
      <c r="DB186">
        <v>0</v>
      </c>
      <c r="DC186">
        <v>0</v>
      </c>
      <c r="DD186">
        <v>1581523389.0999999</v>
      </c>
      <c r="DE186">
        <v>3.7</v>
      </c>
      <c r="DF186">
        <v>1.4427349139427701</v>
      </c>
      <c r="DG186">
        <v>-6.6871795455601299</v>
      </c>
      <c r="DH186">
        <v>450.57692307692298</v>
      </c>
      <c r="DI186">
        <v>15</v>
      </c>
      <c r="DJ186">
        <v>100</v>
      </c>
      <c r="DK186">
        <v>100</v>
      </c>
      <c r="DL186">
        <v>3.024</v>
      </c>
      <c r="DM186">
        <v>0.44500000000000001</v>
      </c>
      <c r="DN186">
        <v>2</v>
      </c>
      <c r="DO186">
        <v>352.642</v>
      </c>
      <c r="DP186">
        <v>670.279</v>
      </c>
      <c r="DQ186">
        <v>30.504300000000001</v>
      </c>
      <c r="DR186">
        <v>32.092500000000001</v>
      </c>
      <c r="DS186">
        <v>30.0001</v>
      </c>
      <c r="DT186">
        <v>31.9358</v>
      </c>
      <c r="DU186">
        <v>31.921199999999999</v>
      </c>
      <c r="DV186">
        <v>20.997699999999998</v>
      </c>
      <c r="DW186">
        <v>23.4346</v>
      </c>
      <c r="DX186">
        <v>100</v>
      </c>
      <c r="DY186">
        <v>30.5029</v>
      </c>
      <c r="DZ186">
        <v>400</v>
      </c>
      <c r="EA186">
        <v>32.745199999999997</v>
      </c>
      <c r="EB186">
        <v>99.915800000000004</v>
      </c>
      <c r="EC186">
        <v>100.446</v>
      </c>
    </row>
    <row r="187" spans="1:133" x14ac:dyDescent="0.35">
      <c r="A187">
        <v>171</v>
      </c>
      <c r="B187">
        <v>1581523394.0999999</v>
      </c>
      <c r="C187">
        <v>873.5</v>
      </c>
      <c r="D187" t="s">
        <v>580</v>
      </c>
      <c r="E187" t="s">
        <v>581</v>
      </c>
      <c r="F187" t="s">
        <v>232</v>
      </c>
      <c r="G187" t="s">
        <v>233</v>
      </c>
      <c r="H187" t="s">
        <v>234</v>
      </c>
      <c r="I187" t="s">
        <v>235</v>
      </c>
      <c r="J187" t="s">
        <v>236</v>
      </c>
      <c r="K187" t="s">
        <v>237</v>
      </c>
      <c r="L187" t="s">
        <v>238</v>
      </c>
      <c r="M187" t="s">
        <v>239</v>
      </c>
      <c r="N187">
        <v>1581523385.4709699</v>
      </c>
      <c r="O187">
        <f t="shared" si="86"/>
        <v>2.7154675222856877E-4</v>
      </c>
      <c r="P187">
        <f t="shared" si="87"/>
        <v>-0.63822709100441299</v>
      </c>
      <c r="Q187">
        <f t="shared" si="88"/>
        <v>400.88145161290299</v>
      </c>
      <c r="R187">
        <f t="shared" si="89"/>
        <v>439.6861801861146</v>
      </c>
      <c r="S187">
        <f t="shared" si="90"/>
        <v>43.832135797324874</v>
      </c>
      <c r="T187">
        <f t="shared" si="91"/>
        <v>39.963708248204782</v>
      </c>
      <c r="U187">
        <f t="shared" si="92"/>
        <v>2.1708800377866131E-2</v>
      </c>
      <c r="V187">
        <f t="shared" si="93"/>
        <v>2.252236369786961</v>
      </c>
      <c r="W187">
        <f t="shared" si="94"/>
        <v>2.1593220699127547E-2</v>
      </c>
      <c r="X187">
        <f t="shared" si="95"/>
        <v>1.3506095907715707E-2</v>
      </c>
      <c r="Y187">
        <f t="shared" si="96"/>
        <v>0</v>
      </c>
      <c r="Z187">
        <f t="shared" si="97"/>
        <v>31.209451238798977</v>
      </c>
      <c r="AA187">
        <f t="shared" si="98"/>
        <v>30.997151612903199</v>
      </c>
      <c r="AB187">
        <f t="shared" si="99"/>
        <v>4.5106456773039758</v>
      </c>
      <c r="AC187">
        <f t="shared" si="100"/>
        <v>72.046678384832532</v>
      </c>
      <c r="AD187">
        <f t="shared" si="101"/>
        <v>3.3061438884696019</v>
      </c>
      <c r="AE187">
        <f t="shared" si="102"/>
        <v>4.5888914833936614</v>
      </c>
      <c r="AF187">
        <f t="shared" si="103"/>
        <v>1.2045017888343739</v>
      </c>
      <c r="AG187">
        <f t="shared" si="104"/>
        <v>-11.975211773279883</v>
      </c>
      <c r="AH187">
        <f t="shared" si="105"/>
        <v>36.664523370623812</v>
      </c>
      <c r="AI187">
        <f t="shared" si="106"/>
        <v>3.6609925559050418</v>
      </c>
      <c r="AJ187">
        <f t="shared" si="107"/>
        <v>28.35030415324897</v>
      </c>
      <c r="AK187">
        <v>-4.1243980701000098E-2</v>
      </c>
      <c r="AL187">
        <v>4.6299981508027402E-2</v>
      </c>
      <c r="AM187">
        <v>3.4592197859748</v>
      </c>
      <c r="AN187">
        <v>0</v>
      </c>
      <c r="AO187">
        <v>0</v>
      </c>
      <c r="AP187">
        <f t="shared" si="108"/>
        <v>1</v>
      </c>
      <c r="AQ187">
        <f t="shared" si="109"/>
        <v>0</v>
      </c>
      <c r="AR187">
        <f t="shared" si="110"/>
        <v>51850.186635879669</v>
      </c>
      <c r="AS187" t="s">
        <v>240</v>
      </c>
      <c r="AT187">
        <v>0</v>
      </c>
      <c r="AU187">
        <v>0</v>
      </c>
      <c r="AV187">
        <f t="shared" si="111"/>
        <v>0</v>
      </c>
      <c r="AW187" t="e">
        <f t="shared" si="112"/>
        <v>#DIV/0!</v>
      </c>
      <c r="AX187">
        <v>0</v>
      </c>
      <c r="AY187" t="s">
        <v>240</v>
      </c>
      <c r="AZ187">
        <v>0</v>
      </c>
      <c r="BA187">
        <v>0</v>
      </c>
      <c r="BB187" t="e">
        <f t="shared" si="113"/>
        <v>#DIV/0!</v>
      </c>
      <c r="BC187">
        <v>0.5</v>
      </c>
      <c r="BD187">
        <f t="shared" si="114"/>
        <v>0</v>
      </c>
      <c r="BE187">
        <f t="shared" si="115"/>
        <v>-0.63822709100441299</v>
      </c>
      <c r="BF187" t="e">
        <f t="shared" si="116"/>
        <v>#DIV/0!</v>
      </c>
      <c r="BG187" t="e">
        <f t="shared" si="117"/>
        <v>#DIV/0!</v>
      </c>
      <c r="BH187" t="e">
        <f t="shared" si="118"/>
        <v>#DIV/0!</v>
      </c>
      <c r="BI187" t="e">
        <f t="shared" si="119"/>
        <v>#DIV/0!</v>
      </c>
      <c r="BJ187" t="s">
        <v>240</v>
      </c>
      <c r="BK187">
        <v>0</v>
      </c>
      <c r="BL187">
        <f t="shared" si="120"/>
        <v>0</v>
      </c>
      <c r="BM187" t="e">
        <f t="shared" si="121"/>
        <v>#DIV/0!</v>
      </c>
      <c r="BN187" t="e">
        <f t="shared" si="122"/>
        <v>#DIV/0!</v>
      </c>
      <c r="BO187" t="e">
        <f t="shared" si="123"/>
        <v>#DIV/0!</v>
      </c>
      <c r="BP187" t="e">
        <f t="shared" si="124"/>
        <v>#DIV/0!</v>
      </c>
      <c r="BQ187">
        <f t="shared" si="125"/>
        <v>0</v>
      </c>
      <c r="BR187">
        <f t="shared" si="126"/>
        <v>0</v>
      </c>
      <c r="BS187">
        <f t="shared" si="127"/>
        <v>0</v>
      </c>
      <c r="BT187">
        <f t="shared" si="128"/>
        <v>0</v>
      </c>
      <c r="BU187">
        <v>6</v>
      </c>
      <c r="BV187">
        <v>0.5</v>
      </c>
      <c r="BW187" t="s">
        <v>241</v>
      </c>
      <c r="BX187">
        <v>1581523385.4709699</v>
      </c>
      <c r="BY187">
        <v>400.88145161290299</v>
      </c>
      <c r="BZ187">
        <v>399.97403225806403</v>
      </c>
      <c r="CA187">
        <v>33.164383870967697</v>
      </c>
      <c r="CB187">
        <v>32.714348387096798</v>
      </c>
      <c r="CC187">
        <v>350.02716129032302</v>
      </c>
      <c r="CD187">
        <v>99.489564516129093</v>
      </c>
      <c r="CE187">
        <v>0.20002722580645199</v>
      </c>
      <c r="CF187">
        <v>31.299109677419398</v>
      </c>
      <c r="CG187">
        <v>30.997151612903199</v>
      </c>
      <c r="CH187">
        <v>999.9</v>
      </c>
      <c r="CI187">
        <v>0</v>
      </c>
      <c r="CJ187">
        <v>0</v>
      </c>
      <c r="CK187">
        <v>9997.2158064516098</v>
      </c>
      <c r="CL187">
        <v>0</v>
      </c>
      <c r="CM187">
        <v>4.5035938709677401</v>
      </c>
      <c r="CN187">
        <v>0</v>
      </c>
      <c r="CO187">
        <v>0</v>
      </c>
      <c r="CP187">
        <v>0</v>
      </c>
      <c r="CQ187">
        <v>0</v>
      </c>
      <c r="CR187">
        <v>4.08709677419355</v>
      </c>
      <c r="CS187">
        <v>0</v>
      </c>
      <c r="CT187">
        <v>448.69677419354798</v>
      </c>
      <c r="CU187">
        <v>-0.532258064516129</v>
      </c>
      <c r="CV187">
        <v>39.602645161290297</v>
      </c>
      <c r="CW187">
        <v>44.8</v>
      </c>
      <c r="CX187">
        <v>42.163096774193498</v>
      </c>
      <c r="CY187">
        <v>43.527999999999999</v>
      </c>
      <c r="CZ187">
        <v>40.697161290322597</v>
      </c>
      <c r="DA187">
        <v>0</v>
      </c>
      <c r="DB187">
        <v>0</v>
      </c>
      <c r="DC187">
        <v>0</v>
      </c>
      <c r="DD187">
        <v>1581523394.5</v>
      </c>
      <c r="DE187">
        <v>4.4615384615384599</v>
      </c>
      <c r="DF187">
        <v>4.6905981572067299</v>
      </c>
      <c r="DG187">
        <v>-48.967521542555197</v>
      </c>
      <c r="DH187">
        <v>448.14230769230801</v>
      </c>
      <c r="DI187">
        <v>15</v>
      </c>
      <c r="DJ187">
        <v>100</v>
      </c>
      <c r="DK187">
        <v>100</v>
      </c>
      <c r="DL187">
        <v>3.024</v>
      </c>
      <c r="DM187">
        <v>0.44500000000000001</v>
      </c>
      <c r="DN187">
        <v>2</v>
      </c>
      <c r="DO187">
        <v>352.64299999999997</v>
      </c>
      <c r="DP187">
        <v>670.14</v>
      </c>
      <c r="DQ187">
        <v>30.506499999999999</v>
      </c>
      <c r="DR187">
        <v>32.094700000000003</v>
      </c>
      <c r="DS187">
        <v>30.0001</v>
      </c>
      <c r="DT187">
        <v>31.938500000000001</v>
      </c>
      <c r="DU187">
        <v>31.922999999999998</v>
      </c>
      <c r="DV187">
        <v>20.994700000000002</v>
      </c>
      <c r="DW187">
        <v>23.4346</v>
      </c>
      <c r="DX187">
        <v>100</v>
      </c>
      <c r="DY187">
        <v>30.504799999999999</v>
      </c>
      <c r="DZ187">
        <v>400</v>
      </c>
      <c r="EA187">
        <v>32.754600000000003</v>
      </c>
      <c r="EB187">
        <v>99.9161</v>
      </c>
      <c r="EC187">
        <v>100.447</v>
      </c>
    </row>
    <row r="188" spans="1:133" x14ac:dyDescent="0.35">
      <c r="A188">
        <v>172</v>
      </c>
      <c r="B188">
        <v>1581523399.0999999</v>
      </c>
      <c r="C188">
        <v>878.5</v>
      </c>
      <c r="D188" t="s">
        <v>582</v>
      </c>
      <c r="E188" t="s">
        <v>583</v>
      </c>
      <c r="F188" t="s">
        <v>232</v>
      </c>
      <c r="G188" t="s">
        <v>233</v>
      </c>
      <c r="H188" t="s">
        <v>234</v>
      </c>
      <c r="I188" t="s">
        <v>235</v>
      </c>
      <c r="J188" t="s">
        <v>236</v>
      </c>
      <c r="K188" t="s">
        <v>237</v>
      </c>
      <c r="L188" t="s">
        <v>238</v>
      </c>
      <c r="M188" t="s">
        <v>239</v>
      </c>
      <c r="N188">
        <v>1581523390.4709699</v>
      </c>
      <c r="O188">
        <f t="shared" si="86"/>
        <v>2.6963497040770828E-4</v>
      </c>
      <c r="P188">
        <f t="shared" si="87"/>
        <v>-0.6434001950051671</v>
      </c>
      <c r="Q188">
        <f t="shared" si="88"/>
        <v>400.88970967741898</v>
      </c>
      <c r="R188">
        <f t="shared" si="89"/>
        <v>440.42896024409885</v>
      </c>
      <c r="S188">
        <f t="shared" si="90"/>
        <v>43.905872479909412</v>
      </c>
      <c r="T188">
        <f t="shared" si="91"/>
        <v>39.964248631264937</v>
      </c>
      <c r="U188">
        <f t="shared" si="92"/>
        <v>2.1543647772780353E-2</v>
      </c>
      <c r="V188">
        <f t="shared" si="93"/>
        <v>2.2513580305974736</v>
      </c>
      <c r="W188">
        <f t="shared" si="94"/>
        <v>2.1429770846762911E-2</v>
      </c>
      <c r="X188">
        <f t="shared" si="95"/>
        <v>1.3403787883574953E-2</v>
      </c>
      <c r="Y188">
        <f t="shared" si="96"/>
        <v>0</v>
      </c>
      <c r="Z188">
        <f t="shared" si="97"/>
        <v>31.210954188528994</v>
      </c>
      <c r="AA188">
        <f t="shared" si="98"/>
        <v>31.0001322580645</v>
      </c>
      <c r="AB188">
        <f t="shared" si="99"/>
        <v>4.5114123303890654</v>
      </c>
      <c r="AC188">
        <f t="shared" si="100"/>
        <v>72.046005072166281</v>
      </c>
      <c r="AD188">
        <f t="shared" si="101"/>
        <v>3.3062828847335615</v>
      </c>
      <c r="AE188">
        <f t="shared" si="102"/>
        <v>4.5891272964014576</v>
      </c>
      <c r="AF188">
        <f t="shared" si="103"/>
        <v>1.205129445655504</v>
      </c>
      <c r="AG188">
        <f t="shared" si="104"/>
        <v>-11.890902194979935</v>
      </c>
      <c r="AH188">
        <f t="shared" si="105"/>
        <v>36.398077524564599</v>
      </c>
      <c r="AI188">
        <f t="shared" si="106"/>
        <v>3.6358751893401462</v>
      </c>
      <c r="AJ188">
        <f t="shared" si="107"/>
        <v>28.143050518924809</v>
      </c>
      <c r="AK188">
        <v>-4.1220317446644998E-2</v>
      </c>
      <c r="AL188">
        <v>4.6273417431998899E-2</v>
      </c>
      <c r="AM188">
        <v>3.4576489540847</v>
      </c>
      <c r="AN188">
        <v>0</v>
      </c>
      <c r="AO188">
        <v>0</v>
      </c>
      <c r="AP188">
        <f t="shared" si="108"/>
        <v>1</v>
      </c>
      <c r="AQ188">
        <f t="shared" si="109"/>
        <v>0</v>
      </c>
      <c r="AR188">
        <f t="shared" si="110"/>
        <v>51821.480927844561</v>
      </c>
      <c r="AS188" t="s">
        <v>240</v>
      </c>
      <c r="AT188">
        <v>0</v>
      </c>
      <c r="AU188">
        <v>0</v>
      </c>
      <c r="AV188">
        <f t="shared" si="111"/>
        <v>0</v>
      </c>
      <c r="AW188" t="e">
        <f t="shared" si="112"/>
        <v>#DIV/0!</v>
      </c>
      <c r="AX188">
        <v>0</v>
      </c>
      <c r="AY188" t="s">
        <v>240</v>
      </c>
      <c r="AZ188">
        <v>0</v>
      </c>
      <c r="BA188">
        <v>0</v>
      </c>
      <c r="BB188" t="e">
        <f t="shared" si="113"/>
        <v>#DIV/0!</v>
      </c>
      <c r="BC188">
        <v>0.5</v>
      </c>
      <c r="BD188">
        <f t="shared" si="114"/>
        <v>0</v>
      </c>
      <c r="BE188">
        <f t="shared" si="115"/>
        <v>-0.6434001950051671</v>
      </c>
      <c r="BF188" t="e">
        <f t="shared" si="116"/>
        <v>#DIV/0!</v>
      </c>
      <c r="BG188" t="e">
        <f t="shared" si="117"/>
        <v>#DIV/0!</v>
      </c>
      <c r="BH188" t="e">
        <f t="shared" si="118"/>
        <v>#DIV/0!</v>
      </c>
      <c r="BI188" t="e">
        <f t="shared" si="119"/>
        <v>#DIV/0!</v>
      </c>
      <c r="BJ188" t="s">
        <v>240</v>
      </c>
      <c r="BK188">
        <v>0</v>
      </c>
      <c r="BL188">
        <f t="shared" si="120"/>
        <v>0</v>
      </c>
      <c r="BM188" t="e">
        <f t="shared" si="121"/>
        <v>#DIV/0!</v>
      </c>
      <c r="BN188" t="e">
        <f t="shared" si="122"/>
        <v>#DIV/0!</v>
      </c>
      <c r="BO188" t="e">
        <f t="shared" si="123"/>
        <v>#DIV/0!</v>
      </c>
      <c r="BP188" t="e">
        <f t="shared" si="124"/>
        <v>#DIV/0!</v>
      </c>
      <c r="BQ188">
        <f t="shared" si="125"/>
        <v>0</v>
      </c>
      <c r="BR188">
        <f t="shared" si="126"/>
        <v>0</v>
      </c>
      <c r="BS188">
        <f t="shared" si="127"/>
        <v>0</v>
      </c>
      <c r="BT188">
        <f t="shared" si="128"/>
        <v>0</v>
      </c>
      <c r="BU188">
        <v>6</v>
      </c>
      <c r="BV188">
        <v>0.5</v>
      </c>
      <c r="BW188" t="s">
        <v>241</v>
      </c>
      <c r="BX188">
        <v>1581523390.4709699</v>
      </c>
      <c r="BY188">
        <v>400.88970967741898</v>
      </c>
      <c r="BZ188">
        <v>399.97209677419397</v>
      </c>
      <c r="CA188">
        <v>33.166012903225798</v>
      </c>
      <c r="CB188">
        <v>32.719138709677402</v>
      </c>
      <c r="CC188">
        <v>350.02100000000002</v>
      </c>
      <c r="CD188">
        <v>99.488858064516094</v>
      </c>
      <c r="CE188">
        <v>0.200028096774194</v>
      </c>
      <c r="CF188">
        <v>31.300012903225799</v>
      </c>
      <c r="CG188">
        <v>31.0001322580645</v>
      </c>
      <c r="CH188">
        <v>999.9</v>
      </c>
      <c r="CI188">
        <v>0</v>
      </c>
      <c r="CJ188">
        <v>0</v>
      </c>
      <c r="CK188">
        <v>9991.5509677419304</v>
      </c>
      <c r="CL188">
        <v>0</v>
      </c>
      <c r="CM188">
        <v>4.4494009677419299</v>
      </c>
      <c r="CN188">
        <v>0</v>
      </c>
      <c r="CO188">
        <v>0</v>
      </c>
      <c r="CP188">
        <v>0</v>
      </c>
      <c r="CQ188">
        <v>0</v>
      </c>
      <c r="CR188">
        <v>4.8419354838709703</v>
      </c>
      <c r="CS188">
        <v>0</v>
      </c>
      <c r="CT188">
        <v>446.44516129032297</v>
      </c>
      <c r="CU188">
        <v>-0.86774193548387102</v>
      </c>
      <c r="CV188">
        <v>39.600612903225802</v>
      </c>
      <c r="CW188">
        <v>44.808064516129001</v>
      </c>
      <c r="CX188">
        <v>42.165096774193501</v>
      </c>
      <c r="CY188">
        <v>43.521999999999998</v>
      </c>
      <c r="CZ188">
        <v>40.703258064516099</v>
      </c>
      <c r="DA188">
        <v>0</v>
      </c>
      <c r="DB188">
        <v>0</v>
      </c>
      <c r="DC188">
        <v>0</v>
      </c>
      <c r="DD188">
        <v>1581523399.3</v>
      </c>
      <c r="DE188">
        <v>5.51538461538461</v>
      </c>
      <c r="DF188">
        <v>20.102564326125002</v>
      </c>
      <c r="DG188">
        <v>-21.377777848141399</v>
      </c>
      <c r="DH188">
        <v>445.09615384615398</v>
      </c>
      <c r="DI188">
        <v>15</v>
      </c>
      <c r="DJ188">
        <v>100</v>
      </c>
      <c r="DK188">
        <v>100</v>
      </c>
      <c r="DL188">
        <v>3.024</v>
      </c>
      <c r="DM188">
        <v>0.44500000000000001</v>
      </c>
      <c r="DN188">
        <v>2</v>
      </c>
      <c r="DO188">
        <v>352.55599999999998</v>
      </c>
      <c r="DP188">
        <v>670.13400000000001</v>
      </c>
      <c r="DQ188">
        <v>30.5045</v>
      </c>
      <c r="DR188">
        <v>32.096699999999998</v>
      </c>
      <c r="DS188">
        <v>30.0002</v>
      </c>
      <c r="DT188">
        <v>31.9406</v>
      </c>
      <c r="DU188">
        <v>31.926500000000001</v>
      </c>
      <c r="DV188">
        <v>20.995799999999999</v>
      </c>
      <c r="DW188">
        <v>23.4346</v>
      </c>
      <c r="DX188">
        <v>100</v>
      </c>
      <c r="DY188">
        <v>30.4986</v>
      </c>
      <c r="DZ188">
        <v>400</v>
      </c>
      <c r="EA188">
        <v>32.756100000000004</v>
      </c>
      <c r="EB188">
        <v>99.916499999999999</v>
      </c>
      <c r="EC188">
        <v>100.44799999999999</v>
      </c>
    </row>
    <row r="189" spans="1:133" x14ac:dyDescent="0.35">
      <c r="A189">
        <v>173</v>
      </c>
      <c r="B189">
        <v>1581523404.0999999</v>
      </c>
      <c r="C189">
        <v>883.5</v>
      </c>
      <c r="D189" t="s">
        <v>584</v>
      </c>
      <c r="E189" t="s">
        <v>585</v>
      </c>
      <c r="F189" t="s">
        <v>232</v>
      </c>
      <c r="G189" t="s">
        <v>233</v>
      </c>
      <c r="H189" t="s">
        <v>234</v>
      </c>
      <c r="I189" t="s">
        <v>235</v>
      </c>
      <c r="J189" t="s">
        <v>236</v>
      </c>
      <c r="K189" t="s">
        <v>237</v>
      </c>
      <c r="L189" t="s">
        <v>238</v>
      </c>
      <c r="M189" t="s">
        <v>239</v>
      </c>
      <c r="N189">
        <v>1581523395.4709699</v>
      </c>
      <c r="O189">
        <f t="shared" si="86"/>
        <v>2.6656726744819981E-4</v>
      </c>
      <c r="P189">
        <f t="shared" si="87"/>
        <v>-0.64027398555934045</v>
      </c>
      <c r="Q189">
        <f t="shared" si="88"/>
        <v>400.912709677419</v>
      </c>
      <c r="R189">
        <f t="shared" si="89"/>
        <v>440.79237213555228</v>
      </c>
      <c r="S189">
        <f t="shared" si="90"/>
        <v>43.942361313945646</v>
      </c>
      <c r="T189">
        <f t="shared" si="91"/>
        <v>39.966778596115432</v>
      </c>
      <c r="U189">
        <f t="shared" si="92"/>
        <v>2.1282490969901226E-2</v>
      </c>
      <c r="V189">
        <f t="shared" si="93"/>
        <v>2.2520662637964017</v>
      </c>
      <c r="W189">
        <f t="shared" si="94"/>
        <v>2.1171385259577138E-2</v>
      </c>
      <c r="X189">
        <f t="shared" si="95"/>
        <v>1.3242049736144765E-2</v>
      </c>
      <c r="Y189">
        <f t="shared" si="96"/>
        <v>0</v>
      </c>
      <c r="Z189">
        <f t="shared" si="97"/>
        <v>31.213412069441436</v>
      </c>
      <c r="AA189">
        <f t="shared" si="98"/>
        <v>31.004016129032301</v>
      </c>
      <c r="AB189">
        <f t="shared" si="99"/>
        <v>4.5124114728892479</v>
      </c>
      <c r="AC189">
        <f t="shared" si="100"/>
        <v>72.04388023129232</v>
      </c>
      <c r="AD189">
        <f t="shared" si="101"/>
        <v>3.3064523566207717</v>
      </c>
      <c r="AE189">
        <f t="shared" si="102"/>
        <v>4.5894978810214209</v>
      </c>
      <c r="AF189">
        <f t="shared" si="103"/>
        <v>1.2059591162684762</v>
      </c>
      <c r="AG189">
        <f t="shared" si="104"/>
        <v>-11.755616494465611</v>
      </c>
      <c r="AH189">
        <f t="shared" si="105"/>
        <v>36.110302374041915</v>
      </c>
      <c r="AI189">
        <f t="shared" si="106"/>
        <v>3.6060886899192837</v>
      </c>
      <c r="AJ189">
        <f t="shared" si="107"/>
        <v>27.960774569495587</v>
      </c>
      <c r="AK189">
        <v>-4.1239397238159801E-2</v>
      </c>
      <c r="AL189">
        <v>4.6294836169455698E-2</v>
      </c>
      <c r="AM189">
        <v>3.4589155473534201</v>
      </c>
      <c r="AN189">
        <v>0</v>
      </c>
      <c r="AO189">
        <v>0</v>
      </c>
      <c r="AP189">
        <f t="shared" si="108"/>
        <v>1</v>
      </c>
      <c r="AQ189">
        <f t="shared" si="109"/>
        <v>0</v>
      </c>
      <c r="AR189">
        <f t="shared" si="110"/>
        <v>51844.26260035632</v>
      </c>
      <c r="AS189" t="s">
        <v>240</v>
      </c>
      <c r="AT189">
        <v>0</v>
      </c>
      <c r="AU189">
        <v>0</v>
      </c>
      <c r="AV189">
        <f t="shared" si="111"/>
        <v>0</v>
      </c>
      <c r="AW189" t="e">
        <f t="shared" si="112"/>
        <v>#DIV/0!</v>
      </c>
      <c r="AX189">
        <v>0</v>
      </c>
      <c r="AY189" t="s">
        <v>240</v>
      </c>
      <c r="AZ189">
        <v>0</v>
      </c>
      <c r="BA189">
        <v>0</v>
      </c>
      <c r="BB189" t="e">
        <f t="shared" si="113"/>
        <v>#DIV/0!</v>
      </c>
      <c r="BC189">
        <v>0.5</v>
      </c>
      <c r="BD189">
        <f t="shared" si="114"/>
        <v>0</v>
      </c>
      <c r="BE189">
        <f t="shared" si="115"/>
        <v>-0.64027398555934045</v>
      </c>
      <c r="BF189" t="e">
        <f t="shared" si="116"/>
        <v>#DIV/0!</v>
      </c>
      <c r="BG189" t="e">
        <f t="shared" si="117"/>
        <v>#DIV/0!</v>
      </c>
      <c r="BH189" t="e">
        <f t="shared" si="118"/>
        <v>#DIV/0!</v>
      </c>
      <c r="BI189" t="e">
        <f t="shared" si="119"/>
        <v>#DIV/0!</v>
      </c>
      <c r="BJ189" t="s">
        <v>240</v>
      </c>
      <c r="BK189">
        <v>0</v>
      </c>
      <c r="BL189">
        <f t="shared" si="120"/>
        <v>0</v>
      </c>
      <c r="BM189" t="e">
        <f t="shared" si="121"/>
        <v>#DIV/0!</v>
      </c>
      <c r="BN189" t="e">
        <f t="shared" si="122"/>
        <v>#DIV/0!</v>
      </c>
      <c r="BO189" t="e">
        <f t="shared" si="123"/>
        <v>#DIV/0!</v>
      </c>
      <c r="BP189" t="e">
        <f t="shared" si="124"/>
        <v>#DIV/0!</v>
      </c>
      <c r="BQ189">
        <f t="shared" si="125"/>
        <v>0</v>
      </c>
      <c r="BR189">
        <f t="shared" si="126"/>
        <v>0</v>
      </c>
      <c r="BS189">
        <f t="shared" si="127"/>
        <v>0</v>
      </c>
      <c r="BT189">
        <f t="shared" si="128"/>
        <v>0</v>
      </c>
      <c r="BU189">
        <v>6</v>
      </c>
      <c r="BV189">
        <v>0.5</v>
      </c>
      <c r="BW189" t="s">
        <v>241</v>
      </c>
      <c r="BX189">
        <v>1581523395.4709699</v>
      </c>
      <c r="BY189">
        <v>400.912709677419</v>
      </c>
      <c r="BZ189">
        <v>399.99832258064498</v>
      </c>
      <c r="CA189">
        <v>33.1675161290323</v>
      </c>
      <c r="CB189">
        <v>32.725709677419303</v>
      </c>
      <c r="CC189">
        <v>350.00741935483899</v>
      </c>
      <c r="CD189">
        <v>99.489506451612897</v>
      </c>
      <c r="CE189">
        <v>0.199971161290323</v>
      </c>
      <c r="CF189">
        <v>31.301432258064501</v>
      </c>
      <c r="CG189">
        <v>31.004016129032301</v>
      </c>
      <c r="CH189">
        <v>999.9</v>
      </c>
      <c r="CI189">
        <v>0</v>
      </c>
      <c r="CJ189">
        <v>0</v>
      </c>
      <c r="CK189">
        <v>9996.1106451612904</v>
      </c>
      <c r="CL189">
        <v>0</v>
      </c>
      <c r="CM189">
        <v>4.3963599999999996</v>
      </c>
      <c r="CN189">
        <v>0</v>
      </c>
      <c r="CO189">
        <v>0</v>
      </c>
      <c r="CP189">
        <v>0</v>
      </c>
      <c r="CQ189">
        <v>0</v>
      </c>
      <c r="CR189">
        <v>4.1612903225806503</v>
      </c>
      <c r="CS189">
        <v>0</v>
      </c>
      <c r="CT189">
        <v>443.30967741935501</v>
      </c>
      <c r="CU189">
        <v>-0.93870967741935496</v>
      </c>
      <c r="CV189">
        <v>39.600612903225802</v>
      </c>
      <c r="CW189">
        <v>44.812129032257999</v>
      </c>
      <c r="CX189">
        <v>42.1811935483871</v>
      </c>
      <c r="CY189">
        <v>43.533999999999999</v>
      </c>
      <c r="CZ189">
        <v>40.715451612903202</v>
      </c>
      <c r="DA189">
        <v>0</v>
      </c>
      <c r="DB189">
        <v>0</v>
      </c>
      <c r="DC189">
        <v>0</v>
      </c>
      <c r="DD189">
        <v>1581523404.0999999</v>
      </c>
      <c r="DE189">
        <v>4.9461538461538499</v>
      </c>
      <c r="DF189">
        <v>1.9897437146808199</v>
      </c>
      <c r="DG189">
        <v>-24.170940274812299</v>
      </c>
      <c r="DH189">
        <v>442.89230769230801</v>
      </c>
      <c r="DI189">
        <v>15</v>
      </c>
      <c r="DJ189">
        <v>100</v>
      </c>
      <c r="DK189">
        <v>100</v>
      </c>
      <c r="DL189">
        <v>3.024</v>
      </c>
      <c r="DM189">
        <v>0.44500000000000001</v>
      </c>
      <c r="DN189">
        <v>2</v>
      </c>
      <c r="DO189">
        <v>352.63299999999998</v>
      </c>
      <c r="DP189">
        <v>670.12099999999998</v>
      </c>
      <c r="DQ189">
        <v>30.496600000000001</v>
      </c>
      <c r="DR189">
        <v>32.098799999999997</v>
      </c>
      <c r="DS189">
        <v>30.000299999999999</v>
      </c>
      <c r="DT189">
        <v>31.9435</v>
      </c>
      <c r="DU189">
        <v>31.929300000000001</v>
      </c>
      <c r="DV189">
        <v>20.992599999999999</v>
      </c>
      <c r="DW189">
        <v>23.4346</v>
      </c>
      <c r="DX189">
        <v>100</v>
      </c>
      <c r="DY189">
        <v>30.488900000000001</v>
      </c>
      <c r="DZ189">
        <v>400</v>
      </c>
      <c r="EA189">
        <v>32.769599999999997</v>
      </c>
      <c r="EB189">
        <v>99.916399999999996</v>
      </c>
      <c r="EC189">
        <v>100.449</v>
      </c>
    </row>
    <row r="190" spans="1:133" x14ac:dyDescent="0.35">
      <c r="A190">
        <v>174</v>
      </c>
      <c r="B190">
        <v>1581523409.0999999</v>
      </c>
      <c r="C190">
        <v>888.5</v>
      </c>
      <c r="D190" t="s">
        <v>586</v>
      </c>
      <c r="E190" t="s">
        <v>587</v>
      </c>
      <c r="F190" t="s">
        <v>232</v>
      </c>
      <c r="G190" t="s">
        <v>233</v>
      </c>
      <c r="H190" t="s">
        <v>234</v>
      </c>
      <c r="I190" t="s">
        <v>235</v>
      </c>
      <c r="J190" t="s">
        <v>236</v>
      </c>
      <c r="K190" t="s">
        <v>237</v>
      </c>
      <c r="L190" t="s">
        <v>238</v>
      </c>
      <c r="M190" t="s">
        <v>239</v>
      </c>
      <c r="N190">
        <v>1581523400.4709699</v>
      </c>
      <c r="O190">
        <f t="shared" si="86"/>
        <v>2.63790984899367E-4</v>
      </c>
      <c r="P190">
        <f t="shared" si="87"/>
        <v>-0.63451655750824532</v>
      </c>
      <c r="Q190">
        <f t="shared" si="88"/>
        <v>400.92161290322599</v>
      </c>
      <c r="R190">
        <f t="shared" si="89"/>
        <v>440.87891731338863</v>
      </c>
      <c r="S190">
        <f t="shared" si="90"/>
        <v>43.952351060040073</v>
      </c>
      <c r="T190">
        <f t="shared" si="91"/>
        <v>39.968904807834754</v>
      </c>
      <c r="U190">
        <f t="shared" si="92"/>
        <v>2.1055039873892182E-2</v>
      </c>
      <c r="V190">
        <f t="shared" si="93"/>
        <v>2.2520918221125608</v>
      </c>
      <c r="W190">
        <f t="shared" si="94"/>
        <v>2.0946290978283502E-2</v>
      </c>
      <c r="X190">
        <f t="shared" si="95"/>
        <v>1.310115558990955E-2</v>
      </c>
      <c r="Y190">
        <f t="shared" si="96"/>
        <v>0</v>
      </c>
      <c r="Z190">
        <f t="shared" si="97"/>
        <v>31.215797549737477</v>
      </c>
      <c r="AA190">
        <f t="shared" si="98"/>
        <v>31.0062838709677</v>
      </c>
      <c r="AB190">
        <f t="shared" si="99"/>
        <v>4.5129949483690615</v>
      </c>
      <c r="AC190">
        <f t="shared" si="100"/>
        <v>72.044083955019573</v>
      </c>
      <c r="AD190">
        <f t="shared" si="101"/>
        <v>3.3067378122958275</v>
      </c>
      <c r="AE190">
        <f t="shared" si="102"/>
        <v>4.589881126617386</v>
      </c>
      <c r="AF190">
        <f t="shared" si="103"/>
        <v>1.2062571360732339</v>
      </c>
      <c r="AG190">
        <f t="shared" si="104"/>
        <v>-11.633182434062086</v>
      </c>
      <c r="AH190">
        <f t="shared" si="105"/>
        <v>36.013580364269814</v>
      </c>
      <c r="AI190">
        <f t="shared" si="106"/>
        <v>3.5964551600741426</v>
      </c>
      <c r="AJ190">
        <f t="shared" si="107"/>
        <v>27.976853090281871</v>
      </c>
      <c r="AK190">
        <v>-4.1240085880480698E-2</v>
      </c>
      <c r="AL190">
        <v>4.6295609230789299E-2</v>
      </c>
      <c r="AM190">
        <v>3.4589612584251301</v>
      </c>
      <c r="AN190">
        <v>0</v>
      </c>
      <c r="AO190">
        <v>0</v>
      </c>
      <c r="AP190">
        <f t="shared" si="108"/>
        <v>1</v>
      </c>
      <c r="AQ190">
        <f t="shared" si="109"/>
        <v>0</v>
      </c>
      <c r="AR190">
        <f t="shared" si="110"/>
        <v>51844.907601612045</v>
      </c>
      <c r="AS190" t="s">
        <v>240</v>
      </c>
      <c r="AT190">
        <v>0</v>
      </c>
      <c r="AU190">
        <v>0</v>
      </c>
      <c r="AV190">
        <f t="shared" si="111"/>
        <v>0</v>
      </c>
      <c r="AW190" t="e">
        <f t="shared" si="112"/>
        <v>#DIV/0!</v>
      </c>
      <c r="AX190">
        <v>0</v>
      </c>
      <c r="AY190" t="s">
        <v>240</v>
      </c>
      <c r="AZ190">
        <v>0</v>
      </c>
      <c r="BA190">
        <v>0</v>
      </c>
      <c r="BB190" t="e">
        <f t="shared" si="113"/>
        <v>#DIV/0!</v>
      </c>
      <c r="BC190">
        <v>0.5</v>
      </c>
      <c r="BD190">
        <f t="shared" si="114"/>
        <v>0</v>
      </c>
      <c r="BE190">
        <f t="shared" si="115"/>
        <v>-0.63451655750824532</v>
      </c>
      <c r="BF190" t="e">
        <f t="shared" si="116"/>
        <v>#DIV/0!</v>
      </c>
      <c r="BG190" t="e">
        <f t="shared" si="117"/>
        <v>#DIV/0!</v>
      </c>
      <c r="BH190" t="e">
        <f t="shared" si="118"/>
        <v>#DIV/0!</v>
      </c>
      <c r="BI190" t="e">
        <f t="shared" si="119"/>
        <v>#DIV/0!</v>
      </c>
      <c r="BJ190" t="s">
        <v>240</v>
      </c>
      <c r="BK190">
        <v>0</v>
      </c>
      <c r="BL190">
        <f t="shared" si="120"/>
        <v>0</v>
      </c>
      <c r="BM190" t="e">
        <f t="shared" si="121"/>
        <v>#DIV/0!</v>
      </c>
      <c r="BN190" t="e">
        <f t="shared" si="122"/>
        <v>#DIV/0!</v>
      </c>
      <c r="BO190" t="e">
        <f t="shared" si="123"/>
        <v>#DIV/0!</v>
      </c>
      <c r="BP190" t="e">
        <f t="shared" si="124"/>
        <v>#DIV/0!</v>
      </c>
      <c r="BQ190">
        <f t="shared" si="125"/>
        <v>0</v>
      </c>
      <c r="BR190">
        <f t="shared" si="126"/>
        <v>0</v>
      </c>
      <c r="BS190">
        <f t="shared" si="127"/>
        <v>0</v>
      </c>
      <c r="BT190">
        <f t="shared" si="128"/>
        <v>0</v>
      </c>
      <c r="BU190">
        <v>6</v>
      </c>
      <c r="BV190">
        <v>0.5</v>
      </c>
      <c r="BW190" t="s">
        <v>241</v>
      </c>
      <c r="BX190">
        <v>1581523400.4709699</v>
      </c>
      <c r="BY190">
        <v>400.92161290322599</v>
      </c>
      <c r="BZ190">
        <v>400.015193548387</v>
      </c>
      <c r="CA190">
        <v>33.169351612903199</v>
      </c>
      <c r="CB190">
        <v>32.7321483870968</v>
      </c>
      <c r="CC190">
        <v>350.008225806452</v>
      </c>
      <c r="CD190">
        <v>99.492548387096804</v>
      </c>
      <c r="CE190">
        <v>0.200018741935484</v>
      </c>
      <c r="CF190">
        <v>31.302900000000001</v>
      </c>
      <c r="CG190">
        <v>31.0062838709677</v>
      </c>
      <c r="CH190">
        <v>999.9</v>
      </c>
      <c r="CI190">
        <v>0</v>
      </c>
      <c r="CJ190">
        <v>0</v>
      </c>
      <c r="CK190">
        <v>9995.9719354838708</v>
      </c>
      <c r="CL190">
        <v>0</v>
      </c>
      <c r="CM190">
        <v>4.3610287096774201</v>
      </c>
      <c r="CN190">
        <v>0</v>
      </c>
      <c r="CO190">
        <v>0</v>
      </c>
      <c r="CP190">
        <v>0</v>
      </c>
      <c r="CQ190">
        <v>0</v>
      </c>
      <c r="CR190">
        <v>3.43870967741936</v>
      </c>
      <c r="CS190">
        <v>0</v>
      </c>
      <c r="CT190">
        <v>442.212903225807</v>
      </c>
      <c r="CU190">
        <v>-1.1612903225806499</v>
      </c>
      <c r="CV190">
        <v>39.602645161290297</v>
      </c>
      <c r="CW190">
        <v>44.816193548387098</v>
      </c>
      <c r="CX190">
        <v>42.1872258064516</v>
      </c>
      <c r="CY190">
        <v>43.537999999999997</v>
      </c>
      <c r="CZ190">
        <v>40.715451612903202</v>
      </c>
      <c r="DA190">
        <v>0</v>
      </c>
      <c r="DB190">
        <v>0</v>
      </c>
      <c r="DC190">
        <v>0</v>
      </c>
      <c r="DD190">
        <v>1581523409.5</v>
      </c>
      <c r="DE190">
        <v>3.4153846153846201</v>
      </c>
      <c r="DF190">
        <v>-25.176068009342199</v>
      </c>
      <c r="DG190">
        <v>-8.8888889245021705</v>
      </c>
      <c r="DH190">
        <v>442.41538461538499</v>
      </c>
      <c r="DI190">
        <v>15</v>
      </c>
      <c r="DJ190">
        <v>100</v>
      </c>
      <c r="DK190">
        <v>100</v>
      </c>
      <c r="DL190">
        <v>3.024</v>
      </c>
      <c r="DM190">
        <v>0.44500000000000001</v>
      </c>
      <c r="DN190">
        <v>2</v>
      </c>
      <c r="DO190">
        <v>352.61399999999998</v>
      </c>
      <c r="DP190">
        <v>670.11599999999999</v>
      </c>
      <c r="DQ190">
        <v>30.486699999999999</v>
      </c>
      <c r="DR190">
        <v>32.100999999999999</v>
      </c>
      <c r="DS190">
        <v>30.000399999999999</v>
      </c>
      <c r="DT190">
        <v>31.946999999999999</v>
      </c>
      <c r="DU190">
        <v>31.9329</v>
      </c>
      <c r="DV190">
        <v>20.997199999999999</v>
      </c>
      <c r="DW190">
        <v>23.4346</v>
      </c>
      <c r="DX190">
        <v>100</v>
      </c>
      <c r="DY190">
        <v>30.482099999999999</v>
      </c>
      <c r="DZ190">
        <v>400</v>
      </c>
      <c r="EA190">
        <v>32.773499999999999</v>
      </c>
      <c r="EB190">
        <v>99.917599999999993</v>
      </c>
      <c r="EC190">
        <v>100.446</v>
      </c>
    </row>
    <row r="191" spans="1:133" x14ac:dyDescent="0.35">
      <c r="A191">
        <v>175</v>
      </c>
      <c r="B191">
        <v>1581523414.0999999</v>
      </c>
      <c r="C191">
        <v>893.5</v>
      </c>
      <c r="D191" t="s">
        <v>588</v>
      </c>
      <c r="E191" t="s">
        <v>589</v>
      </c>
      <c r="F191" t="s">
        <v>232</v>
      </c>
      <c r="G191" t="s">
        <v>233</v>
      </c>
      <c r="H191" t="s">
        <v>234</v>
      </c>
      <c r="I191" t="s">
        <v>235</v>
      </c>
      <c r="J191" t="s">
        <v>236</v>
      </c>
      <c r="K191" t="s">
        <v>237</v>
      </c>
      <c r="L191" t="s">
        <v>238</v>
      </c>
      <c r="M191" t="s">
        <v>239</v>
      </c>
      <c r="N191">
        <v>1581523405.4709699</v>
      </c>
      <c r="O191">
        <f t="shared" si="86"/>
        <v>2.60981518541416E-4</v>
      </c>
      <c r="P191">
        <f t="shared" si="87"/>
        <v>-0.6479792478944254</v>
      </c>
      <c r="Q191">
        <f t="shared" si="88"/>
        <v>400.92096774193499</v>
      </c>
      <c r="R191">
        <f t="shared" si="89"/>
        <v>442.4445703268849</v>
      </c>
      <c r="S191">
        <f t="shared" si="90"/>
        <v>44.110291511333486</v>
      </c>
      <c r="T191">
        <f t="shared" si="91"/>
        <v>39.970522741497135</v>
      </c>
      <c r="U191">
        <f t="shared" si="92"/>
        <v>2.0818695230601963E-2</v>
      </c>
      <c r="V191">
        <f t="shared" si="93"/>
        <v>2.2525431131882581</v>
      </c>
      <c r="W191">
        <f t="shared" si="94"/>
        <v>2.0712388594822918E-2</v>
      </c>
      <c r="X191">
        <f t="shared" si="95"/>
        <v>1.2954748745332754E-2</v>
      </c>
      <c r="Y191">
        <f t="shared" si="96"/>
        <v>0</v>
      </c>
      <c r="Z191">
        <f t="shared" si="97"/>
        <v>31.218434595979765</v>
      </c>
      <c r="AA191">
        <f t="shared" si="98"/>
        <v>31.009880645161299</v>
      </c>
      <c r="AB191">
        <f t="shared" si="99"/>
        <v>4.5139205101098714</v>
      </c>
      <c r="AC191">
        <f t="shared" si="100"/>
        <v>72.042592161146544</v>
      </c>
      <c r="AD191">
        <f t="shared" si="101"/>
        <v>3.3069879426744677</v>
      </c>
      <c r="AE191">
        <f t="shared" si="102"/>
        <v>4.5903233677063149</v>
      </c>
      <c r="AF191">
        <f t="shared" si="103"/>
        <v>1.2069325674354037</v>
      </c>
      <c r="AG191">
        <f t="shared" si="104"/>
        <v>-11.509284967676445</v>
      </c>
      <c r="AH191">
        <f t="shared" si="105"/>
        <v>35.789670998759149</v>
      </c>
      <c r="AI191">
        <f t="shared" si="106"/>
        <v>3.5734718664533052</v>
      </c>
      <c r="AJ191">
        <f t="shared" si="107"/>
        <v>27.85385789753601</v>
      </c>
      <c r="AK191">
        <v>-4.1252246617689899E-2</v>
      </c>
      <c r="AL191">
        <v>4.6309260723645801E-2</v>
      </c>
      <c r="AM191">
        <v>3.4597684270832199</v>
      </c>
      <c r="AN191">
        <v>0</v>
      </c>
      <c r="AO191">
        <v>0</v>
      </c>
      <c r="AP191">
        <f t="shared" si="108"/>
        <v>1</v>
      </c>
      <c r="AQ191">
        <f t="shared" si="109"/>
        <v>0</v>
      </c>
      <c r="AR191">
        <f t="shared" si="110"/>
        <v>51859.372929778961</v>
      </c>
      <c r="AS191" t="s">
        <v>240</v>
      </c>
      <c r="AT191">
        <v>0</v>
      </c>
      <c r="AU191">
        <v>0</v>
      </c>
      <c r="AV191">
        <f t="shared" si="111"/>
        <v>0</v>
      </c>
      <c r="AW191" t="e">
        <f t="shared" si="112"/>
        <v>#DIV/0!</v>
      </c>
      <c r="AX191">
        <v>0</v>
      </c>
      <c r="AY191" t="s">
        <v>240</v>
      </c>
      <c r="AZ191">
        <v>0</v>
      </c>
      <c r="BA191">
        <v>0</v>
      </c>
      <c r="BB191" t="e">
        <f t="shared" si="113"/>
        <v>#DIV/0!</v>
      </c>
      <c r="BC191">
        <v>0.5</v>
      </c>
      <c r="BD191">
        <f t="shared" si="114"/>
        <v>0</v>
      </c>
      <c r="BE191">
        <f t="shared" si="115"/>
        <v>-0.6479792478944254</v>
      </c>
      <c r="BF191" t="e">
        <f t="shared" si="116"/>
        <v>#DIV/0!</v>
      </c>
      <c r="BG191" t="e">
        <f t="shared" si="117"/>
        <v>#DIV/0!</v>
      </c>
      <c r="BH191" t="e">
        <f t="shared" si="118"/>
        <v>#DIV/0!</v>
      </c>
      <c r="BI191" t="e">
        <f t="shared" si="119"/>
        <v>#DIV/0!</v>
      </c>
      <c r="BJ191" t="s">
        <v>240</v>
      </c>
      <c r="BK191">
        <v>0</v>
      </c>
      <c r="BL191">
        <f t="shared" si="120"/>
        <v>0</v>
      </c>
      <c r="BM191" t="e">
        <f t="shared" si="121"/>
        <v>#DIV/0!</v>
      </c>
      <c r="BN191" t="e">
        <f t="shared" si="122"/>
        <v>#DIV/0!</v>
      </c>
      <c r="BO191" t="e">
        <f t="shared" si="123"/>
        <v>#DIV/0!</v>
      </c>
      <c r="BP191" t="e">
        <f t="shared" si="124"/>
        <v>#DIV/0!</v>
      </c>
      <c r="BQ191">
        <f t="shared" si="125"/>
        <v>0</v>
      </c>
      <c r="BR191">
        <f t="shared" si="126"/>
        <v>0</v>
      </c>
      <c r="BS191">
        <f t="shared" si="127"/>
        <v>0</v>
      </c>
      <c r="BT191">
        <f t="shared" si="128"/>
        <v>0</v>
      </c>
      <c r="BU191">
        <v>6</v>
      </c>
      <c r="BV191">
        <v>0.5</v>
      </c>
      <c r="BW191" t="s">
        <v>241</v>
      </c>
      <c r="BX191">
        <v>1581523405.4709699</v>
      </c>
      <c r="BY191">
        <v>400.92096774193499</v>
      </c>
      <c r="BZ191">
        <v>399.98954838709699</v>
      </c>
      <c r="CA191">
        <v>33.170464516129002</v>
      </c>
      <c r="CB191">
        <v>32.737922580645197</v>
      </c>
      <c r="CC191">
        <v>350.01180645161298</v>
      </c>
      <c r="CD191">
        <v>99.496780645161294</v>
      </c>
      <c r="CE191">
        <v>0.19998245161290301</v>
      </c>
      <c r="CF191">
        <v>31.3045935483871</v>
      </c>
      <c r="CG191">
        <v>31.009880645161299</v>
      </c>
      <c r="CH191">
        <v>999.9</v>
      </c>
      <c r="CI191">
        <v>0</v>
      </c>
      <c r="CJ191">
        <v>0</v>
      </c>
      <c r="CK191">
        <v>9998.4941935483894</v>
      </c>
      <c r="CL191">
        <v>0</v>
      </c>
      <c r="CM191">
        <v>4.3667474193548399</v>
      </c>
      <c r="CN191">
        <v>0</v>
      </c>
      <c r="CO191">
        <v>0</v>
      </c>
      <c r="CP191">
        <v>0</v>
      </c>
      <c r="CQ191">
        <v>0</v>
      </c>
      <c r="CR191">
        <v>1.9451612903225799</v>
      </c>
      <c r="CS191">
        <v>0</v>
      </c>
      <c r="CT191">
        <v>442.79032258064501</v>
      </c>
      <c r="CU191">
        <v>-0.95806451612903198</v>
      </c>
      <c r="CV191">
        <v>39.608741935483899</v>
      </c>
      <c r="CW191">
        <v>44.816193548387098</v>
      </c>
      <c r="CX191">
        <v>42.203258064516099</v>
      </c>
      <c r="CY191">
        <v>43.55</v>
      </c>
      <c r="CZ191">
        <v>40.721548387096803</v>
      </c>
      <c r="DA191">
        <v>0</v>
      </c>
      <c r="DB191">
        <v>0</v>
      </c>
      <c r="DC191">
        <v>0</v>
      </c>
      <c r="DD191">
        <v>1581523414.3</v>
      </c>
      <c r="DE191">
        <v>2.4230769230769198</v>
      </c>
      <c r="DF191">
        <v>-8.1230767546707092</v>
      </c>
      <c r="DG191">
        <v>-2.1196581388485898</v>
      </c>
      <c r="DH191">
        <v>441.9</v>
      </c>
      <c r="DI191">
        <v>15</v>
      </c>
      <c r="DJ191">
        <v>100</v>
      </c>
      <c r="DK191">
        <v>100</v>
      </c>
      <c r="DL191">
        <v>3.024</v>
      </c>
      <c r="DM191">
        <v>0.44500000000000001</v>
      </c>
      <c r="DN191">
        <v>2</v>
      </c>
      <c r="DO191">
        <v>352.70299999999997</v>
      </c>
      <c r="DP191">
        <v>670.31799999999998</v>
      </c>
      <c r="DQ191">
        <v>30.478000000000002</v>
      </c>
      <c r="DR191">
        <v>32.104500000000002</v>
      </c>
      <c r="DS191">
        <v>30.000399999999999</v>
      </c>
      <c r="DT191">
        <v>31.9498</v>
      </c>
      <c r="DU191">
        <v>31.936399999999999</v>
      </c>
      <c r="DV191">
        <v>20.996300000000002</v>
      </c>
      <c r="DW191">
        <v>23.4346</v>
      </c>
      <c r="DX191">
        <v>100</v>
      </c>
      <c r="DY191">
        <v>30.475000000000001</v>
      </c>
      <c r="DZ191">
        <v>400</v>
      </c>
      <c r="EA191">
        <v>32.779600000000002</v>
      </c>
      <c r="EB191">
        <v>99.915700000000001</v>
      </c>
      <c r="EC191">
        <v>100.446</v>
      </c>
    </row>
    <row r="192" spans="1:133" x14ac:dyDescent="0.35">
      <c r="A192">
        <v>176</v>
      </c>
      <c r="B192">
        <v>1581523419.0999999</v>
      </c>
      <c r="C192">
        <v>898.5</v>
      </c>
      <c r="D192" t="s">
        <v>590</v>
      </c>
      <c r="E192" t="s">
        <v>591</v>
      </c>
      <c r="F192" t="s">
        <v>232</v>
      </c>
      <c r="G192" t="s">
        <v>233</v>
      </c>
      <c r="H192" t="s">
        <v>234</v>
      </c>
      <c r="I192" t="s">
        <v>235</v>
      </c>
      <c r="J192" t="s">
        <v>236</v>
      </c>
      <c r="K192" t="s">
        <v>237</v>
      </c>
      <c r="L192" t="s">
        <v>238</v>
      </c>
      <c r="M192" t="s">
        <v>239</v>
      </c>
      <c r="N192">
        <v>1581523410.4709699</v>
      </c>
      <c r="O192">
        <f t="shared" si="86"/>
        <v>2.580604502813349E-4</v>
      </c>
      <c r="P192">
        <f t="shared" si="87"/>
        <v>-0.63869454498785228</v>
      </c>
      <c r="Q192">
        <f t="shared" si="88"/>
        <v>400.916516129032</v>
      </c>
      <c r="R192">
        <f t="shared" si="89"/>
        <v>442.29413288683065</v>
      </c>
      <c r="S192">
        <f t="shared" si="90"/>
        <v>44.096168742670699</v>
      </c>
      <c r="T192">
        <f t="shared" si="91"/>
        <v>39.970872395616723</v>
      </c>
      <c r="U192">
        <f t="shared" si="92"/>
        <v>2.0579106613303696E-2</v>
      </c>
      <c r="V192">
        <f t="shared" si="93"/>
        <v>2.2530082011786536</v>
      </c>
      <c r="W192">
        <f t="shared" si="94"/>
        <v>2.0475247461696565E-2</v>
      </c>
      <c r="X192">
        <f t="shared" si="95"/>
        <v>1.2806317198161391E-2</v>
      </c>
      <c r="Y192">
        <f t="shared" si="96"/>
        <v>0</v>
      </c>
      <c r="Z192">
        <f t="shared" si="97"/>
        <v>31.220424683633972</v>
      </c>
      <c r="AA192">
        <f t="shared" si="98"/>
        <v>31.011506451612899</v>
      </c>
      <c r="AB192">
        <f t="shared" si="99"/>
        <v>4.5143389348748979</v>
      </c>
      <c r="AC192">
        <f t="shared" si="100"/>
        <v>72.040269515957817</v>
      </c>
      <c r="AD192">
        <f t="shared" si="101"/>
        <v>3.3070712797903337</v>
      </c>
      <c r="AE192">
        <f t="shared" si="102"/>
        <v>4.5905870452882969</v>
      </c>
      <c r="AF192">
        <f t="shared" si="103"/>
        <v>1.2072676550845642</v>
      </c>
      <c r="AG192">
        <f t="shared" si="104"/>
        <v>-11.38046585740687</v>
      </c>
      <c r="AH192">
        <f t="shared" si="105"/>
        <v>35.72222297162255</v>
      </c>
      <c r="AI192">
        <f t="shared" si="106"/>
        <v>3.5660474841673073</v>
      </c>
      <c r="AJ192">
        <f t="shared" si="107"/>
        <v>27.907804598382988</v>
      </c>
      <c r="AK192">
        <v>-4.1264781446709302E-2</v>
      </c>
      <c r="AL192">
        <v>4.6323332167331401E-2</v>
      </c>
      <c r="AM192">
        <v>3.4606003402562</v>
      </c>
      <c r="AN192">
        <v>0</v>
      </c>
      <c r="AO192">
        <v>0</v>
      </c>
      <c r="AP192">
        <f t="shared" si="108"/>
        <v>1</v>
      </c>
      <c r="AQ192">
        <f t="shared" si="109"/>
        <v>0</v>
      </c>
      <c r="AR192">
        <f t="shared" si="110"/>
        <v>51874.356708589185</v>
      </c>
      <c r="AS192" t="s">
        <v>240</v>
      </c>
      <c r="AT192">
        <v>0</v>
      </c>
      <c r="AU192">
        <v>0</v>
      </c>
      <c r="AV192">
        <f t="shared" si="111"/>
        <v>0</v>
      </c>
      <c r="AW192" t="e">
        <f t="shared" si="112"/>
        <v>#DIV/0!</v>
      </c>
      <c r="AX192">
        <v>0</v>
      </c>
      <c r="AY192" t="s">
        <v>240</v>
      </c>
      <c r="AZ192">
        <v>0</v>
      </c>
      <c r="BA192">
        <v>0</v>
      </c>
      <c r="BB192" t="e">
        <f t="shared" si="113"/>
        <v>#DIV/0!</v>
      </c>
      <c r="BC192">
        <v>0.5</v>
      </c>
      <c r="BD192">
        <f t="shared" si="114"/>
        <v>0</v>
      </c>
      <c r="BE192">
        <f t="shared" si="115"/>
        <v>-0.63869454498785228</v>
      </c>
      <c r="BF192" t="e">
        <f t="shared" si="116"/>
        <v>#DIV/0!</v>
      </c>
      <c r="BG192" t="e">
        <f t="shared" si="117"/>
        <v>#DIV/0!</v>
      </c>
      <c r="BH192" t="e">
        <f t="shared" si="118"/>
        <v>#DIV/0!</v>
      </c>
      <c r="BI192" t="e">
        <f t="shared" si="119"/>
        <v>#DIV/0!</v>
      </c>
      <c r="BJ192" t="s">
        <v>240</v>
      </c>
      <c r="BK192">
        <v>0</v>
      </c>
      <c r="BL192">
        <f t="shared" si="120"/>
        <v>0</v>
      </c>
      <c r="BM192" t="e">
        <f t="shared" si="121"/>
        <v>#DIV/0!</v>
      </c>
      <c r="BN192" t="e">
        <f t="shared" si="122"/>
        <v>#DIV/0!</v>
      </c>
      <c r="BO192" t="e">
        <f t="shared" si="123"/>
        <v>#DIV/0!</v>
      </c>
      <c r="BP192" t="e">
        <f t="shared" si="124"/>
        <v>#DIV/0!</v>
      </c>
      <c r="BQ192">
        <f t="shared" si="125"/>
        <v>0</v>
      </c>
      <c r="BR192">
        <f t="shared" si="126"/>
        <v>0</v>
      </c>
      <c r="BS192">
        <f t="shared" si="127"/>
        <v>0</v>
      </c>
      <c r="BT192">
        <f t="shared" si="128"/>
        <v>0</v>
      </c>
      <c r="BU192">
        <v>6</v>
      </c>
      <c r="BV192">
        <v>0.5</v>
      </c>
      <c r="BW192" t="s">
        <v>241</v>
      </c>
      <c r="BX192">
        <v>1581523410.4709699</v>
      </c>
      <c r="BY192">
        <v>400.916516129032</v>
      </c>
      <c r="BZ192">
        <v>399.99903225806497</v>
      </c>
      <c r="CA192">
        <v>33.1706419354839</v>
      </c>
      <c r="CB192">
        <v>32.7429548387097</v>
      </c>
      <c r="CC192">
        <v>350.02283870967699</v>
      </c>
      <c r="CD192">
        <v>99.498758064516096</v>
      </c>
      <c r="CE192">
        <v>0.19998416129032301</v>
      </c>
      <c r="CF192">
        <v>31.3056032258065</v>
      </c>
      <c r="CG192">
        <v>31.011506451612899</v>
      </c>
      <c r="CH192">
        <v>999.9</v>
      </c>
      <c r="CI192">
        <v>0</v>
      </c>
      <c r="CJ192">
        <v>0</v>
      </c>
      <c r="CK192">
        <v>10001.3335483871</v>
      </c>
      <c r="CL192">
        <v>0</v>
      </c>
      <c r="CM192">
        <v>4.3463077419354796</v>
      </c>
      <c r="CN192">
        <v>0</v>
      </c>
      <c r="CO192">
        <v>0</v>
      </c>
      <c r="CP192">
        <v>0</v>
      </c>
      <c r="CQ192">
        <v>0</v>
      </c>
      <c r="CR192">
        <v>1.10645161290323</v>
      </c>
      <c r="CS192">
        <v>0</v>
      </c>
      <c r="CT192">
        <v>442.37419354838698</v>
      </c>
      <c r="CU192">
        <v>-1.13225806451613</v>
      </c>
      <c r="CV192">
        <v>39.608741935483899</v>
      </c>
      <c r="CW192">
        <v>44.816129032257997</v>
      </c>
      <c r="CX192">
        <v>42.197290322580599</v>
      </c>
      <c r="CY192">
        <v>43.555999999999997</v>
      </c>
      <c r="CZ192">
        <v>40.721548387096803</v>
      </c>
      <c r="DA192">
        <v>0</v>
      </c>
      <c r="DB192">
        <v>0</v>
      </c>
      <c r="DC192">
        <v>0</v>
      </c>
      <c r="DD192">
        <v>1581523419.0999999</v>
      </c>
      <c r="DE192">
        <v>1.5230769230769201</v>
      </c>
      <c r="DF192">
        <v>-13.2717946596033</v>
      </c>
      <c r="DG192">
        <v>6.2837606014717098</v>
      </c>
      <c r="DH192">
        <v>442.57692307692298</v>
      </c>
      <c r="DI192">
        <v>15</v>
      </c>
      <c r="DJ192">
        <v>100</v>
      </c>
      <c r="DK192">
        <v>100</v>
      </c>
      <c r="DL192">
        <v>3.024</v>
      </c>
      <c r="DM192">
        <v>0.44500000000000001</v>
      </c>
      <c r="DN192">
        <v>2</v>
      </c>
      <c r="DO192">
        <v>352.53399999999999</v>
      </c>
      <c r="DP192">
        <v>670.55700000000002</v>
      </c>
      <c r="DQ192">
        <v>30.466799999999999</v>
      </c>
      <c r="DR192">
        <v>32.107300000000002</v>
      </c>
      <c r="DS192">
        <v>30.000499999999999</v>
      </c>
      <c r="DT192">
        <v>31.9527</v>
      </c>
      <c r="DU192">
        <v>31.9392</v>
      </c>
      <c r="DV192">
        <v>20.9923</v>
      </c>
      <c r="DW192">
        <v>23.4346</v>
      </c>
      <c r="DX192">
        <v>100</v>
      </c>
      <c r="DY192">
        <v>30.459</v>
      </c>
      <c r="DZ192">
        <v>400</v>
      </c>
      <c r="EA192">
        <v>32.788200000000003</v>
      </c>
      <c r="EB192">
        <v>99.915300000000002</v>
      </c>
      <c r="EC192">
        <v>100.44799999999999</v>
      </c>
    </row>
    <row r="193" spans="1:133" x14ac:dyDescent="0.35">
      <c r="A193">
        <v>177</v>
      </c>
      <c r="B193">
        <v>1581523424.0999999</v>
      </c>
      <c r="C193">
        <v>903.5</v>
      </c>
      <c r="D193" t="s">
        <v>592</v>
      </c>
      <c r="E193" t="s">
        <v>593</v>
      </c>
      <c r="F193" t="s">
        <v>232</v>
      </c>
      <c r="G193" t="s">
        <v>233</v>
      </c>
      <c r="H193" t="s">
        <v>234</v>
      </c>
      <c r="I193" t="s">
        <v>235</v>
      </c>
      <c r="J193" t="s">
        <v>236</v>
      </c>
      <c r="K193" t="s">
        <v>237</v>
      </c>
      <c r="L193" t="s">
        <v>238</v>
      </c>
      <c r="M193" t="s">
        <v>239</v>
      </c>
      <c r="N193">
        <v>1581523415.4709699</v>
      </c>
      <c r="O193">
        <f t="shared" si="86"/>
        <v>2.5480561249365815E-4</v>
      </c>
      <c r="P193">
        <f t="shared" si="87"/>
        <v>-0.63760231940325029</v>
      </c>
      <c r="Q193">
        <f t="shared" si="88"/>
        <v>400.925677419355</v>
      </c>
      <c r="R193">
        <f t="shared" si="89"/>
        <v>442.87722471315953</v>
      </c>
      <c r="S193">
        <f t="shared" si="90"/>
        <v>44.154053495934832</v>
      </c>
      <c r="T193">
        <f t="shared" si="91"/>
        <v>39.971560560906184</v>
      </c>
      <c r="U193">
        <f t="shared" si="92"/>
        <v>2.0304258159480396E-2</v>
      </c>
      <c r="V193">
        <f t="shared" si="93"/>
        <v>2.2523257550883731</v>
      </c>
      <c r="W193">
        <f t="shared" si="94"/>
        <v>2.0203116878152974E-2</v>
      </c>
      <c r="X193">
        <f t="shared" si="95"/>
        <v>1.2635993090787301E-2</v>
      </c>
      <c r="Y193">
        <f t="shared" si="96"/>
        <v>0</v>
      </c>
      <c r="Z193">
        <f t="shared" si="97"/>
        <v>31.221662958952962</v>
      </c>
      <c r="AA193">
        <f t="shared" si="98"/>
        <v>31.0144709677419</v>
      </c>
      <c r="AB193">
        <f t="shared" si="99"/>
        <v>4.5151019828692291</v>
      </c>
      <c r="AC193">
        <f t="shared" si="100"/>
        <v>72.038305211619885</v>
      </c>
      <c r="AD193">
        <f t="shared" si="101"/>
        <v>3.3070163059249138</v>
      </c>
      <c r="AE193">
        <f t="shared" si="102"/>
        <v>4.5906359071194354</v>
      </c>
      <c r="AF193">
        <f t="shared" si="103"/>
        <v>1.2080856769443153</v>
      </c>
      <c r="AG193">
        <f t="shared" si="104"/>
        <v>-11.236927510970325</v>
      </c>
      <c r="AH193">
        <f t="shared" si="105"/>
        <v>35.374147780826604</v>
      </c>
      <c r="AI193">
        <f t="shared" si="106"/>
        <v>3.5324249895531881</v>
      </c>
      <c r="AJ193">
        <f t="shared" si="107"/>
        <v>27.669645259409467</v>
      </c>
      <c r="AK193">
        <v>-4.1246389291116702E-2</v>
      </c>
      <c r="AL193">
        <v>4.6302685361437397E-2</v>
      </c>
      <c r="AM193">
        <v>3.4593796573999498</v>
      </c>
      <c r="AN193">
        <v>0</v>
      </c>
      <c r="AO193">
        <v>0</v>
      </c>
      <c r="AP193">
        <f t="shared" si="108"/>
        <v>1</v>
      </c>
      <c r="AQ193">
        <f t="shared" si="109"/>
        <v>0</v>
      </c>
      <c r="AR193">
        <f t="shared" si="110"/>
        <v>51852.135498792413</v>
      </c>
      <c r="AS193" t="s">
        <v>240</v>
      </c>
      <c r="AT193">
        <v>0</v>
      </c>
      <c r="AU193">
        <v>0</v>
      </c>
      <c r="AV193">
        <f t="shared" si="111"/>
        <v>0</v>
      </c>
      <c r="AW193" t="e">
        <f t="shared" si="112"/>
        <v>#DIV/0!</v>
      </c>
      <c r="AX193">
        <v>0</v>
      </c>
      <c r="AY193" t="s">
        <v>240</v>
      </c>
      <c r="AZ193">
        <v>0</v>
      </c>
      <c r="BA193">
        <v>0</v>
      </c>
      <c r="BB193" t="e">
        <f t="shared" si="113"/>
        <v>#DIV/0!</v>
      </c>
      <c r="BC193">
        <v>0.5</v>
      </c>
      <c r="BD193">
        <f t="shared" si="114"/>
        <v>0</v>
      </c>
      <c r="BE193">
        <f t="shared" si="115"/>
        <v>-0.63760231940325029</v>
      </c>
      <c r="BF193" t="e">
        <f t="shared" si="116"/>
        <v>#DIV/0!</v>
      </c>
      <c r="BG193" t="e">
        <f t="shared" si="117"/>
        <v>#DIV/0!</v>
      </c>
      <c r="BH193" t="e">
        <f t="shared" si="118"/>
        <v>#DIV/0!</v>
      </c>
      <c r="BI193" t="e">
        <f t="shared" si="119"/>
        <v>#DIV/0!</v>
      </c>
      <c r="BJ193" t="s">
        <v>240</v>
      </c>
      <c r="BK193">
        <v>0</v>
      </c>
      <c r="BL193">
        <f t="shared" si="120"/>
        <v>0</v>
      </c>
      <c r="BM193" t="e">
        <f t="shared" si="121"/>
        <v>#DIV/0!</v>
      </c>
      <c r="BN193" t="e">
        <f t="shared" si="122"/>
        <v>#DIV/0!</v>
      </c>
      <c r="BO193" t="e">
        <f t="shared" si="123"/>
        <v>#DIV/0!</v>
      </c>
      <c r="BP193" t="e">
        <f t="shared" si="124"/>
        <v>#DIV/0!</v>
      </c>
      <c r="BQ193">
        <f t="shared" si="125"/>
        <v>0</v>
      </c>
      <c r="BR193">
        <f t="shared" si="126"/>
        <v>0</v>
      </c>
      <c r="BS193">
        <f t="shared" si="127"/>
        <v>0</v>
      </c>
      <c r="BT193">
        <f t="shared" si="128"/>
        <v>0</v>
      </c>
      <c r="BU193">
        <v>6</v>
      </c>
      <c r="BV193">
        <v>0.5</v>
      </c>
      <c r="BW193" t="s">
        <v>241</v>
      </c>
      <c r="BX193">
        <v>1581523415.4709699</v>
      </c>
      <c r="BY193">
        <v>400.925677419355</v>
      </c>
      <c r="BZ193">
        <v>400.00783870967803</v>
      </c>
      <c r="CA193">
        <v>33.170277419354797</v>
      </c>
      <c r="CB193">
        <v>32.747987096774203</v>
      </c>
      <c r="CC193">
        <v>350.02503225806498</v>
      </c>
      <c r="CD193">
        <v>99.498161290322599</v>
      </c>
      <c r="CE193">
        <v>0.20001922580645201</v>
      </c>
      <c r="CF193">
        <v>31.305790322580599</v>
      </c>
      <c r="CG193">
        <v>31.0144709677419</v>
      </c>
      <c r="CH193">
        <v>999.9</v>
      </c>
      <c r="CI193">
        <v>0</v>
      </c>
      <c r="CJ193">
        <v>0</v>
      </c>
      <c r="CK193">
        <v>9996.9358064516091</v>
      </c>
      <c r="CL193">
        <v>0</v>
      </c>
      <c r="CM193">
        <v>4.3564632258064497</v>
      </c>
      <c r="CN193">
        <v>0</v>
      </c>
      <c r="CO193">
        <v>0</v>
      </c>
      <c r="CP193">
        <v>0</v>
      </c>
      <c r="CQ193">
        <v>0</v>
      </c>
      <c r="CR193">
        <v>1.0935483870967699</v>
      </c>
      <c r="CS193">
        <v>0</v>
      </c>
      <c r="CT193">
        <v>444.683870967742</v>
      </c>
      <c r="CU193">
        <v>-0.83225806451612905</v>
      </c>
      <c r="CV193">
        <v>39.608741935483899</v>
      </c>
      <c r="CW193">
        <v>44.812129032257999</v>
      </c>
      <c r="CX193">
        <v>42.195322580645197</v>
      </c>
      <c r="CY193">
        <v>43.564064516129001</v>
      </c>
      <c r="CZ193">
        <v>40.715451612903202</v>
      </c>
      <c r="DA193">
        <v>0</v>
      </c>
      <c r="DB193">
        <v>0</v>
      </c>
      <c r="DC193">
        <v>0</v>
      </c>
      <c r="DD193">
        <v>1581523424.5</v>
      </c>
      <c r="DE193">
        <v>0.91923076923076896</v>
      </c>
      <c r="DF193">
        <v>-8.2290596262890805</v>
      </c>
      <c r="DG193">
        <v>11.4324787133607</v>
      </c>
      <c r="DH193">
        <v>445.29230769230799</v>
      </c>
      <c r="DI193">
        <v>15</v>
      </c>
      <c r="DJ193">
        <v>100</v>
      </c>
      <c r="DK193">
        <v>100</v>
      </c>
      <c r="DL193">
        <v>3.024</v>
      </c>
      <c r="DM193">
        <v>0.44500000000000001</v>
      </c>
      <c r="DN193">
        <v>2</v>
      </c>
      <c r="DO193">
        <v>352.69600000000003</v>
      </c>
      <c r="DP193">
        <v>670.19899999999996</v>
      </c>
      <c r="DQ193">
        <v>30.450199999999999</v>
      </c>
      <c r="DR193">
        <v>32.110199999999999</v>
      </c>
      <c r="DS193">
        <v>30.000499999999999</v>
      </c>
      <c r="DT193">
        <v>31.955500000000001</v>
      </c>
      <c r="DU193">
        <v>31.942</v>
      </c>
      <c r="DV193">
        <v>20.990200000000002</v>
      </c>
      <c r="DW193">
        <v>23.4346</v>
      </c>
      <c r="DX193">
        <v>100</v>
      </c>
      <c r="DY193">
        <v>30.443000000000001</v>
      </c>
      <c r="DZ193">
        <v>400</v>
      </c>
      <c r="EA193">
        <v>32.797499999999999</v>
      </c>
      <c r="EB193">
        <v>99.914500000000004</v>
      </c>
      <c r="EC193">
        <v>100.446</v>
      </c>
    </row>
    <row r="194" spans="1:133" x14ac:dyDescent="0.35">
      <c r="A194">
        <v>178</v>
      </c>
      <c r="B194">
        <v>1581523429.0999999</v>
      </c>
      <c r="C194">
        <v>908.5</v>
      </c>
      <c r="D194" t="s">
        <v>594</v>
      </c>
      <c r="E194" t="s">
        <v>595</v>
      </c>
      <c r="F194" t="s">
        <v>232</v>
      </c>
      <c r="G194" t="s">
        <v>233</v>
      </c>
      <c r="H194" t="s">
        <v>234</v>
      </c>
      <c r="I194" t="s">
        <v>235</v>
      </c>
      <c r="J194" t="s">
        <v>236</v>
      </c>
      <c r="K194" t="s">
        <v>237</v>
      </c>
      <c r="L194" t="s">
        <v>238</v>
      </c>
      <c r="M194" t="s">
        <v>239</v>
      </c>
      <c r="N194">
        <v>1581523420.4709699</v>
      </c>
      <c r="O194">
        <f t="shared" si="86"/>
        <v>2.5080413210145828E-4</v>
      </c>
      <c r="P194">
        <f t="shared" si="87"/>
        <v>-0.63536120536708729</v>
      </c>
      <c r="Q194">
        <f t="shared" si="88"/>
        <v>400.94067741935498</v>
      </c>
      <c r="R194">
        <f t="shared" si="89"/>
        <v>443.52788918124787</v>
      </c>
      <c r="S194">
        <f t="shared" si="90"/>
        <v>44.217636928045252</v>
      </c>
      <c r="T194">
        <f t="shared" si="91"/>
        <v>39.971892943509417</v>
      </c>
      <c r="U194">
        <f t="shared" si="92"/>
        <v>1.9975777053884116E-2</v>
      </c>
      <c r="V194">
        <f t="shared" si="93"/>
        <v>2.2530373520266473</v>
      </c>
      <c r="W194">
        <f t="shared" si="94"/>
        <v>1.9877904058614625E-2</v>
      </c>
      <c r="X194">
        <f t="shared" si="95"/>
        <v>1.2432443461213824E-2</v>
      </c>
      <c r="Y194">
        <f t="shared" si="96"/>
        <v>0</v>
      </c>
      <c r="Z194">
        <f t="shared" si="97"/>
        <v>31.222730435924799</v>
      </c>
      <c r="AA194">
        <f t="shared" si="98"/>
        <v>31.015529032258101</v>
      </c>
      <c r="AB194">
        <f t="shared" si="99"/>
        <v>4.5153743492898046</v>
      </c>
      <c r="AC194">
        <f t="shared" si="100"/>
        <v>72.035671683991893</v>
      </c>
      <c r="AD194">
        <f t="shared" si="101"/>
        <v>3.3068432203155438</v>
      </c>
      <c r="AE194">
        <f t="shared" si="102"/>
        <v>4.5905634569801705</v>
      </c>
      <c r="AF194">
        <f t="shared" si="103"/>
        <v>1.2085311289742608</v>
      </c>
      <c r="AG194">
        <f t="shared" si="104"/>
        <v>-11.060462225674311</v>
      </c>
      <c r="AH194">
        <f t="shared" si="105"/>
        <v>35.223108294512862</v>
      </c>
      <c r="AI194">
        <f t="shared" si="106"/>
        <v>3.5162449620462208</v>
      </c>
      <c r="AJ194">
        <f t="shared" si="107"/>
        <v>27.67889103088477</v>
      </c>
      <c r="AK194">
        <v>-4.1265567184624298E-2</v>
      </c>
      <c r="AL194">
        <v>4.6324214226975399E-2</v>
      </c>
      <c r="AM194">
        <v>3.4606524853112699</v>
      </c>
      <c r="AN194">
        <v>0</v>
      </c>
      <c r="AO194">
        <v>0</v>
      </c>
      <c r="AP194">
        <f t="shared" si="108"/>
        <v>1</v>
      </c>
      <c r="AQ194">
        <f t="shared" si="109"/>
        <v>0</v>
      </c>
      <c r="AR194">
        <f t="shared" si="110"/>
        <v>51875.245211140136</v>
      </c>
      <c r="AS194" t="s">
        <v>240</v>
      </c>
      <c r="AT194">
        <v>0</v>
      </c>
      <c r="AU194">
        <v>0</v>
      </c>
      <c r="AV194">
        <f t="shared" si="111"/>
        <v>0</v>
      </c>
      <c r="AW194" t="e">
        <f t="shared" si="112"/>
        <v>#DIV/0!</v>
      </c>
      <c r="AX194">
        <v>0</v>
      </c>
      <c r="AY194" t="s">
        <v>240</v>
      </c>
      <c r="AZ194">
        <v>0</v>
      </c>
      <c r="BA194">
        <v>0</v>
      </c>
      <c r="BB194" t="e">
        <f t="shared" si="113"/>
        <v>#DIV/0!</v>
      </c>
      <c r="BC194">
        <v>0.5</v>
      </c>
      <c r="BD194">
        <f t="shared" si="114"/>
        <v>0</v>
      </c>
      <c r="BE194">
        <f t="shared" si="115"/>
        <v>-0.63536120536708729</v>
      </c>
      <c r="BF194" t="e">
        <f t="shared" si="116"/>
        <v>#DIV/0!</v>
      </c>
      <c r="BG194" t="e">
        <f t="shared" si="117"/>
        <v>#DIV/0!</v>
      </c>
      <c r="BH194" t="e">
        <f t="shared" si="118"/>
        <v>#DIV/0!</v>
      </c>
      <c r="BI194" t="e">
        <f t="shared" si="119"/>
        <v>#DIV/0!</v>
      </c>
      <c r="BJ194" t="s">
        <v>240</v>
      </c>
      <c r="BK194">
        <v>0</v>
      </c>
      <c r="BL194">
        <f t="shared" si="120"/>
        <v>0</v>
      </c>
      <c r="BM194" t="e">
        <f t="shared" si="121"/>
        <v>#DIV/0!</v>
      </c>
      <c r="BN194" t="e">
        <f t="shared" si="122"/>
        <v>#DIV/0!</v>
      </c>
      <c r="BO194" t="e">
        <f t="shared" si="123"/>
        <v>#DIV/0!</v>
      </c>
      <c r="BP194" t="e">
        <f t="shared" si="124"/>
        <v>#DIV/0!</v>
      </c>
      <c r="BQ194">
        <f t="shared" si="125"/>
        <v>0</v>
      </c>
      <c r="BR194">
        <f t="shared" si="126"/>
        <v>0</v>
      </c>
      <c r="BS194">
        <f t="shared" si="127"/>
        <v>0</v>
      </c>
      <c r="BT194">
        <f t="shared" si="128"/>
        <v>0</v>
      </c>
      <c r="BU194">
        <v>6</v>
      </c>
      <c r="BV194">
        <v>0.5</v>
      </c>
      <c r="BW194" t="s">
        <v>241</v>
      </c>
      <c r="BX194">
        <v>1581523420.4709699</v>
      </c>
      <c r="BY194">
        <v>400.94067741935498</v>
      </c>
      <c r="BZ194">
        <v>400.02390322580698</v>
      </c>
      <c r="CA194">
        <v>33.169506451612897</v>
      </c>
      <c r="CB194">
        <v>32.753832258064499</v>
      </c>
      <c r="CC194">
        <v>350.01222580645202</v>
      </c>
      <c r="CD194">
        <v>99.495277419354807</v>
      </c>
      <c r="CE194">
        <v>0.200002193548387</v>
      </c>
      <c r="CF194">
        <v>31.3055129032258</v>
      </c>
      <c r="CG194">
        <v>31.015529032258101</v>
      </c>
      <c r="CH194">
        <v>999.9</v>
      </c>
      <c r="CI194">
        <v>0</v>
      </c>
      <c r="CJ194">
        <v>0</v>
      </c>
      <c r="CK194">
        <v>10001.8738709677</v>
      </c>
      <c r="CL194">
        <v>0</v>
      </c>
      <c r="CM194">
        <v>4.3224109677419396</v>
      </c>
      <c r="CN194">
        <v>0</v>
      </c>
      <c r="CO194">
        <v>0</v>
      </c>
      <c r="CP194">
        <v>0</v>
      </c>
      <c r="CQ194">
        <v>0</v>
      </c>
      <c r="CR194">
        <v>1.60645161290323</v>
      </c>
      <c r="CS194">
        <v>0</v>
      </c>
      <c r="CT194">
        <v>442.37419354838698</v>
      </c>
      <c r="CU194">
        <v>-0.77419354838709697</v>
      </c>
      <c r="CV194">
        <v>39.616870967741903</v>
      </c>
      <c r="CW194">
        <v>44.806064516128998</v>
      </c>
      <c r="CX194">
        <v>42.189354838709697</v>
      </c>
      <c r="CY194">
        <v>43.558064516129001</v>
      </c>
      <c r="CZ194">
        <v>40.717483870967698</v>
      </c>
      <c r="DA194">
        <v>0</v>
      </c>
      <c r="DB194">
        <v>0</v>
      </c>
      <c r="DC194">
        <v>0</v>
      </c>
      <c r="DD194">
        <v>1581523429.3</v>
      </c>
      <c r="DE194">
        <v>1.35769230769231</v>
      </c>
      <c r="DF194">
        <v>9.7470088914997195</v>
      </c>
      <c r="DG194">
        <v>-22.649572636550101</v>
      </c>
      <c r="DH194">
        <v>442.45769230769201</v>
      </c>
      <c r="DI194">
        <v>15</v>
      </c>
      <c r="DJ194">
        <v>100</v>
      </c>
      <c r="DK194">
        <v>100</v>
      </c>
      <c r="DL194">
        <v>3.024</v>
      </c>
      <c r="DM194">
        <v>0.44500000000000001</v>
      </c>
      <c r="DN194">
        <v>2</v>
      </c>
      <c r="DO194">
        <v>352.66300000000001</v>
      </c>
      <c r="DP194">
        <v>670.17100000000005</v>
      </c>
      <c r="DQ194">
        <v>30.4328</v>
      </c>
      <c r="DR194">
        <v>32.113</v>
      </c>
      <c r="DS194">
        <v>30.000499999999999</v>
      </c>
      <c r="DT194">
        <v>31.958500000000001</v>
      </c>
      <c r="DU194">
        <v>31.945499999999999</v>
      </c>
      <c r="DV194">
        <v>20.995100000000001</v>
      </c>
      <c r="DW194">
        <v>23.4346</v>
      </c>
      <c r="DX194">
        <v>100</v>
      </c>
      <c r="DY194">
        <v>30.4267</v>
      </c>
      <c r="DZ194">
        <v>400</v>
      </c>
      <c r="EA194">
        <v>32.805199999999999</v>
      </c>
      <c r="EB194">
        <v>99.917000000000002</v>
      </c>
      <c r="EC194">
        <v>100.444</v>
      </c>
    </row>
    <row r="195" spans="1:133" x14ac:dyDescent="0.35">
      <c r="A195">
        <v>179</v>
      </c>
      <c r="B195">
        <v>1581523434.0999999</v>
      </c>
      <c r="C195">
        <v>913.5</v>
      </c>
      <c r="D195" t="s">
        <v>596</v>
      </c>
      <c r="E195" t="s">
        <v>597</v>
      </c>
      <c r="F195" t="s">
        <v>232</v>
      </c>
      <c r="G195" t="s">
        <v>233</v>
      </c>
      <c r="H195" t="s">
        <v>234</v>
      </c>
      <c r="I195" t="s">
        <v>235</v>
      </c>
      <c r="J195" t="s">
        <v>236</v>
      </c>
      <c r="K195" t="s">
        <v>237</v>
      </c>
      <c r="L195" t="s">
        <v>238</v>
      </c>
      <c r="M195" t="s">
        <v>239</v>
      </c>
      <c r="N195">
        <v>1581523425.4709699</v>
      </c>
      <c r="O195">
        <f t="shared" si="86"/>
        <v>2.4637423553327371E-4</v>
      </c>
      <c r="P195">
        <f t="shared" si="87"/>
        <v>-0.64924993020381683</v>
      </c>
      <c r="Q195">
        <f t="shared" si="88"/>
        <v>400.94941935483899</v>
      </c>
      <c r="R195">
        <f t="shared" si="89"/>
        <v>445.56277409623635</v>
      </c>
      <c r="S195">
        <f t="shared" si="90"/>
        <v>44.419133906406444</v>
      </c>
      <c r="T195">
        <f t="shared" si="91"/>
        <v>39.971530350899094</v>
      </c>
      <c r="U195">
        <f t="shared" si="92"/>
        <v>1.9625624020759215E-2</v>
      </c>
      <c r="V195">
        <f t="shared" si="93"/>
        <v>2.2529130242314772</v>
      </c>
      <c r="W195">
        <f t="shared" si="94"/>
        <v>1.9531138215325466E-2</v>
      </c>
      <c r="X195">
        <f t="shared" si="95"/>
        <v>1.221541253952328E-2</v>
      </c>
      <c r="Y195">
        <f t="shared" si="96"/>
        <v>0</v>
      </c>
      <c r="Z195">
        <f t="shared" si="97"/>
        <v>31.222681962698402</v>
      </c>
      <c r="AA195">
        <f t="shared" si="98"/>
        <v>31.013619354838699</v>
      </c>
      <c r="AB195">
        <f t="shared" si="99"/>
        <v>4.514882771510373</v>
      </c>
      <c r="AC195">
        <f t="shared" si="100"/>
        <v>72.037729703163137</v>
      </c>
      <c r="AD195">
        <f t="shared" si="101"/>
        <v>3.3066542958829634</v>
      </c>
      <c r="AE195">
        <f t="shared" si="102"/>
        <v>4.5901700532599801</v>
      </c>
      <c r="AF195">
        <f t="shared" si="103"/>
        <v>1.2082284756274095</v>
      </c>
      <c r="AG195">
        <f t="shared" si="104"/>
        <v>-10.86510378701737</v>
      </c>
      <c r="AH195">
        <f t="shared" si="105"/>
        <v>35.270140024363101</v>
      </c>
      <c r="AI195">
        <f t="shared" si="106"/>
        <v>3.5210750218834344</v>
      </c>
      <c r="AJ195">
        <f t="shared" si="107"/>
        <v>27.926111259229167</v>
      </c>
      <c r="AK195">
        <v>-4.1262216092063202E-2</v>
      </c>
      <c r="AL195">
        <v>4.6320452332003798E-2</v>
      </c>
      <c r="AM195">
        <v>3.4604300895537299</v>
      </c>
      <c r="AN195">
        <v>0</v>
      </c>
      <c r="AO195">
        <v>0</v>
      </c>
      <c r="AP195">
        <f t="shared" si="108"/>
        <v>1</v>
      </c>
      <c r="AQ195">
        <f t="shared" si="109"/>
        <v>0</v>
      </c>
      <c r="AR195">
        <f t="shared" si="110"/>
        <v>51871.396705503743</v>
      </c>
      <c r="AS195" t="s">
        <v>240</v>
      </c>
      <c r="AT195">
        <v>0</v>
      </c>
      <c r="AU195">
        <v>0</v>
      </c>
      <c r="AV195">
        <f t="shared" si="111"/>
        <v>0</v>
      </c>
      <c r="AW195" t="e">
        <f t="shared" si="112"/>
        <v>#DIV/0!</v>
      </c>
      <c r="AX195">
        <v>0</v>
      </c>
      <c r="AY195" t="s">
        <v>240</v>
      </c>
      <c r="AZ195">
        <v>0</v>
      </c>
      <c r="BA195">
        <v>0</v>
      </c>
      <c r="BB195" t="e">
        <f t="shared" si="113"/>
        <v>#DIV/0!</v>
      </c>
      <c r="BC195">
        <v>0.5</v>
      </c>
      <c r="BD195">
        <f t="shared" si="114"/>
        <v>0</v>
      </c>
      <c r="BE195">
        <f t="shared" si="115"/>
        <v>-0.64924993020381683</v>
      </c>
      <c r="BF195" t="e">
        <f t="shared" si="116"/>
        <v>#DIV/0!</v>
      </c>
      <c r="BG195" t="e">
        <f t="shared" si="117"/>
        <v>#DIV/0!</v>
      </c>
      <c r="BH195" t="e">
        <f t="shared" si="118"/>
        <v>#DIV/0!</v>
      </c>
      <c r="BI195" t="e">
        <f t="shared" si="119"/>
        <v>#DIV/0!</v>
      </c>
      <c r="BJ195" t="s">
        <v>240</v>
      </c>
      <c r="BK195">
        <v>0</v>
      </c>
      <c r="BL195">
        <f t="shared" si="120"/>
        <v>0</v>
      </c>
      <c r="BM195" t="e">
        <f t="shared" si="121"/>
        <v>#DIV/0!</v>
      </c>
      <c r="BN195" t="e">
        <f t="shared" si="122"/>
        <v>#DIV/0!</v>
      </c>
      <c r="BO195" t="e">
        <f t="shared" si="123"/>
        <v>#DIV/0!</v>
      </c>
      <c r="BP195" t="e">
        <f t="shared" si="124"/>
        <v>#DIV/0!</v>
      </c>
      <c r="BQ195">
        <f t="shared" si="125"/>
        <v>0</v>
      </c>
      <c r="BR195">
        <f t="shared" si="126"/>
        <v>0</v>
      </c>
      <c r="BS195">
        <f t="shared" si="127"/>
        <v>0</v>
      </c>
      <c r="BT195">
        <f t="shared" si="128"/>
        <v>0</v>
      </c>
      <c r="BU195">
        <v>6</v>
      </c>
      <c r="BV195">
        <v>0.5</v>
      </c>
      <c r="BW195" t="s">
        <v>241</v>
      </c>
      <c r="BX195">
        <v>1581523425.4709699</v>
      </c>
      <c r="BY195">
        <v>400.94941935483899</v>
      </c>
      <c r="BZ195">
        <v>400.00577419354801</v>
      </c>
      <c r="CA195">
        <v>33.168635483871</v>
      </c>
      <c r="CB195">
        <v>32.760293548387097</v>
      </c>
      <c r="CC195">
        <v>350.00422580645198</v>
      </c>
      <c r="CD195">
        <v>99.492232258064504</v>
      </c>
      <c r="CE195">
        <v>0.19996935483871001</v>
      </c>
      <c r="CF195">
        <v>31.304006451612899</v>
      </c>
      <c r="CG195">
        <v>31.013619354838699</v>
      </c>
      <c r="CH195">
        <v>999.9</v>
      </c>
      <c r="CI195">
        <v>0</v>
      </c>
      <c r="CJ195">
        <v>0</v>
      </c>
      <c r="CK195">
        <v>10001.367741935501</v>
      </c>
      <c r="CL195">
        <v>0</v>
      </c>
      <c r="CM195">
        <v>4.3131516129032299</v>
      </c>
      <c r="CN195">
        <v>0</v>
      </c>
      <c r="CO195">
        <v>0</v>
      </c>
      <c r="CP195">
        <v>0</v>
      </c>
      <c r="CQ195">
        <v>0</v>
      </c>
      <c r="CR195">
        <v>1.8741935483871</v>
      </c>
      <c r="CS195">
        <v>0</v>
      </c>
      <c r="CT195">
        <v>442.16451612903199</v>
      </c>
      <c r="CU195">
        <v>-0.75161290322580598</v>
      </c>
      <c r="CV195">
        <v>39.620935483871001</v>
      </c>
      <c r="CW195">
        <v>44.810064516129003</v>
      </c>
      <c r="CX195">
        <v>42.187387096774202</v>
      </c>
      <c r="CY195">
        <v>43.556064516128998</v>
      </c>
      <c r="CZ195">
        <v>40.717483870967698</v>
      </c>
      <c r="DA195">
        <v>0</v>
      </c>
      <c r="DB195">
        <v>0</v>
      </c>
      <c r="DC195">
        <v>0</v>
      </c>
      <c r="DD195">
        <v>1581523434.0999999</v>
      </c>
      <c r="DE195">
        <v>1.9884615384615401</v>
      </c>
      <c r="DF195">
        <v>18.642735144777301</v>
      </c>
      <c r="DG195">
        <v>-64.140171161598204</v>
      </c>
      <c r="DH195">
        <v>441.926923076923</v>
      </c>
      <c r="DI195">
        <v>15</v>
      </c>
      <c r="DJ195">
        <v>100</v>
      </c>
      <c r="DK195">
        <v>100</v>
      </c>
      <c r="DL195">
        <v>3.024</v>
      </c>
      <c r="DM195">
        <v>0.44500000000000001</v>
      </c>
      <c r="DN195">
        <v>2</v>
      </c>
      <c r="DO195">
        <v>352.44799999999998</v>
      </c>
      <c r="DP195">
        <v>670.39599999999996</v>
      </c>
      <c r="DQ195">
        <v>30.417300000000001</v>
      </c>
      <c r="DR195">
        <v>32.116500000000002</v>
      </c>
      <c r="DS195">
        <v>30.000499999999999</v>
      </c>
      <c r="DT195">
        <v>31.9619</v>
      </c>
      <c r="DU195">
        <v>31.949100000000001</v>
      </c>
      <c r="DV195">
        <v>20.996099999999998</v>
      </c>
      <c r="DW195">
        <v>23.4346</v>
      </c>
      <c r="DX195">
        <v>100</v>
      </c>
      <c r="DY195">
        <v>30.414400000000001</v>
      </c>
      <c r="DZ195">
        <v>400</v>
      </c>
      <c r="EA195">
        <v>32.812800000000003</v>
      </c>
      <c r="EB195">
        <v>99.914699999999996</v>
      </c>
      <c r="EC195">
        <v>100.441</v>
      </c>
    </row>
    <row r="196" spans="1:133" x14ac:dyDescent="0.35">
      <c r="A196">
        <v>180</v>
      </c>
      <c r="B196">
        <v>1581523439.0999999</v>
      </c>
      <c r="C196">
        <v>918.5</v>
      </c>
      <c r="D196" t="s">
        <v>598</v>
      </c>
      <c r="E196" t="s">
        <v>599</v>
      </c>
      <c r="F196" t="s">
        <v>232</v>
      </c>
      <c r="G196" t="s">
        <v>233</v>
      </c>
      <c r="H196" t="s">
        <v>234</v>
      </c>
      <c r="I196" t="s">
        <v>235</v>
      </c>
      <c r="J196" t="s">
        <v>236</v>
      </c>
      <c r="K196" t="s">
        <v>237</v>
      </c>
      <c r="L196" t="s">
        <v>238</v>
      </c>
      <c r="M196" t="s">
        <v>239</v>
      </c>
      <c r="N196">
        <v>1581523430.4709699</v>
      </c>
      <c r="O196">
        <f t="shared" si="86"/>
        <v>2.4240660658767426E-4</v>
      </c>
      <c r="P196">
        <f t="shared" si="87"/>
        <v>-0.6600577686082697</v>
      </c>
      <c r="Q196">
        <f t="shared" si="88"/>
        <v>400.94767741935499</v>
      </c>
      <c r="R196">
        <f t="shared" si="89"/>
        <v>447.30480163295107</v>
      </c>
      <c r="S196">
        <f t="shared" si="90"/>
        <v>44.592640778997676</v>
      </c>
      <c r="T196">
        <f t="shared" si="91"/>
        <v>39.971213555194794</v>
      </c>
      <c r="U196">
        <f t="shared" si="92"/>
        <v>1.9311577224886047E-2</v>
      </c>
      <c r="V196">
        <f t="shared" si="93"/>
        <v>2.2529127959060737</v>
      </c>
      <c r="W196">
        <f t="shared" si="94"/>
        <v>1.9220083507763976E-2</v>
      </c>
      <c r="X196">
        <f t="shared" si="95"/>
        <v>1.2020736306945227E-2</v>
      </c>
      <c r="Y196">
        <f t="shared" si="96"/>
        <v>0</v>
      </c>
      <c r="Z196">
        <f t="shared" si="97"/>
        <v>31.221649507532934</v>
      </c>
      <c r="AA196">
        <f t="shared" si="98"/>
        <v>31.012135483870999</v>
      </c>
      <c r="AB196">
        <f t="shared" si="99"/>
        <v>4.5145008344729796</v>
      </c>
      <c r="AC196">
        <f t="shared" si="100"/>
        <v>72.043791018560825</v>
      </c>
      <c r="AD196">
        <f t="shared" si="101"/>
        <v>3.3064919521533866</v>
      </c>
      <c r="AE196">
        <f t="shared" si="102"/>
        <v>4.5895585246222357</v>
      </c>
      <c r="AF196">
        <f t="shared" si="103"/>
        <v>1.2080088823195929</v>
      </c>
      <c r="AG196">
        <f t="shared" si="104"/>
        <v>-10.690131350516435</v>
      </c>
      <c r="AH196">
        <f t="shared" si="105"/>
        <v>35.165916762041917</v>
      </c>
      <c r="AI196">
        <f t="shared" si="106"/>
        <v>3.5106043593390082</v>
      </c>
      <c r="AJ196">
        <f t="shared" si="107"/>
        <v>27.986389770864491</v>
      </c>
      <c r="AK196">
        <v>-4.1262209938006097E-2</v>
      </c>
      <c r="AL196">
        <v>4.63204454235355E-2</v>
      </c>
      <c r="AM196">
        <v>3.4604296811330801</v>
      </c>
      <c r="AN196">
        <v>0</v>
      </c>
      <c r="AO196">
        <v>0</v>
      </c>
      <c r="AP196">
        <f t="shared" si="108"/>
        <v>1</v>
      </c>
      <c r="AQ196">
        <f t="shared" si="109"/>
        <v>0</v>
      </c>
      <c r="AR196">
        <f t="shared" si="110"/>
        <v>51871.780306071159</v>
      </c>
      <c r="AS196" t="s">
        <v>240</v>
      </c>
      <c r="AT196">
        <v>0</v>
      </c>
      <c r="AU196">
        <v>0</v>
      </c>
      <c r="AV196">
        <f t="shared" si="111"/>
        <v>0</v>
      </c>
      <c r="AW196" t="e">
        <f t="shared" si="112"/>
        <v>#DIV/0!</v>
      </c>
      <c r="AX196">
        <v>0</v>
      </c>
      <c r="AY196" t="s">
        <v>240</v>
      </c>
      <c r="AZ196">
        <v>0</v>
      </c>
      <c r="BA196">
        <v>0</v>
      </c>
      <c r="BB196" t="e">
        <f t="shared" si="113"/>
        <v>#DIV/0!</v>
      </c>
      <c r="BC196">
        <v>0.5</v>
      </c>
      <c r="BD196">
        <f t="shared" si="114"/>
        <v>0</v>
      </c>
      <c r="BE196">
        <f t="shared" si="115"/>
        <v>-0.6600577686082697</v>
      </c>
      <c r="BF196" t="e">
        <f t="shared" si="116"/>
        <v>#DIV/0!</v>
      </c>
      <c r="BG196" t="e">
        <f t="shared" si="117"/>
        <v>#DIV/0!</v>
      </c>
      <c r="BH196" t="e">
        <f t="shared" si="118"/>
        <v>#DIV/0!</v>
      </c>
      <c r="BI196" t="e">
        <f t="shared" si="119"/>
        <v>#DIV/0!</v>
      </c>
      <c r="BJ196" t="s">
        <v>240</v>
      </c>
      <c r="BK196">
        <v>0</v>
      </c>
      <c r="BL196">
        <f t="shared" si="120"/>
        <v>0</v>
      </c>
      <c r="BM196" t="e">
        <f t="shared" si="121"/>
        <v>#DIV/0!</v>
      </c>
      <c r="BN196" t="e">
        <f t="shared" si="122"/>
        <v>#DIV/0!</v>
      </c>
      <c r="BO196" t="e">
        <f t="shared" si="123"/>
        <v>#DIV/0!</v>
      </c>
      <c r="BP196" t="e">
        <f t="shared" si="124"/>
        <v>#DIV/0!</v>
      </c>
      <c r="BQ196">
        <f t="shared" si="125"/>
        <v>0</v>
      </c>
      <c r="BR196">
        <f t="shared" si="126"/>
        <v>0</v>
      </c>
      <c r="BS196">
        <f t="shared" si="127"/>
        <v>0</v>
      </c>
      <c r="BT196">
        <f t="shared" si="128"/>
        <v>0</v>
      </c>
      <c r="BU196">
        <v>6</v>
      </c>
      <c r="BV196">
        <v>0.5</v>
      </c>
      <c r="BW196" t="s">
        <v>241</v>
      </c>
      <c r="BX196">
        <v>1581523430.4709699</v>
      </c>
      <c r="BY196">
        <v>400.94767741935499</v>
      </c>
      <c r="BZ196">
        <v>399.98277419354798</v>
      </c>
      <c r="CA196">
        <v>33.167125806451601</v>
      </c>
      <c r="CB196">
        <v>32.7653580645161</v>
      </c>
      <c r="CC196">
        <v>350.00322580645201</v>
      </c>
      <c r="CD196">
        <v>99.491848387096795</v>
      </c>
      <c r="CE196">
        <v>0.19999622580645199</v>
      </c>
      <c r="CF196">
        <v>31.301664516129001</v>
      </c>
      <c r="CG196">
        <v>31.012135483870999</v>
      </c>
      <c r="CH196">
        <v>999.9</v>
      </c>
      <c r="CI196">
        <v>0</v>
      </c>
      <c r="CJ196">
        <v>0</v>
      </c>
      <c r="CK196">
        <v>10001.404838709699</v>
      </c>
      <c r="CL196">
        <v>0</v>
      </c>
      <c r="CM196">
        <v>4.3351270967741904</v>
      </c>
      <c r="CN196">
        <v>0</v>
      </c>
      <c r="CO196">
        <v>0</v>
      </c>
      <c r="CP196">
        <v>0</v>
      </c>
      <c r="CQ196">
        <v>0</v>
      </c>
      <c r="CR196">
        <v>1.9741935483871</v>
      </c>
      <c r="CS196">
        <v>0</v>
      </c>
      <c r="CT196">
        <v>439.64516129032302</v>
      </c>
      <c r="CU196">
        <v>-0.64838709677419304</v>
      </c>
      <c r="CV196">
        <v>39.625</v>
      </c>
      <c r="CW196">
        <v>44.818129032258</v>
      </c>
      <c r="CX196">
        <v>42.191354838709699</v>
      </c>
      <c r="CY196">
        <v>43.552</v>
      </c>
      <c r="CZ196">
        <v>40.723580645161299</v>
      </c>
      <c r="DA196">
        <v>0</v>
      </c>
      <c r="DB196">
        <v>0</v>
      </c>
      <c r="DC196">
        <v>0</v>
      </c>
      <c r="DD196">
        <v>1581523439.5</v>
      </c>
      <c r="DE196">
        <v>3.0384615384615401</v>
      </c>
      <c r="DF196">
        <v>20.588033796813001</v>
      </c>
      <c r="DG196">
        <v>-21.435897665663099</v>
      </c>
      <c r="DH196">
        <v>438.13846153846202</v>
      </c>
      <c r="DI196">
        <v>15</v>
      </c>
      <c r="DJ196">
        <v>100</v>
      </c>
      <c r="DK196">
        <v>100</v>
      </c>
      <c r="DL196">
        <v>3.024</v>
      </c>
      <c r="DM196">
        <v>0.44500000000000001</v>
      </c>
      <c r="DN196">
        <v>2</v>
      </c>
      <c r="DO196">
        <v>352.59800000000001</v>
      </c>
      <c r="DP196">
        <v>670.19899999999996</v>
      </c>
      <c r="DQ196">
        <v>30.4057</v>
      </c>
      <c r="DR196">
        <v>32.119399999999999</v>
      </c>
      <c r="DS196">
        <v>30.000399999999999</v>
      </c>
      <c r="DT196">
        <v>31.964700000000001</v>
      </c>
      <c r="DU196">
        <v>31.951899999999998</v>
      </c>
      <c r="DV196">
        <v>20.9955</v>
      </c>
      <c r="DW196">
        <v>23.4346</v>
      </c>
      <c r="DX196">
        <v>100</v>
      </c>
      <c r="DY196">
        <v>30.404399999999999</v>
      </c>
      <c r="DZ196">
        <v>400</v>
      </c>
      <c r="EA196">
        <v>32.823500000000003</v>
      </c>
      <c r="EB196">
        <v>99.913899999999998</v>
      </c>
      <c r="EC196">
        <v>100.44</v>
      </c>
    </row>
    <row r="197" spans="1:133" x14ac:dyDescent="0.35">
      <c r="A197">
        <v>181</v>
      </c>
      <c r="B197">
        <v>1581523444.0999999</v>
      </c>
      <c r="C197">
        <v>923.5</v>
      </c>
      <c r="D197" t="s">
        <v>600</v>
      </c>
      <c r="E197" t="s">
        <v>601</v>
      </c>
      <c r="F197" t="s">
        <v>232</v>
      </c>
      <c r="G197" t="s">
        <v>233</v>
      </c>
      <c r="H197" t="s">
        <v>234</v>
      </c>
      <c r="I197" t="s">
        <v>235</v>
      </c>
      <c r="J197" t="s">
        <v>236</v>
      </c>
      <c r="K197" t="s">
        <v>237</v>
      </c>
      <c r="L197" t="s">
        <v>238</v>
      </c>
      <c r="M197" t="s">
        <v>239</v>
      </c>
      <c r="N197">
        <v>1581523435.4709699</v>
      </c>
      <c r="O197">
        <f t="shared" si="86"/>
        <v>2.3975182699666932E-4</v>
      </c>
      <c r="P197">
        <f t="shared" si="87"/>
        <v>-0.65045497333406233</v>
      </c>
      <c r="Q197">
        <f t="shared" si="88"/>
        <v>400.930580645161</v>
      </c>
      <c r="R197">
        <f t="shared" si="89"/>
        <v>447.055835471406</v>
      </c>
      <c r="S197">
        <f t="shared" si="90"/>
        <v>44.568281884200367</v>
      </c>
      <c r="T197">
        <f t="shared" si="91"/>
        <v>39.969922583266587</v>
      </c>
      <c r="U197">
        <f t="shared" si="92"/>
        <v>1.9113721736745099E-2</v>
      </c>
      <c r="V197">
        <f t="shared" si="93"/>
        <v>2.2530772997725173</v>
      </c>
      <c r="W197">
        <f t="shared" si="94"/>
        <v>1.9024095016010316E-2</v>
      </c>
      <c r="X197">
        <f t="shared" si="95"/>
        <v>1.1898076859092936E-2</v>
      </c>
      <c r="Y197">
        <f t="shared" si="96"/>
        <v>0</v>
      </c>
      <c r="Z197">
        <f t="shared" si="97"/>
        <v>31.219746997595333</v>
      </c>
      <c r="AA197">
        <f t="shared" si="98"/>
        <v>31.008274193548399</v>
      </c>
      <c r="AB197">
        <f t="shared" si="99"/>
        <v>4.5135070997723972</v>
      </c>
      <c r="AC197">
        <f t="shared" si="100"/>
        <v>72.053186324581972</v>
      </c>
      <c r="AD197">
        <f t="shared" si="101"/>
        <v>3.30639944745029</v>
      </c>
      <c r="AE197">
        <f t="shared" si="102"/>
        <v>4.5888316896296155</v>
      </c>
      <c r="AF197">
        <f t="shared" si="103"/>
        <v>1.2071076523221071</v>
      </c>
      <c r="AG197">
        <f t="shared" si="104"/>
        <v>-10.573055570553118</v>
      </c>
      <c r="AH197">
        <f t="shared" si="105"/>
        <v>35.29935638767131</v>
      </c>
      <c r="AI197">
        <f t="shared" si="106"/>
        <v>3.5235528409097618</v>
      </c>
      <c r="AJ197">
        <f t="shared" si="107"/>
        <v>28.249853658027952</v>
      </c>
      <c r="AK197">
        <v>-4.1266643959318103E-2</v>
      </c>
      <c r="AL197">
        <v>4.6325423000899799E-2</v>
      </c>
      <c r="AM197">
        <v>3.4607239443025701</v>
      </c>
      <c r="AN197">
        <v>0</v>
      </c>
      <c r="AO197">
        <v>0</v>
      </c>
      <c r="AP197">
        <f t="shared" si="108"/>
        <v>1</v>
      </c>
      <c r="AQ197">
        <f t="shared" si="109"/>
        <v>0</v>
      </c>
      <c r="AR197">
        <f t="shared" si="110"/>
        <v>51877.623022263913</v>
      </c>
      <c r="AS197" t="s">
        <v>240</v>
      </c>
      <c r="AT197">
        <v>0</v>
      </c>
      <c r="AU197">
        <v>0</v>
      </c>
      <c r="AV197">
        <f t="shared" si="111"/>
        <v>0</v>
      </c>
      <c r="AW197" t="e">
        <f t="shared" si="112"/>
        <v>#DIV/0!</v>
      </c>
      <c r="AX197">
        <v>0</v>
      </c>
      <c r="AY197" t="s">
        <v>240</v>
      </c>
      <c r="AZ197">
        <v>0</v>
      </c>
      <c r="BA197">
        <v>0</v>
      </c>
      <c r="BB197" t="e">
        <f t="shared" si="113"/>
        <v>#DIV/0!</v>
      </c>
      <c r="BC197">
        <v>0.5</v>
      </c>
      <c r="BD197">
        <f t="shared" si="114"/>
        <v>0</v>
      </c>
      <c r="BE197">
        <f t="shared" si="115"/>
        <v>-0.65045497333406233</v>
      </c>
      <c r="BF197" t="e">
        <f t="shared" si="116"/>
        <v>#DIV/0!</v>
      </c>
      <c r="BG197" t="e">
        <f t="shared" si="117"/>
        <v>#DIV/0!</v>
      </c>
      <c r="BH197" t="e">
        <f t="shared" si="118"/>
        <v>#DIV/0!</v>
      </c>
      <c r="BI197" t="e">
        <f t="shared" si="119"/>
        <v>#DIV/0!</v>
      </c>
      <c r="BJ197" t="s">
        <v>240</v>
      </c>
      <c r="BK197">
        <v>0</v>
      </c>
      <c r="BL197">
        <f t="shared" si="120"/>
        <v>0</v>
      </c>
      <c r="BM197" t="e">
        <f t="shared" si="121"/>
        <v>#DIV/0!</v>
      </c>
      <c r="BN197" t="e">
        <f t="shared" si="122"/>
        <v>#DIV/0!</v>
      </c>
      <c r="BO197" t="e">
        <f t="shared" si="123"/>
        <v>#DIV/0!</v>
      </c>
      <c r="BP197" t="e">
        <f t="shared" si="124"/>
        <v>#DIV/0!</v>
      </c>
      <c r="BQ197">
        <f t="shared" si="125"/>
        <v>0</v>
      </c>
      <c r="BR197">
        <f t="shared" si="126"/>
        <v>0</v>
      </c>
      <c r="BS197">
        <f t="shared" si="127"/>
        <v>0</v>
      </c>
      <c r="BT197">
        <f t="shared" si="128"/>
        <v>0</v>
      </c>
      <c r="BU197">
        <v>6</v>
      </c>
      <c r="BV197">
        <v>0.5</v>
      </c>
      <c r="BW197" t="s">
        <v>241</v>
      </c>
      <c r="BX197">
        <v>1581523435.4709699</v>
      </c>
      <c r="BY197">
        <v>400.930580645161</v>
      </c>
      <c r="BZ197">
        <v>399.98035483871001</v>
      </c>
      <c r="CA197">
        <v>33.165854838709699</v>
      </c>
      <c r="CB197">
        <v>32.7685064516129</v>
      </c>
      <c r="CC197">
        <v>350.02067741935502</v>
      </c>
      <c r="CD197">
        <v>99.492883870967802</v>
      </c>
      <c r="CE197">
        <v>0.19999193548387101</v>
      </c>
      <c r="CF197">
        <v>31.298880645161301</v>
      </c>
      <c r="CG197">
        <v>31.008274193548399</v>
      </c>
      <c r="CH197">
        <v>999.9</v>
      </c>
      <c r="CI197">
        <v>0</v>
      </c>
      <c r="CJ197">
        <v>0</v>
      </c>
      <c r="CK197">
        <v>10002.375483870999</v>
      </c>
      <c r="CL197">
        <v>0</v>
      </c>
      <c r="CM197">
        <v>4.3507012903225801</v>
      </c>
      <c r="CN197">
        <v>0</v>
      </c>
      <c r="CO197">
        <v>0</v>
      </c>
      <c r="CP197">
        <v>0</v>
      </c>
      <c r="CQ197">
        <v>0</v>
      </c>
      <c r="CR197">
        <v>3.9774193548387098</v>
      </c>
      <c r="CS197">
        <v>0</v>
      </c>
      <c r="CT197">
        <v>438.09354838709697</v>
      </c>
      <c r="CU197">
        <v>-0.587096774193548</v>
      </c>
      <c r="CV197">
        <v>39.625</v>
      </c>
      <c r="CW197">
        <v>44.820129032258002</v>
      </c>
      <c r="CX197">
        <v>42.205451612903197</v>
      </c>
      <c r="CY197">
        <v>43.558</v>
      </c>
      <c r="CZ197">
        <v>40.727645161290297</v>
      </c>
      <c r="DA197">
        <v>0</v>
      </c>
      <c r="DB197">
        <v>0</v>
      </c>
      <c r="DC197">
        <v>0</v>
      </c>
      <c r="DD197">
        <v>1581523444.3</v>
      </c>
      <c r="DE197">
        <v>4.1884615384615396</v>
      </c>
      <c r="DF197">
        <v>10.1162388647471</v>
      </c>
      <c r="DG197">
        <v>-18.358974462480901</v>
      </c>
      <c r="DH197">
        <v>437.83846153846201</v>
      </c>
      <c r="DI197">
        <v>15</v>
      </c>
      <c r="DJ197">
        <v>100</v>
      </c>
      <c r="DK197">
        <v>100</v>
      </c>
      <c r="DL197">
        <v>3.024</v>
      </c>
      <c r="DM197">
        <v>0.44500000000000001</v>
      </c>
      <c r="DN197">
        <v>2</v>
      </c>
      <c r="DO197">
        <v>352.69</v>
      </c>
      <c r="DP197">
        <v>670.28599999999994</v>
      </c>
      <c r="DQ197">
        <v>30.3978</v>
      </c>
      <c r="DR197">
        <v>32.122900000000001</v>
      </c>
      <c r="DS197">
        <v>30.000299999999999</v>
      </c>
      <c r="DT197">
        <v>31.968299999999999</v>
      </c>
      <c r="DU197">
        <v>31.955400000000001</v>
      </c>
      <c r="DV197">
        <v>20.993200000000002</v>
      </c>
      <c r="DW197">
        <v>23.4346</v>
      </c>
      <c r="DX197">
        <v>100</v>
      </c>
      <c r="DY197">
        <v>30.395700000000001</v>
      </c>
      <c r="DZ197">
        <v>400</v>
      </c>
      <c r="EA197">
        <v>32.828600000000002</v>
      </c>
      <c r="EB197">
        <v>99.913700000000006</v>
      </c>
      <c r="EC197">
        <v>100.437</v>
      </c>
    </row>
    <row r="198" spans="1:133" x14ac:dyDescent="0.35">
      <c r="A198">
        <v>182</v>
      </c>
      <c r="B198">
        <v>1581523449.0999999</v>
      </c>
      <c r="C198">
        <v>928.5</v>
      </c>
      <c r="D198" t="s">
        <v>602</v>
      </c>
      <c r="E198" t="s">
        <v>603</v>
      </c>
      <c r="F198" t="s">
        <v>232</v>
      </c>
      <c r="G198" t="s">
        <v>233</v>
      </c>
      <c r="H198" t="s">
        <v>234</v>
      </c>
      <c r="I198" t="s">
        <v>235</v>
      </c>
      <c r="J198" t="s">
        <v>236</v>
      </c>
      <c r="K198" t="s">
        <v>237</v>
      </c>
      <c r="L198" t="s">
        <v>238</v>
      </c>
      <c r="M198" t="s">
        <v>239</v>
      </c>
      <c r="N198">
        <v>1581523440.4709699</v>
      </c>
      <c r="O198">
        <f t="shared" si="86"/>
        <v>2.3752428849966488E-4</v>
      </c>
      <c r="P198">
        <f t="shared" si="87"/>
        <v>-0.63527332087470645</v>
      </c>
      <c r="Q198">
        <f t="shared" si="88"/>
        <v>400.93712903225799</v>
      </c>
      <c r="R198">
        <f t="shared" si="89"/>
        <v>446.27217041180734</v>
      </c>
      <c r="S198">
        <f t="shared" si="90"/>
        <v>44.48998967319973</v>
      </c>
      <c r="T198">
        <f t="shared" si="91"/>
        <v>39.970425925926307</v>
      </c>
      <c r="U198">
        <f t="shared" si="92"/>
        <v>1.8944953479005041E-2</v>
      </c>
      <c r="V198">
        <f t="shared" si="93"/>
        <v>2.254022304046114</v>
      </c>
      <c r="W198">
        <f t="shared" si="94"/>
        <v>1.8856935319759627E-2</v>
      </c>
      <c r="X198">
        <f t="shared" si="95"/>
        <v>1.1793458472181188E-2</v>
      </c>
      <c r="Y198">
        <f t="shared" si="96"/>
        <v>0</v>
      </c>
      <c r="Z198">
        <f t="shared" si="97"/>
        <v>31.217940964357741</v>
      </c>
      <c r="AA198">
        <f t="shared" si="98"/>
        <v>31.006251612903199</v>
      </c>
      <c r="AB198">
        <f t="shared" si="99"/>
        <v>4.5129866481148886</v>
      </c>
      <c r="AC198">
        <f t="shared" si="100"/>
        <v>72.065811865808357</v>
      </c>
      <c r="AD198">
        <f t="shared" si="101"/>
        <v>3.3064951357454286</v>
      </c>
      <c r="AE198">
        <f t="shared" si="102"/>
        <v>4.5881605301309261</v>
      </c>
      <c r="AF198">
        <f t="shared" si="103"/>
        <v>1.20649151236946</v>
      </c>
      <c r="AG198">
        <f t="shared" si="104"/>
        <v>-10.474821122835221</v>
      </c>
      <c r="AH198">
        <f t="shared" si="105"/>
        <v>35.247522565424063</v>
      </c>
      <c r="AI198">
        <f t="shared" si="106"/>
        <v>3.5168240677731952</v>
      </c>
      <c r="AJ198">
        <f t="shared" si="107"/>
        <v>28.289525510362036</v>
      </c>
      <c r="AK198">
        <v>-4.1292121207744899E-2</v>
      </c>
      <c r="AL198">
        <v>4.6354023444188402E-2</v>
      </c>
      <c r="AM198">
        <v>3.4624145268598001</v>
      </c>
      <c r="AN198">
        <v>0</v>
      </c>
      <c r="AO198">
        <v>0</v>
      </c>
      <c r="AP198">
        <f t="shared" si="108"/>
        <v>1</v>
      </c>
      <c r="AQ198">
        <f t="shared" si="109"/>
        <v>0</v>
      </c>
      <c r="AR198">
        <f t="shared" si="110"/>
        <v>51908.76877750337</v>
      </c>
      <c r="AS198" t="s">
        <v>240</v>
      </c>
      <c r="AT198">
        <v>0</v>
      </c>
      <c r="AU198">
        <v>0</v>
      </c>
      <c r="AV198">
        <f t="shared" si="111"/>
        <v>0</v>
      </c>
      <c r="AW198" t="e">
        <f t="shared" si="112"/>
        <v>#DIV/0!</v>
      </c>
      <c r="AX198">
        <v>0</v>
      </c>
      <c r="AY198" t="s">
        <v>240</v>
      </c>
      <c r="AZ198">
        <v>0</v>
      </c>
      <c r="BA198">
        <v>0</v>
      </c>
      <c r="BB198" t="e">
        <f t="shared" si="113"/>
        <v>#DIV/0!</v>
      </c>
      <c r="BC198">
        <v>0.5</v>
      </c>
      <c r="BD198">
        <f t="shared" si="114"/>
        <v>0</v>
      </c>
      <c r="BE198">
        <f t="shared" si="115"/>
        <v>-0.63527332087470645</v>
      </c>
      <c r="BF198" t="e">
        <f t="shared" si="116"/>
        <v>#DIV/0!</v>
      </c>
      <c r="BG198" t="e">
        <f t="shared" si="117"/>
        <v>#DIV/0!</v>
      </c>
      <c r="BH198" t="e">
        <f t="shared" si="118"/>
        <v>#DIV/0!</v>
      </c>
      <c r="BI198" t="e">
        <f t="shared" si="119"/>
        <v>#DIV/0!</v>
      </c>
      <c r="BJ198" t="s">
        <v>240</v>
      </c>
      <c r="BK198">
        <v>0</v>
      </c>
      <c r="BL198">
        <f t="shared" si="120"/>
        <v>0</v>
      </c>
      <c r="BM198" t="e">
        <f t="shared" si="121"/>
        <v>#DIV/0!</v>
      </c>
      <c r="BN198" t="e">
        <f t="shared" si="122"/>
        <v>#DIV/0!</v>
      </c>
      <c r="BO198" t="e">
        <f t="shared" si="123"/>
        <v>#DIV/0!</v>
      </c>
      <c r="BP198" t="e">
        <f t="shared" si="124"/>
        <v>#DIV/0!</v>
      </c>
      <c r="BQ198">
        <f t="shared" si="125"/>
        <v>0</v>
      </c>
      <c r="BR198">
        <f t="shared" si="126"/>
        <v>0</v>
      </c>
      <c r="BS198">
        <f t="shared" si="127"/>
        <v>0</v>
      </c>
      <c r="BT198">
        <f t="shared" si="128"/>
        <v>0</v>
      </c>
      <c r="BU198">
        <v>6</v>
      </c>
      <c r="BV198">
        <v>0.5</v>
      </c>
      <c r="BW198" t="s">
        <v>241</v>
      </c>
      <c r="BX198">
        <v>1581523440.4709699</v>
      </c>
      <c r="BY198">
        <v>400.93712903225799</v>
      </c>
      <c r="BZ198">
        <v>400.011387096774</v>
      </c>
      <c r="CA198">
        <v>33.166938709677403</v>
      </c>
      <c r="CB198">
        <v>32.773277419354798</v>
      </c>
      <c r="CC198">
        <v>350.01612903225799</v>
      </c>
      <c r="CD198">
        <v>99.492538709677405</v>
      </c>
      <c r="CE198">
        <v>0.19996425806451601</v>
      </c>
      <c r="CF198">
        <v>31.296309677419401</v>
      </c>
      <c r="CG198">
        <v>31.006251612903199</v>
      </c>
      <c r="CH198">
        <v>999.9</v>
      </c>
      <c r="CI198">
        <v>0</v>
      </c>
      <c r="CJ198">
        <v>0</v>
      </c>
      <c r="CK198">
        <v>10008.585483871</v>
      </c>
      <c r="CL198">
        <v>0</v>
      </c>
      <c r="CM198">
        <v>4.4081370967741904</v>
      </c>
      <c r="CN198">
        <v>0</v>
      </c>
      <c r="CO198">
        <v>0</v>
      </c>
      <c r="CP198">
        <v>0</v>
      </c>
      <c r="CQ198">
        <v>0</v>
      </c>
      <c r="CR198">
        <v>3.8645161290322601</v>
      </c>
      <c r="CS198">
        <v>0</v>
      </c>
      <c r="CT198">
        <v>437.22580645161298</v>
      </c>
      <c r="CU198">
        <v>-0.49677419354838698</v>
      </c>
      <c r="CV198">
        <v>39.625</v>
      </c>
      <c r="CW198">
        <v>44.820129032258002</v>
      </c>
      <c r="CX198">
        <v>42.201451612903199</v>
      </c>
      <c r="CY198">
        <v>43.566064516129003</v>
      </c>
      <c r="CZ198">
        <v>40.737806451612897</v>
      </c>
      <c r="DA198">
        <v>0</v>
      </c>
      <c r="DB198">
        <v>0</v>
      </c>
      <c r="DC198">
        <v>0</v>
      </c>
      <c r="DD198">
        <v>1581523449.0999999</v>
      </c>
      <c r="DE198">
        <v>4.0807692307692296</v>
      </c>
      <c r="DF198">
        <v>-12.085470167167401</v>
      </c>
      <c r="DG198">
        <v>0.38974371629853899</v>
      </c>
      <c r="DH198">
        <v>437.04615384615403</v>
      </c>
      <c r="DI198">
        <v>15</v>
      </c>
      <c r="DJ198">
        <v>100</v>
      </c>
      <c r="DK198">
        <v>100</v>
      </c>
      <c r="DL198">
        <v>3.024</v>
      </c>
      <c r="DM198">
        <v>0.44500000000000001</v>
      </c>
      <c r="DN198">
        <v>2</v>
      </c>
      <c r="DO198">
        <v>352.52499999999998</v>
      </c>
      <c r="DP198">
        <v>670.21199999999999</v>
      </c>
      <c r="DQ198">
        <v>30.391100000000002</v>
      </c>
      <c r="DR198">
        <v>32.1265</v>
      </c>
      <c r="DS198">
        <v>30.000299999999999</v>
      </c>
      <c r="DT198">
        <v>31.971800000000002</v>
      </c>
      <c r="DU198">
        <v>31.9589</v>
      </c>
      <c r="DV198">
        <v>20.993099999999998</v>
      </c>
      <c r="DW198">
        <v>23.4346</v>
      </c>
      <c r="DX198">
        <v>100</v>
      </c>
      <c r="DY198">
        <v>30.391999999999999</v>
      </c>
      <c r="DZ198">
        <v>400</v>
      </c>
      <c r="EA198">
        <v>32.836599999999997</v>
      </c>
      <c r="EB198">
        <v>99.912000000000006</v>
      </c>
      <c r="EC198">
        <v>100.43899999999999</v>
      </c>
    </row>
    <row r="199" spans="1:133" x14ac:dyDescent="0.35">
      <c r="A199">
        <v>183</v>
      </c>
      <c r="B199">
        <v>1581523454.0999999</v>
      </c>
      <c r="C199">
        <v>933.5</v>
      </c>
      <c r="D199" t="s">
        <v>604</v>
      </c>
      <c r="E199" t="s">
        <v>605</v>
      </c>
      <c r="F199" t="s">
        <v>232</v>
      </c>
      <c r="G199" t="s">
        <v>233</v>
      </c>
      <c r="H199" t="s">
        <v>234</v>
      </c>
      <c r="I199" t="s">
        <v>235</v>
      </c>
      <c r="J199" t="s">
        <v>236</v>
      </c>
      <c r="K199" t="s">
        <v>237</v>
      </c>
      <c r="L199" t="s">
        <v>238</v>
      </c>
      <c r="M199" t="s">
        <v>239</v>
      </c>
      <c r="N199">
        <v>1581523445.4709699</v>
      </c>
      <c r="O199">
        <f t="shared" si="86"/>
        <v>2.356249160063489E-4</v>
      </c>
      <c r="P199">
        <f t="shared" si="87"/>
        <v>-0.64587319111800667</v>
      </c>
      <c r="Q199">
        <f t="shared" si="88"/>
        <v>400.940258064516</v>
      </c>
      <c r="R199">
        <f t="shared" si="89"/>
        <v>447.59433442050937</v>
      </c>
      <c r="S199">
        <f t="shared" si="90"/>
        <v>44.621503941476604</v>
      </c>
      <c r="T199">
        <f t="shared" si="91"/>
        <v>39.970473104144546</v>
      </c>
      <c r="U199">
        <f t="shared" si="92"/>
        <v>1.8796067548755759E-2</v>
      </c>
      <c r="V199">
        <f t="shared" si="93"/>
        <v>2.2533020017741681</v>
      </c>
      <c r="W199">
        <f t="shared" si="94"/>
        <v>1.8709396425902382E-2</v>
      </c>
      <c r="X199">
        <f t="shared" si="95"/>
        <v>1.1701126412000979E-2</v>
      </c>
      <c r="Y199">
        <f t="shared" si="96"/>
        <v>0</v>
      </c>
      <c r="Z199">
        <f t="shared" si="97"/>
        <v>31.216802992841966</v>
      </c>
      <c r="AA199">
        <f t="shared" si="98"/>
        <v>31.005961290322599</v>
      </c>
      <c r="AB199">
        <f t="shared" si="99"/>
        <v>4.5129119464256791</v>
      </c>
      <c r="AC199">
        <f t="shared" si="100"/>
        <v>72.076086951622059</v>
      </c>
      <c r="AD199">
        <f t="shared" si="101"/>
        <v>3.306638850890343</v>
      </c>
      <c r="AE199">
        <f t="shared" si="102"/>
        <v>4.587705840787085</v>
      </c>
      <c r="AF199">
        <f t="shared" si="103"/>
        <v>1.206273095535336</v>
      </c>
      <c r="AG199">
        <f t="shared" si="104"/>
        <v>-10.391058795879987</v>
      </c>
      <c r="AH199">
        <f t="shared" si="105"/>
        <v>35.059916798218772</v>
      </c>
      <c r="AI199">
        <f t="shared" si="106"/>
        <v>3.4991888325883163</v>
      </c>
      <c r="AJ199">
        <f t="shared" si="107"/>
        <v>28.168046834927104</v>
      </c>
      <c r="AK199">
        <v>-4.12727010301994E-2</v>
      </c>
      <c r="AL199">
        <v>4.6332222593592702E-2</v>
      </c>
      <c r="AM199">
        <v>3.4611259032997901</v>
      </c>
      <c r="AN199">
        <v>0</v>
      </c>
      <c r="AO199">
        <v>0</v>
      </c>
      <c r="AP199">
        <f t="shared" si="108"/>
        <v>1</v>
      </c>
      <c r="AQ199">
        <f t="shared" si="109"/>
        <v>0</v>
      </c>
      <c r="AR199">
        <f t="shared" si="110"/>
        <v>51885.638869902388</v>
      </c>
      <c r="AS199" t="s">
        <v>240</v>
      </c>
      <c r="AT199">
        <v>0</v>
      </c>
      <c r="AU199">
        <v>0</v>
      </c>
      <c r="AV199">
        <f t="shared" si="111"/>
        <v>0</v>
      </c>
      <c r="AW199" t="e">
        <f t="shared" si="112"/>
        <v>#DIV/0!</v>
      </c>
      <c r="AX199">
        <v>0</v>
      </c>
      <c r="AY199" t="s">
        <v>240</v>
      </c>
      <c r="AZ199">
        <v>0</v>
      </c>
      <c r="BA199">
        <v>0</v>
      </c>
      <c r="BB199" t="e">
        <f t="shared" si="113"/>
        <v>#DIV/0!</v>
      </c>
      <c r="BC199">
        <v>0.5</v>
      </c>
      <c r="BD199">
        <f t="shared" si="114"/>
        <v>0</v>
      </c>
      <c r="BE199">
        <f t="shared" si="115"/>
        <v>-0.64587319111800667</v>
      </c>
      <c r="BF199" t="e">
        <f t="shared" si="116"/>
        <v>#DIV/0!</v>
      </c>
      <c r="BG199" t="e">
        <f t="shared" si="117"/>
        <v>#DIV/0!</v>
      </c>
      <c r="BH199" t="e">
        <f t="shared" si="118"/>
        <v>#DIV/0!</v>
      </c>
      <c r="BI199" t="e">
        <f t="shared" si="119"/>
        <v>#DIV/0!</v>
      </c>
      <c r="BJ199" t="s">
        <v>240</v>
      </c>
      <c r="BK199">
        <v>0</v>
      </c>
      <c r="BL199">
        <f t="shared" si="120"/>
        <v>0</v>
      </c>
      <c r="BM199" t="e">
        <f t="shared" si="121"/>
        <v>#DIV/0!</v>
      </c>
      <c r="BN199" t="e">
        <f t="shared" si="122"/>
        <v>#DIV/0!</v>
      </c>
      <c r="BO199" t="e">
        <f t="shared" si="123"/>
        <v>#DIV/0!</v>
      </c>
      <c r="BP199" t="e">
        <f t="shared" si="124"/>
        <v>#DIV/0!</v>
      </c>
      <c r="BQ199">
        <f t="shared" si="125"/>
        <v>0</v>
      </c>
      <c r="BR199">
        <f t="shared" si="126"/>
        <v>0</v>
      </c>
      <c r="BS199">
        <f t="shared" si="127"/>
        <v>0</v>
      </c>
      <c r="BT199">
        <f t="shared" si="128"/>
        <v>0</v>
      </c>
      <c r="BU199">
        <v>6</v>
      </c>
      <c r="BV199">
        <v>0.5</v>
      </c>
      <c r="BW199" t="s">
        <v>241</v>
      </c>
      <c r="BX199">
        <v>1581523445.4709699</v>
      </c>
      <c r="BY199">
        <v>400.940258064516</v>
      </c>
      <c r="BZ199">
        <v>399.99506451612899</v>
      </c>
      <c r="CA199">
        <v>33.168599999999998</v>
      </c>
      <c r="CB199">
        <v>32.7780967741935</v>
      </c>
      <c r="CC199">
        <v>350.024612903226</v>
      </c>
      <c r="CD199">
        <v>99.491841935483905</v>
      </c>
      <c r="CE199">
        <v>0.20000067741935501</v>
      </c>
      <c r="CF199">
        <v>31.294567741935499</v>
      </c>
      <c r="CG199">
        <v>31.005961290322599</v>
      </c>
      <c r="CH199">
        <v>999.9</v>
      </c>
      <c r="CI199">
        <v>0</v>
      </c>
      <c r="CJ199">
        <v>0</v>
      </c>
      <c r="CK199">
        <v>10003.9483870968</v>
      </c>
      <c r="CL199">
        <v>0</v>
      </c>
      <c r="CM199">
        <v>4.4765822580645196</v>
      </c>
      <c r="CN199">
        <v>0</v>
      </c>
      <c r="CO199">
        <v>0</v>
      </c>
      <c r="CP199">
        <v>0</v>
      </c>
      <c r="CQ199">
        <v>0</v>
      </c>
      <c r="CR199">
        <v>4.1290322580645196</v>
      </c>
      <c r="CS199">
        <v>0</v>
      </c>
      <c r="CT199">
        <v>437.10645161290302</v>
      </c>
      <c r="CU199">
        <v>-0.45161290322580599</v>
      </c>
      <c r="CV199">
        <v>39.625</v>
      </c>
      <c r="CW199">
        <v>44.820129032258002</v>
      </c>
      <c r="CX199">
        <v>42.169129032257999</v>
      </c>
      <c r="CY199">
        <v>43.566064516129003</v>
      </c>
      <c r="CZ199">
        <v>40.733741935483799</v>
      </c>
      <c r="DA199">
        <v>0</v>
      </c>
      <c r="DB199">
        <v>0</v>
      </c>
      <c r="DC199">
        <v>0</v>
      </c>
      <c r="DD199">
        <v>1581523454.5</v>
      </c>
      <c r="DE199">
        <v>3.8692307692307701</v>
      </c>
      <c r="DF199">
        <v>-18.188033646828998</v>
      </c>
      <c r="DG199">
        <v>23.675213643488501</v>
      </c>
      <c r="DH199">
        <v>438.62692307692299</v>
      </c>
      <c r="DI199">
        <v>15</v>
      </c>
      <c r="DJ199">
        <v>100</v>
      </c>
      <c r="DK199">
        <v>100</v>
      </c>
      <c r="DL199">
        <v>3.024</v>
      </c>
      <c r="DM199">
        <v>0.44500000000000001</v>
      </c>
      <c r="DN199">
        <v>2</v>
      </c>
      <c r="DO199">
        <v>352.59300000000002</v>
      </c>
      <c r="DP199">
        <v>670.32100000000003</v>
      </c>
      <c r="DQ199">
        <v>30.387599999999999</v>
      </c>
      <c r="DR199">
        <v>32.130000000000003</v>
      </c>
      <c r="DS199">
        <v>30.000299999999999</v>
      </c>
      <c r="DT199">
        <v>31.975300000000001</v>
      </c>
      <c r="DU199">
        <v>31.962499999999999</v>
      </c>
      <c r="DV199">
        <v>20.996700000000001</v>
      </c>
      <c r="DW199">
        <v>23.4346</v>
      </c>
      <c r="DX199">
        <v>100</v>
      </c>
      <c r="DY199">
        <v>30.387599999999999</v>
      </c>
      <c r="DZ199">
        <v>400</v>
      </c>
      <c r="EA199">
        <v>32.837200000000003</v>
      </c>
      <c r="EB199">
        <v>99.910799999999995</v>
      </c>
      <c r="EC199">
        <v>100.44</v>
      </c>
    </row>
    <row r="200" spans="1:133" x14ac:dyDescent="0.35">
      <c r="A200">
        <v>184</v>
      </c>
      <c r="B200">
        <v>1581523459.0999999</v>
      </c>
      <c r="C200">
        <v>938.5</v>
      </c>
      <c r="D200" t="s">
        <v>606</v>
      </c>
      <c r="E200" t="s">
        <v>607</v>
      </c>
      <c r="F200" t="s">
        <v>232</v>
      </c>
      <c r="G200" t="s">
        <v>233</v>
      </c>
      <c r="H200" t="s">
        <v>234</v>
      </c>
      <c r="I200" t="s">
        <v>235</v>
      </c>
      <c r="J200" t="s">
        <v>236</v>
      </c>
      <c r="K200" t="s">
        <v>237</v>
      </c>
      <c r="L200" t="s">
        <v>238</v>
      </c>
      <c r="M200" t="s">
        <v>239</v>
      </c>
      <c r="N200">
        <v>1581523450.4709699</v>
      </c>
      <c r="O200">
        <f t="shared" si="86"/>
        <v>2.3373559746134412E-4</v>
      </c>
      <c r="P200">
        <f t="shared" si="87"/>
        <v>-0.64464919771386353</v>
      </c>
      <c r="Q200">
        <f t="shared" si="88"/>
        <v>400.93735483871001</v>
      </c>
      <c r="R200">
        <f t="shared" si="89"/>
        <v>447.92690710080939</v>
      </c>
      <c r="S200">
        <f t="shared" si="90"/>
        <v>44.653704929451401</v>
      </c>
      <c r="T200">
        <f t="shared" si="91"/>
        <v>39.969329938317877</v>
      </c>
      <c r="U200">
        <f t="shared" si="92"/>
        <v>1.8645541954033746E-2</v>
      </c>
      <c r="V200">
        <f t="shared" si="93"/>
        <v>2.252875298194148</v>
      </c>
      <c r="W200">
        <f t="shared" si="94"/>
        <v>1.8560233984230616E-2</v>
      </c>
      <c r="X200">
        <f t="shared" si="95"/>
        <v>1.1607778192000293E-2</v>
      </c>
      <c r="Y200">
        <f t="shared" si="96"/>
        <v>0</v>
      </c>
      <c r="Z200">
        <f t="shared" si="97"/>
        <v>31.216409958181835</v>
      </c>
      <c r="AA200">
        <f t="shared" si="98"/>
        <v>31.006667741935502</v>
      </c>
      <c r="AB200">
        <f t="shared" si="99"/>
        <v>4.5130937224143626</v>
      </c>
      <c r="AC200">
        <f t="shared" si="100"/>
        <v>72.086021937504441</v>
      </c>
      <c r="AD200">
        <f t="shared" si="101"/>
        <v>3.3069058818776371</v>
      </c>
      <c r="AE200">
        <f t="shared" si="102"/>
        <v>4.5874439912145322</v>
      </c>
      <c r="AF200">
        <f t="shared" si="103"/>
        <v>1.2061878405367255</v>
      </c>
      <c r="AG200">
        <f t="shared" si="104"/>
        <v>-10.307739848045276</v>
      </c>
      <c r="AH200">
        <f t="shared" si="105"/>
        <v>34.845625254751518</v>
      </c>
      <c r="AI200">
        <f t="shared" si="106"/>
        <v>3.4784548673271445</v>
      </c>
      <c r="AJ200">
        <f t="shared" si="107"/>
        <v>28.016340274033386</v>
      </c>
      <c r="AK200">
        <v>-4.1261199269424502E-2</v>
      </c>
      <c r="AL200">
        <v>4.6319310859513303E-2</v>
      </c>
      <c r="AM200">
        <v>3.46036260673635</v>
      </c>
      <c r="AN200">
        <v>0</v>
      </c>
      <c r="AO200">
        <v>0</v>
      </c>
      <c r="AP200">
        <f t="shared" si="108"/>
        <v>1</v>
      </c>
      <c r="AQ200">
        <f t="shared" si="109"/>
        <v>0</v>
      </c>
      <c r="AR200">
        <f t="shared" si="110"/>
        <v>51871.897697474749</v>
      </c>
      <c r="AS200" t="s">
        <v>240</v>
      </c>
      <c r="AT200">
        <v>0</v>
      </c>
      <c r="AU200">
        <v>0</v>
      </c>
      <c r="AV200">
        <f t="shared" si="111"/>
        <v>0</v>
      </c>
      <c r="AW200" t="e">
        <f t="shared" si="112"/>
        <v>#DIV/0!</v>
      </c>
      <c r="AX200">
        <v>0</v>
      </c>
      <c r="AY200" t="s">
        <v>240</v>
      </c>
      <c r="AZ200">
        <v>0</v>
      </c>
      <c r="BA200">
        <v>0</v>
      </c>
      <c r="BB200" t="e">
        <f t="shared" si="113"/>
        <v>#DIV/0!</v>
      </c>
      <c r="BC200">
        <v>0.5</v>
      </c>
      <c r="BD200">
        <f t="shared" si="114"/>
        <v>0</v>
      </c>
      <c r="BE200">
        <f t="shared" si="115"/>
        <v>-0.64464919771386353</v>
      </c>
      <c r="BF200" t="e">
        <f t="shared" si="116"/>
        <v>#DIV/0!</v>
      </c>
      <c r="BG200" t="e">
        <f t="shared" si="117"/>
        <v>#DIV/0!</v>
      </c>
      <c r="BH200" t="e">
        <f t="shared" si="118"/>
        <v>#DIV/0!</v>
      </c>
      <c r="BI200" t="e">
        <f t="shared" si="119"/>
        <v>#DIV/0!</v>
      </c>
      <c r="BJ200" t="s">
        <v>240</v>
      </c>
      <c r="BK200">
        <v>0</v>
      </c>
      <c r="BL200">
        <f t="shared" si="120"/>
        <v>0</v>
      </c>
      <c r="BM200" t="e">
        <f t="shared" si="121"/>
        <v>#DIV/0!</v>
      </c>
      <c r="BN200" t="e">
        <f t="shared" si="122"/>
        <v>#DIV/0!</v>
      </c>
      <c r="BO200" t="e">
        <f t="shared" si="123"/>
        <v>#DIV/0!</v>
      </c>
      <c r="BP200" t="e">
        <f t="shared" si="124"/>
        <v>#DIV/0!</v>
      </c>
      <c r="BQ200">
        <f t="shared" si="125"/>
        <v>0</v>
      </c>
      <c r="BR200">
        <f t="shared" si="126"/>
        <v>0</v>
      </c>
      <c r="BS200">
        <f t="shared" si="127"/>
        <v>0</v>
      </c>
      <c r="BT200">
        <f t="shared" si="128"/>
        <v>0</v>
      </c>
      <c r="BU200">
        <v>6</v>
      </c>
      <c r="BV200">
        <v>0.5</v>
      </c>
      <c r="BW200" t="s">
        <v>241</v>
      </c>
      <c r="BX200">
        <v>1581523450.4709699</v>
      </c>
      <c r="BY200">
        <v>400.93735483871001</v>
      </c>
      <c r="BZ200">
        <v>399.99293548387101</v>
      </c>
      <c r="CA200">
        <v>33.171987096774203</v>
      </c>
      <c r="CB200">
        <v>32.784606451612902</v>
      </c>
      <c r="CC200">
        <v>350.01561290322599</v>
      </c>
      <c r="CD200">
        <v>99.489748387096796</v>
      </c>
      <c r="CE200">
        <v>0.19996487096774199</v>
      </c>
      <c r="CF200">
        <v>31.293564516128999</v>
      </c>
      <c r="CG200">
        <v>31.006667741935502</v>
      </c>
      <c r="CH200">
        <v>999.9</v>
      </c>
      <c r="CI200">
        <v>0</v>
      </c>
      <c r="CJ200">
        <v>0</v>
      </c>
      <c r="CK200">
        <v>10001.370967741899</v>
      </c>
      <c r="CL200">
        <v>0</v>
      </c>
      <c r="CM200">
        <v>4.5619258064516099</v>
      </c>
      <c r="CN200">
        <v>0</v>
      </c>
      <c r="CO200">
        <v>0</v>
      </c>
      <c r="CP200">
        <v>0</v>
      </c>
      <c r="CQ200">
        <v>0</v>
      </c>
      <c r="CR200">
        <v>2.1032258064516101</v>
      </c>
      <c r="CS200">
        <v>0</v>
      </c>
      <c r="CT200">
        <v>439.29032258064501</v>
      </c>
      <c r="CU200">
        <v>-0.138709677419355</v>
      </c>
      <c r="CV200">
        <v>39.628999999999998</v>
      </c>
      <c r="CW200">
        <v>44.8241935483871</v>
      </c>
      <c r="CX200">
        <v>42.144967741935503</v>
      </c>
      <c r="CY200">
        <v>43.566064516129003</v>
      </c>
      <c r="CZ200">
        <v>40.731709677419303</v>
      </c>
      <c r="DA200">
        <v>0</v>
      </c>
      <c r="DB200">
        <v>0</v>
      </c>
      <c r="DC200">
        <v>0</v>
      </c>
      <c r="DD200">
        <v>1581523459.3</v>
      </c>
      <c r="DE200">
        <v>1.8961538461538501</v>
      </c>
      <c r="DF200">
        <v>-0.49572598508014398</v>
      </c>
      <c r="DG200">
        <v>13.288888760714901</v>
      </c>
      <c r="DH200">
        <v>439.58846153846201</v>
      </c>
      <c r="DI200">
        <v>15</v>
      </c>
      <c r="DJ200">
        <v>100</v>
      </c>
      <c r="DK200">
        <v>100</v>
      </c>
      <c r="DL200">
        <v>3.024</v>
      </c>
      <c r="DM200">
        <v>0.44500000000000001</v>
      </c>
      <c r="DN200">
        <v>2</v>
      </c>
      <c r="DO200">
        <v>352.50099999999998</v>
      </c>
      <c r="DP200">
        <v>670.07899999999995</v>
      </c>
      <c r="DQ200">
        <v>30.382200000000001</v>
      </c>
      <c r="DR200">
        <v>32.134300000000003</v>
      </c>
      <c r="DS200">
        <v>30.000499999999999</v>
      </c>
      <c r="DT200">
        <v>31.978899999999999</v>
      </c>
      <c r="DU200">
        <v>31.965299999999999</v>
      </c>
      <c r="DV200">
        <v>20.994499999999999</v>
      </c>
      <c r="DW200">
        <v>23.4346</v>
      </c>
      <c r="DX200">
        <v>100</v>
      </c>
      <c r="DY200">
        <v>30.378900000000002</v>
      </c>
      <c r="DZ200">
        <v>400</v>
      </c>
      <c r="EA200">
        <v>32.846600000000002</v>
      </c>
      <c r="EB200">
        <v>99.911299999999997</v>
      </c>
      <c r="EC200">
        <v>100.44</v>
      </c>
    </row>
    <row r="201" spans="1:133" x14ac:dyDescent="0.35">
      <c r="A201">
        <v>185</v>
      </c>
      <c r="B201">
        <v>1581523464.0999999</v>
      </c>
      <c r="C201">
        <v>943.5</v>
      </c>
      <c r="D201" t="s">
        <v>608</v>
      </c>
      <c r="E201" t="s">
        <v>609</v>
      </c>
      <c r="F201" t="s">
        <v>232</v>
      </c>
      <c r="G201" t="s">
        <v>233</v>
      </c>
      <c r="H201" t="s">
        <v>234</v>
      </c>
      <c r="I201" t="s">
        <v>235</v>
      </c>
      <c r="J201" t="s">
        <v>236</v>
      </c>
      <c r="K201" t="s">
        <v>237</v>
      </c>
      <c r="L201" t="s">
        <v>238</v>
      </c>
      <c r="M201" t="s">
        <v>239</v>
      </c>
      <c r="N201">
        <v>1581523455.4709699</v>
      </c>
      <c r="O201">
        <f t="shared" si="86"/>
        <v>2.3086984105404556E-4</v>
      </c>
      <c r="P201">
        <f t="shared" si="87"/>
        <v>-0.65140608017660939</v>
      </c>
      <c r="Q201">
        <f t="shared" si="88"/>
        <v>400.93903225806503</v>
      </c>
      <c r="R201">
        <f t="shared" si="89"/>
        <v>449.20140903399613</v>
      </c>
      <c r="S201">
        <f t="shared" si="90"/>
        <v>44.780949615952167</v>
      </c>
      <c r="T201">
        <f t="shared" si="91"/>
        <v>39.969666705248947</v>
      </c>
      <c r="U201">
        <f t="shared" si="92"/>
        <v>1.8413368475955656E-2</v>
      </c>
      <c r="V201">
        <f t="shared" si="93"/>
        <v>2.252921001047401</v>
      </c>
      <c r="W201">
        <f t="shared" si="94"/>
        <v>1.8330168344120289E-2</v>
      </c>
      <c r="X201">
        <f t="shared" si="95"/>
        <v>1.14637989850341E-2</v>
      </c>
      <c r="Y201">
        <f t="shared" si="96"/>
        <v>0</v>
      </c>
      <c r="Z201">
        <f t="shared" si="97"/>
        <v>31.215863680319941</v>
      </c>
      <c r="AA201">
        <f t="shared" si="98"/>
        <v>31.0081129032258</v>
      </c>
      <c r="AB201">
        <f t="shared" si="99"/>
        <v>4.513465594532251</v>
      </c>
      <c r="AC201">
        <f t="shared" si="100"/>
        <v>72.096624863696505</v>
      </c>
      <c r="AD201">
        <f t="shared" si="101"/>
        <v>3.3071112500930706</v>
      </c>
      <c r="AE201">
        <f t="shared" si="102"/>
        <v>4.5870541878283291</v>
      </c>
      <c r="AF201">
        <f t="shared" si="103"/>
        <v>1.2063543444391804</v>
      </c>
      <c r="AG201">
        <f t="shared" si="104"/>
        <v>-10.18135999048341</v>
      </c>
      <c r="AH201">
        <f t="shared" si="105"/>
        <v>34.489398008462089</v>
      </c>
      <c r="AI201">
        <f t="shared" si="106"/>
        <v>3.4428239014678468</v>
      </c>
      <c r="AJ201">
        <f t="shared" si="107"/>
        <v>27.750861919446528</v>
      </c>
      <c r="AK201">
        <v>-4.1262431091630102E-2</v>
      </c>
      <c r="AL201">
        <v>4.63206936878525E-2</v>
      </c>
      <c r="AM201">
        <v>3.4604443582189699</v>
      </c>
      <c r="AN201">
        <v>0</v>
      </c>
      <c r="AO201">
        <v>0</v>
      </c>
      <c r="AP201">
        <f t="shared" si="108"/>
        <v>1</v>
      </c>
      <c r="AQ201">
        <f t="shared" si="109"/>
        <v>0</v>
      </c>
      <c r="AR201">
        <f t="shared" si="110"/>
        <v>51873.645463221124</v>
      </c>
      <c r="AS201" t="s">
        <v>240</v>
      </c>
      <c r="AT201">
        <v>0</v>
      </c>
      <c r="AU201">
        <v>0</v>
      </c>
      <c r="AV201">
        <f t="shared" si="111"/>
        <v>0</v>
      </c>
      <c r="AW201" t="e">
        <f t="shared" si="112"/>
        <v>#DIV/0!</v>
      </c>
      <c r="AX201">
        <v>0</v>
      </c>
      <c r="AY201" t="s">
        <v>240</v>
      </c>
      <c r="AZ201">
        <v>0</v>
      </c>
      <c r="BA201">
        <v>0</v>
      </c>
      <c r="BB201" t="e">
        <f t="shared" si="113"/>
        <v>#DIV/0!</v>
      </c>
      <c r="BC201">
        <v>0.5</v>
      </c>
      <c r="BD201">
        <f t="shared" si="114"/>
        <v>0</v>
      </c>
      <c r="BE201">
        <f t="shared" si="115"/>
        <v>-0.65140608017660939</v>
      </c>
      <c r="BF201" t="e">
        <f t="shared" si="116"/>
        <v>#DIV/0!</v>
      </c>
      <c r="BG201" t="e">
        <f t="shared" si="117"/>
        <v>#DIV/0!</v>
      </c>
      <c r="BH201" t="e">
        <f t="shared" si="118"/>
        <v>#DIV/0!</v>
      </c>
      <c r="BI201" t="e">
        <f t="shared" si="119"/>
        <v>#DIV/0!</v>
      </c>
      <c r="BJ201" t="s">
        <v>240</v>
      </c>
      <c r="BK201">
        <v>0</v>
      </c>
      <c r="BL201">
        <f t="shared" si="120"/>
        <v>0</v>
      </c>
      <c r="BM201" t="e">
        <f t="shared" si="121"/>
        <v>#DIV/0!</v>
      </c>
      <c r="BN201" t="e">
        <f t="shared" si="122"/>
        <v>#DIV/0!</v>
      </c>
      <c r="BO201" t="e">
        <f t="shared" si="123"/>
        <v>#DIV/0!</v>
      </c>
      <c r="BP201" t="e">
        <f t="shared" si="124"/>
        <v>#DIV/0!</v>
      </c>
      <c r="BQ201">
        <f t="shared" si="125"/>
        <v>0</v>
      </c>
      <c r="BR201">
        <f t="shared" si="126"/>
        <v>0</v>
      </c>
      <c r="BS201">
        <f t="shared" si="127"/>
        <v>0</v>
      </c>
      <c r="BT201">
        <f t="shared" si="128"/>
        <v>0</v>
      </c>
      <c r="BU201">
        <v>6</v>
      </c>
      <c r="BV201">
        <v>0.5</v>
      </c>
      <c r="BW201" t="s">
        <v>241</v>
      </c>
      <c r="BX201">
        <v>1581523455.4709699</v>
      </c>
      <c r="BY201">
        <v>400.93903225806503</v>
      </c>
      <c r="BZ201">
        <v>399.98106451612898</v>
      </c>
      <c r="CA201">
        <v>33.173906451612901</v>
      </c>
      <c r="CB201">
        <v>32.791277419354799</v>
      </c>
      <c r="CC201">
        <v>350.01680645161298</v>
      </c>
      <c r="CD201">
        <v>99.490119354838697</v>
      </c>
      <c r="CE201">
        <v>0.20001677419354799</v>
      </c>
      <c r="CF201">
        <v>31.2920709677419</v>
      </c>
      <c r="CG201">
        <v>31.0081129032258</v>
      </c>
      <c r="CH201">
        <v>999.9</v>
      </c>
      <c r="CI201">
        <v>0</v>
      </c>
      <c r="CJ201">
        <v>0</v>
      </c>
      <c r="CK201">
        <v>10001.632258064499</v>
      </c>
      <c r="CL201">
        <v>0</v>
      </c>
      <c r="CM201">
        <v>4.6673667741935496</v>
      </c>
      <c r="CN201">
        <v>0</v>
      </c>
      <c r="CO201">
        <v>0</v>
      </c>
      <c r="CP201">
        <v>0</v>
      </c>
      <c r="CQ201">
        <v>0</v>
      </c>
      <c r="CR201">
        <v>2.0774193548387099</v>
      </c>
      <c r="CS201">
        <v>0</v>
      </c>
      <c r="CT201">
        <v>438.41290322580602</v>
      </c>
      <c r="CU201">
        <v>-0.21290322580645199</v>
      </c>
      <c r="CV201">
        <v>39.628999999999998</v>
      </c>
      <c r="CW201">
        <v>44.8241935483871</v>
      </c>
      <c r="CX201">
        <v>42.128774193548402</v>
      </c>
      <c r="CY201">
        <v>43.566064516129003</v>
      </c>
      <c r="CZ201">
        <v>40.735774193548401</v>
      </c>
      <c r="DA201">
        <v>0</v>
      </c>
      <c r="DB201">
        <v>0</v>
      </c>
      <c r="DC201">
        <v>0</v>
      </c>
      <c r="DD201">
        <v>1581523464.0999999</v>
      </c>
      <c r="DE201">
        <v>1.8807692307692301</v>
      </c>
      <c r="DF201">
        <v>-12.782905845073399</v>
      </c>
      <c r="DG201">
        <v>-30.820512835967801</v>
      </c>
      <c r="DH201">
        <v>438.426923076923</v>
      </c>
      <c r="DI201">
        <v>15</v>
      </c>
      <c r="DJ201">
        <v>100</v>
      </c>
      <c r="DK201">
        <v>100</v>
      </c>
      <c r="DL201">
        <v>3.024</v>
      </c>
      <c r="DM201">
        <v>0.44500000000000001</v>
      </c>
      <c r="DN201">
        <v>2</v>
      </c>
      <c r="DO201">
        <v>352.55599999999998</v>
      </c>
      <c r="DP201">
        <v>669.98599999999999</v>
      </c>
      <c r="DQ201">
        <v>30.373200000000001</v>
      </c>
      <c r="DR201">
        <v>32.137799999999999</v>
      </c>
      <c r="DS201">
        <v>30.000399999999999</v>
      </c>
      <c r="DT201">
        <v>31.982399999999998</v>
      </c>
      <c r="DU201">
        <v>31.969200000000001</v>
      </c>
      <c r="DV201">
        <v>20.995899999999999</v>
      </c>
      <c r="DW201">
        <v>23.4346</v>
      </c>
      <c r="DX201">
        <v>100</v>
      </c>
      <c r="DY201">
        <v>30.3691</v>
      </c>
      <c r="DZ201">
        <v>400</v>
      </c>
      <c r="EA201">
        <v>32.851900000000001</v>
      </c>
      <c r="EB201">
        <v>99.908299999999997</v>
      </c>
      <c r="EC201">
        <v>100.438</v>
      </c>
    </row>
    <row r="202" spans="1:133" x14ac:dyDescent="0.35">
      <c r="A202">
        <v>186</v>
      </c>
      <c r="B202">
        <v>1581523469.0999999</v>
      </c>
      <c r="C202">
        <v>948.5</v>
      </c>
      <c r="D202" t="s">
        <v>610</v>
      </c>
      <c r="E202" t="s">
        <v>611</v>
      </c>
      <c r="F202" t="s">
        <v>232</v>
      </c>
      <c r="G202" t="s">
        <v>233</v>
      </c>
      <c r="H202" t="s">
        <v>234</v>
      </c>
      <c r="I202" t="s">
        <v>235</v>
      </c>
      <c r="J202" t="s">
        <v>236</v>
      </c>
      <c r="K202" t="s">
        <v>237</v>
      </c>
      <c r="L202" t="s">
        <v>238</v>
      </c>
      <c r="M202" t="s">
        <v>239</v>
      </c>
      <c r="N202">
        <v>1581523460.4709699</v>
      </c>
      <c r="O202">
        <f t="shared" si="86"/>
        <v>2.2853700021364118E-4</v>
      </c>
      <c r="P202">
        <f t="shared" si="87"/>
        <v>-0.63631967614698193</v>
      </c>
      <c r="Q202">
        <f t="shared" si="88"/>
        <v>400.93503225806501</v>
      </c>
      <c r="R202">
        <f t="shared" si="89"/>
        <v>448.43937083369303</v>
      </c>
      <c r="S202">
        <f t="shared" si="90"/>
        <v>44.705364269222322</v>
      </c>
      <c r="T202">
        <f t="shared" si="91"/>
        <v>39.969609787086299</v>
      </c>
      <c r="U202">
        <f t="shared" si="92"/>
        <v>1.8232933255764517E-2</v>
      </c>
      <c r="V202">
        <f t="shared" si="93"/>
        <v>2.2515209122676354</v>
      </c>
      <c r="W202">
        <f t="shared" si="94"/>
        <v>1.8151301329850263E-2</v>
      </c>
      <c r="X202">
        <f t="shared" si="95"/>
        <v>1.1351867076689046E-2</v>
      </c>
      <c r="Y202">
        <f t="shared" si="96"/>
        <v>0</v>
      </c>
      <c r="Z202">
        <f t="shared" si="97"/>
        <v>31.214342538582603</v>
      </c>
      <c r="AA202">
        <f t="shared" si="98"/>
        <v>31.007322580645202</v>
      </c>
      <c r="AB202">
        <f t="shared" si="99"/>
        <v>4.5132622236610471</v>
      </c>
      <c r="AC202">
        <f t="shared" si="100"/>
        <v>72.110384489163707</v>
      </c>
      <c r="AD202">
        <f t="shared" si="101"/>
        <v>3.3073192999573275</v>
      </c>
      <c r="AE202">
        <f t="shared" si="102"/>
        <v>4.5864674323769981</v>
      </c>
      <c r="AF202">
        <f t="shared" si="103"/>
        <v>1.2059429237037196</v>
      </c>
      <c r="AG202">
        <f t="shared" si="104"/>
        <v>-10.078481709421576</v>
      </c>
      <c r="AH202">
        <f t="shared" si="105"/>
        <v>34.290978706763667</v>
      </c>
      <c r="AI202">
        <f t="shared" si="106"/>
        <v>3.4250943925412591</v>
      </c>
      <c r="AJ202">
        <f t="shared" si="107"/>
        <v>27.637591389883351</v>
      </c>
      <c r="AK202">
        <v>-4.1224704994879402E-2</v>
      </c>
      <c r="AL202">
        <v>4.6278342839262299E-2</v>
      </c>
      <c r="AM202">
        <v>3.4579402350477202</v>
      </c>
      <c r="AN202">
        <v>0</v>
      </c>
      <c r="AO202">
        <v>0</v>
      </c>
      <c r="AP202">
        <f t="shared" si="108"/>
        <v>1</v>
      </c>
      <c r="AQ202">
        <f t="shared" si="109"/>
        <v>0</v>
      </c>
      <c r="AR202">
        <f t="shared" si="110"/>
        <v>51828.553356142613</v>
      </c>
      <c r="AS202" t="s">
        <v>240</v>
      </c>
      <c r="AT202">
        <v>0</v>
      </c>
      <c r="AU202">
        <v>0</v>
      </c>
      <c r="AV202">
        <f t="shared" si="111"/>
        <v>0</v>
      </c>
      <c r="AW202" t="e">
        <f t="shared" si="112"/>
        <v>#DIV/0!</v>
      </c>
      <c r="AX202">
        <v>0</v>
      </c>
      <c r="AY202" t="s">
        <v>240</v>
      </c>
      <c r="AZ202">
        <v>0</v>
      </c>
      <c r="BA202">
        <v>0</v>
      </c>
      <c r="BB202" t="e">
        <f t="shared" si="113"/>
        <v>#DIV/0!</v>
      </c>
      <c r="BC202">
        <v>0.5</v>
      </c>
      <c r="BD202">
        <f t="shared" si="114"/>
        <v>0</v>
      </c>
      <c r="BE202">
        <f t="shared" si="115"/>
        <v>-0.63631967614698193</v>
      </c>
      <c r="BF202" t="e">
        <f t="shared" si="116"/>
        <v>#DIV/0!</v>
      </c>
      <c r="BG202" t="e">
        <f t="shared" si="117"/>
        <v>#DIV/0!</v>
      </c>
      <c r="BH202" t="e">
        <f t="shared" si="118"/>
        <v>#DIV/0!</v>
      </c>
      <c r="BI202" t="e">
        <f t="shared" si="119"/>
        <v>#DIV/0!</v>
      </c>
      <c r="BJ202" t="s">
        <v>240</v>
      </c>
      <c r="BK202">
        <v>0</v>
      </c>
      <c r="BL202">
        <f t="shared" si="120"/>
        <v>0</v>
      </c>
      <c r="BM202" t="e">
        <f t="shared" si="121"/>
        <v>#DIV/0!</v>
      </c>
      <c r="BN202" t="e">
        <f t="shared" si="122"/>
        <v>#DIV/0!</v>
      </c>
      <c r="BO202" t="e">
        <f t="shared" si="123"/>
        <v>#DIV/0!</v>
      </c>
      <c r="BP202" t="e">
        <f t="shared" si="124"/>
        <v>#DIV/0!</v>
      </c>
      <c r="BQ202">
        <f t="shared" si="125"/>
        <v>0</v>
      </c>
      <c r="BR202">
        <f t="shared" si="126"/>
        <v>0</v>
      </c>
      <c r="BS202">
        <f t="shared" si="127"/>
        <v>0</v>
      </c>
      <c r="BT202">
        <f t="shared" si="128"/>
        <v>0</v>
      </c>
      <c r="BU202">
        <v>6</v>
      </c>
      <c r="BV202">
        <v>0.5</v>
      </c>
      <c r="BW202" t="s">
        <v>241</v>
      </c>
      <c r="BX202">
        <v>1581523460.4709699</v>
      </c>
      <c r="BY202">
        <v>400.93503225806501</v>
      </c>
      <c r="BZ202">
        <v>400.00132258064502</v>
      </c>
      <c r="CA202">
        <v>33.175709677419299</v>
      </c>
      <c r="CB202">
        <v>32.796948387096798</v>
      </c>
      <c r="CC202">
        <v>350.01748387096802</v>
      </c>
      <c r="CD202">
        <v>99.490993548387095</v>
      </c>
      <c r="CE202">
        <v>0.19999519354838699</v>
      </c>
      <c r="CF202">
        <v>31.2898225806452</v>
      </c>
      <c r="CG202">
        <v>31.007322580645202</v>
      </c>
      <c r="CH202">
        <v>999.9</v>
      </c>
      <c r="CI202">
        <v>0</v>
      </c>
      <c r="CJ202">
        <v>0</v>
      </c>
      <c r="CK202">
        <v>9992.4</v>
      </c>
      <c r="CL202">
        <v>0</v>
      </c>
      <c r="CM202">
        <v>4.7821103225806496</v>
      </c>
      <c r="CN202">
        <v>0</v>
      </c>
      <c r="CO202">
        <v>0</v>
      </c>
      <c r="CP202">
        <v>0</v>
      </c>
      <c r="CQ202">
        <v>0</v>
      </c>
      <c r="CR202">
        <v>-0.56774193548387097</v>
      </c>
      <c r="CS202">
        <v>0</v>
      </c>
      <c r="CT202">
        <v>438.34516129032301</v>
      </c>
      <c r="CU202">
        <v>-0.6</v>
      </c>
      <c r="CV202">
        <v>39.628999999999998</v>
      </c>
      <c r="CW202">
        <v>44.820129032258002</v>
      </c>
      <c r="CX202">
        <v>42.094419354838699</v>
      </c>
      <c r="CY202">
        <v>43.566064516129003</v>
      </c>
      <c r="CZ202">
        <v>40.7398387096774</v>
      </c>
      <c r="DA202">
        <v>0</v>
      </c>
      <c r="DB202">
        <v>0</v>
      </c>
      <c r="DC202">
        <v>0</v>
      </c>
      <c r="DD202">
        <v>1581523469.5</v>
      </c>
      <c r="DE202">
        <v>-0.62692307692307703</v>
      </c>
      <c r="DF202">
        <v>-7.5316239530228701</v>
      </c>
      <c r="DG202">
        <v>-27.6923076388032</v>
      </c>
      <c r="DH202">
        <v>437.8</v>
      </c>
      <c r="DI202">
        <v>15</v>
      </c>
      <c r="DJ202">
        <v>100</v>
      </c>
      <c r="DK202">
        <v>100</v>
      </c>
      <c r="DL202">
        <v>3.024</v>
      </c>
      <c r="DM202">
        <v>0.44500000000000001</v>
      </c>
      <c r="DN202">
        <v>2</v>
      </c>
      <c r="DO202">
        <v>352.58699999999999</v>
      </c>
      <c r="DP202">
        <v>669.97299999999996</v>
      </c>
      <c r="DQ202">
        <v>30.363900000000001</v>
      </c>
      <c r="DR202">
        <v>32.142099999999999</v>
      </c>
      <c r="DS202">
        <v>30.000499999999999</v>
      </c>
      <c r="DT202">
        <v>31.986000000000001</v>
      </c>
      <c r="DU202">
        <v>31.972000000000001</v>
      </c>
      <c r="DV202">
        <v>20.995999999999999</v>
      </c>
      <c r="DW202">
        <v>23.4346</v>
      </c>
      <c r="DX202">
        <v>100</v>
      </c>
      <c r="DY202">
        <v>30.361599999999999</v>
      </c>
      <c r="DZ202">
        <v>400</v>
      </c>
      <c r="EA202">
        <v>32.8581</v>
      </c>
      <c r="EB202">
        <v>99.909000000000006</v>
      </c>
      <c r="EC202">
        <v>100.438</v>
      </c>
    </row>
    <row r="203" spans="1:133" x14ac:dyDescent="0.35">
      <c r="A203">
        <v>187</v>
      </c>
      <c r="B203">
        <v>1581523474.0999999</v>
      </c>
      <c r="C203">
        <v>953.5</v>
      </c>
      <c r="D203" t="s">
        <v>612</v>
      </c>
      <c r="E203" t="s">
        <v>613</v>
      </c>
      <c r="F203" t="s">
        <v>232</v>
      </c>
      <c r="G203" t="s">
        <v>233</v>
      </c>
      <c r="H203" t="s">
        <v>234</v>
      </c>
      <c r="I203" t="s">
        <v>235</v>
      </c>
      <c r="J203" t="s">
        <v>236</v>
      </c>
      <c r="K203" t="s">
        <v>237</v>
      </c>
      <c r="L203" t="s">
        <v>238</v>
      </c>
      <c r="M203" t="s">
        <v>239</v>
      </c>
      <c r="N203">
        <v>1581523465.4709699</v>
      </c>
      <c r="O203">
        <f t="shared" si="86"/>
        <v>2.2564997175627847E-4</v>
      </c>
      <c r="P203">
        <f t="shared" si="87"/>
        <v>-0.63951535821016992</v>
      </c>
      <c r="Q203">
        <f t="shared" si="88"/>
        <v>400.94751612903201</v>
      </c>
      <c r="R203">
        <f t="shared" si="89"/>
        <v>449.43473354151178</v>
      </c>
      <c r="S203">
        <f t="shared" si="90"/>
        <v>44.805161496659558</v>
      </c>
      <c r="T203">
        <f t="shared" si="91"/>
        <v>39.971361515134234</v>
      </c>
      <c r="U203">
        <f t="shared" si="92"/>
        <v>1.8005160784005509E-2</v>
      </c>
      <c r="V203">
        <f t="shared" si="93"/>
        <v>2.2521307258609715</v>
      </c>
      <c r="W203">
        <f t="shared" si="94"/>
        <v>1.792557231715752E-2</v>
      </c>
      <c r="X203">
        <f t="shared" si="95"/>
        <v>1.1210603988179484E-2</v>
      </c>
      <c r="Y203">
        <f t="shared" si="96"/>
        <v>0</v>
      </c>
      <c r="Z203">
        <f t="shared" si="97"/>
        <v>31.212272258340636</v>
      </c>
      <c r="AA203">
        <f t="shared" si="98"/>
        <v>31.006564516129</v>
      </c>
      <c r="AB203">
        <f t="shared" si="99"/>
        <v>4.513067161141449</v>
      </c>
      <c r="AC203">
        <f t="shared" si="100"/>
        <v>72.123479818888768</v>
      </c>
      <c r="AD203">
        <f t="shared" si="101"/>
        <v>3.3073474389497135</v>
      </c>
      <c r="AE203">
        <f t="shared" si="102"/>
        <v>4.585673690807603</v>
      </c>
      <c r="AF203">
        <f t="shared" si="103"/>
        <v>1.2057197221917355</v>
      </c>
      <c r="AG203">
        <f t="shared" si="104"/>
        <v>-9.9511637544518798</v>
      </c>
      <c r="AH203">
        <f t="shared" si="105"/>
        <v>34.022965784916572</v>
      </c>
      <c r="AI203">
        <f t="shared" si="106"/>
        <v>3.3973405387429803</v>
      </c>
      <c r="AJ203">
        <f t="shared" si="107"/>
        <v>27.469142569207673</v>
      </c>
      <c r="AK203">
        <v>-4.1241134115232503E-2</v>
      </c>
      <c r="AL203">
        <v>4.6296785966128698E-2</v>
      </c>
      <c r="AM203">
        <v>3.4590308382125698</v>
      </c>
      <c r="AN203">
        <v>0</v>
      </c>
      <c r="AO203">
        <v>0</v>
      </c>
      <c r="AP203">
        <f t="shared" si="108"/>
        <v>1</v>
      </c>
      <c r="AQ203">
        <f t="shared" si="109"/>
        <v>0</v>
      </c>
      <c r="AR203">
        <f t="shared" si="110"/>
        <v>51848.912881410048</v>
      </c>
      <c r="AS203" t="s">
        <v>240</v>
      </c>
      <c r="AT203">
        <v>0</v>
      </c>
      <c r="AU203">
        <v>0</v>
      </c>
      <c r="AV203">
        <f t="shared" si="111"/>
        <v>0</v>
      </c>
      <c r="AW203" t="e">
        <f t="shared" si="112"/>
        <v>#DIV/0!</v>
      </c>
      <c r="AX203">
        <v>0</v>
      </c>
      <c r="AY203" t="s">
        <v>240</v>
      </c>
      <c r="AZ203">
        <v>0</v>
      </c>
      <c r="BA203">
        <v>0</v>
      </c>
      <c r="BB203" t="e">
        <f t="shared" si="113"/>
        <v>#DIV/0!</v>
      </c>
      <c r="BC203">
        <v>0.5</v>
      </c>
      <c r="BD203">
        <f t="shared" si="114"/>
        <v>0</v>
      </c>
      <c r="BE203">
        <f t="shared" si="115"/>
        <v>-0.63951535821016992</v>
      </c>
      <c r="BF203" t="e">
        <f t="shared" si="116"/>
        <v>#DIV/0!</v>
      </c>
      <c r="BG203" t="e">
        <f t="shared" si="117"/>
        <v>#DIV/0!</v>
      </c>
      <c r="BH203" t="e">
        <f t="shared" si="118"/>
        <v>#DIV/0!</v>
      </c>
      <c r="BI203" t="e">
        <f t="shared" si="119"/>
        <v>#DIV/0!</v>
      </c>
      <c r="BJ203" t="s">
        <v>240</v>
      </c>
      <c r="BK203">
        <v>0</v>
      </c>
      <c r="BL203">
        <f t="shared" si="120"/>
        <v>0</v>
      </c>
      <c r="BM203" t="e">
        <f t="shared" si="121"/>
        <v>#DIV/0!</v>
      </c>
      <c r="BN203" t="e">
        <f t="shared" si="122"/>
        <v>#DIV/0!</v>
      </c>
      <c r="BO203" t="e">
        <f t="shared" si="123"/>
        <v>#DIV/0!</v>
      </c>
      <c r="BP203" t="e">
        <f t="shared" si="124"/>
        <v>#DIV/0!</v>
      </c>
      <c r="BQ203">
        <f t="shared" si="125"/>
        <v>0</v>
      </c>
      <c r="BR203">
        <f t="shared" si="126"/>
        <v>0</v>
      </c>
      <c r="BS203">
        <f t="shared" si="127"/>
        <v>0</v>
      </c>
      <c r="BT203">
        <f t="shared" si="128"/>
        <v>0</v>
      </c>
      <c r="BU203">
        <v>6</v>
      </c>
      <c r="BV203">
        <v>0.5</v>
      </c>
      <c r="BW203" t="s">
        <v>241</v>
      </c>
      <c r="BX203">
        <v>1581523465.4709699</v>
      </c>
      <c r="BY203">
        <v>400.94751612903201</v>
      </c>
      <c r="BZ203">
        <v>400.00632258064502</v>
      </c>
      <c r="CA203">
        <v>33.175570967741898</v>
      </c>
      <c r="CB203">
        <v>32.801583870967697</v>
      </c>
      <c r="CC203">
        <v>350.00764516128999</v>
      </c>
      <c r="CD203">
        <v>99.4923</v>
      </c>
      <c r="CE203">
        <v>0.19995374193548399</v>
      </c>
      <c r="CF203">
        <v>31.286780645161301</v>
      </c>
      <c r="CG203">
        <v>31.006564516129</v>
      </c>
      <c r="CH203">
        <v>999.9</v>
      </c>
      <c r="CI203">
        <v>0</v>
      </c>
      <c r="CJ203">
        <v>0</v>
      </c>
      <c r="CK203">
        <v>9996.2509677419293</v>
      </c>
      <c r="CL203">
        <v>0</v>
      </c>
      <c r="CM203">
        <v>4.8833274193548402</v>
      </c>
      <c r="CN203">
        <v>0</v>
      </c>
      <c r="CO203">
        <v>0</v>
      </c>
      <c r="CP203">
        <v>0</v>
      </c>
      <c r="CQ203">
        <v>0</v>
      </c>
      <c r="CR203">
        <v>1.2483870967741899</v>
      </c>
      <c r="CS203">
        <v>0</v>
      </c>
      <c r="CT203">
        <v>437.62258064516101</v>
      </c>
      <c r="CU203">
        <v>-0.87741935483871003</v>
      </c>
      <c r="CV203">
        <v>39.628999999999998</v>
      </c>
      <c r="CW203">
        <v>44.8241935483871</v>
      </c>
      <c r="CX203">
        <v>42.1166129032258</v>
      </c>
      <c r="CY203">
        <v>43.570129032258002</v>
      </c>
      <c r="CZ203">
        <v>40.747967741935497</v>
      </c>
      <c r="DA203">
        <v>0</v>
      </c>
      <c r="DB203">
        <v>0</v>
      </c>
      <c r="DC203">
        <v>0</v>
      </c>
      <c r="DD203">
        <v>1581523474.3</v>
      </c>
      <c r="DE203">
        <v>1.2307692307692299</v>
      </c>
      <c r="DF203">
        <v>25.2786323381508</v>
      </c>
      <c r="DG203">
        <v>7.8427350815144896</v>
      </c>
      <c r="DH203">
        <v>436.176923076923</v>
      </c>
      <c r="DI203">
        <v>15</v>
      </c>
      <c r="DJ203">
        <v>100</v>
      </c>
      <c r="DK203">
        <v>100</v>
      </c>
      <c r="DL203">
        <v>3.024</v>
      </c>
      <c r="DM203">
        <v>0.44500000000000001</v>
      </c>
      <c r="DN203">
        <v>2</v>
      </c>
      <c r="DO203">
        <v>352.66399999999999</v>
      </c>
      <c r="DP203">
        <v>669.98299999999995</v>
      </c>
      <c r="DQ203">
        <v>30.357600000000001</v>
      </c>
      <c r="DR203">
        <v>32.145600000000002</v>
      </c>
      <c r="DS203">
        <v>30.000399999999999</v>
      </c>
      <c r="DT203">
        <v>31.988800000000001</v>
      </c>
      <c r="DU203">
        <v>31.974799999999998</v>
      </c>
      <c r="DV203">
        <v>20.9971</v>
      </c>
      <c r="DW203">
        <v>23.4346</v>
      </c>
      <c r="DX203">
        <v>100</v>
      </c>
      <c r="DY203">
        <v>30.3581</v>
      </c>
      <c r="DZ203">
        <v>400</v>
      </c>
      <c r="EA203">
        <v>32.8643</v>
      </c>
      <c r="EB203">
        <v>99.906000000000006</v>
      </c>
      <c r="EC203">
        <v>100.43600000000001</v>
      </c>
    </row>
    <row r="204" spans="1:133" x14ac:dyDescent="0.35">
      <c r="A204">
        <v>188</v>
      </c>
      <c r="B204">
        <v>1581523479.0999999</v>
      </c>
      <c r="C204">
        <v>958.5</v>
      </c>
      <c r="D204" t="s">
        <v>614</v>
      </c>
      <c r="E204" t="s">
        <v>615</v>
      </c>
      <c r="F204" t="s">
        <v>232</v>
      </c>
      <c r="G204" t="s">
        <v>233</v>
      </c>
      <c r="H204" t="s">
        <v>234</v>
      </c>
      <c r="I204" t="s">
        <v>235</v>
      </c>
      <c r="J204" t="s">
        <v>236</v>
      </c>
      <c r="K204" t="s">
        <v>237</v>
      </c>
      <c r="L204" t="s">
        <v>238</v>
      </c>
      <c r="M204" t="s">
        <v>239</v>
      </c>
      <c r="N204">
        <v>1581523470.4709699</v>
      </c>
      <c r="O204">
        <f t="shared" si="86"/>
        <v>2.2365771894263897E-4</v>
      </c>
      <c r="P204">
        <f t="shared" si="87"/>
        <v>-0.63811588597885083</v>
      </c>
      <c r="Q204">
        <f t="shared" si="88"/>
        <v>400.94403225806502</v>
      </c>
      <c r="R204">
        <f t="shared" si="89"/>
        <v>449.77047780062077</v>
      </c>
      <c r="S204">
        <f t="shared" si="90"/>
        <v>44.838763496248816</v>
      </c>
      <c r="T204">
        <f t="shared" si="91"/>
        <v>39.971130887832857</v>
      </c>
      <c r="U204">
        <f t="shared" si="92"/>
        <v>1.7860172033493767E-2</v>
      </c>
      <c r="V204">
        <f t="shared" si="93"/>
        <v>2.2507481561173468</v>
      </c>
      <c r="W204">
        <f t="shared" si="94"/>
        <v>1.7781809309477099E-2</v>
      </c>
      <c r="X204">
        <f t="shared" si="95"/>
        <v>1.1120642646617367E-2</v>
      </c>
      <c r="Y204">
        <f t="shared" si="96"/>
        <v>0</v>
      </c>
      <c r="Z204">
        <f t="shared" si="97"/>
        <v>31.210133829853323</v>
      </c>
      <c r="AA204">
        <f t="shared" si="98"/>
        <v>31.002787096774199</v>
      </c>
      <c r="AB204">
        <f t="shared" si="99"/>
        <v>4.512095278214673</v>
      </c>
      <c r="AC204">
        <f t="shared" si="100"/>
        <v>72.134820936470462</v>
      </c>
      <c r="AD204">
        <f t="shared" si="101"/>
        <v>3.3073490543896917</v>
      </c>
      <c r="AE204">
        <f t="shared" si="102"/>
        <v>4.5849549655117219</v>
      </c>
      <c r="AF204">
        <f t="shared" si="103"/>
        <v>1.2047462238249813</v>
      </c>
      <c r="AG204">
        <f t="shared" si="104"/>
        <v>-9.8633054053703795</v>
      </c>
      <c r="AH204">
        <f t="shared" si="105"/>
        <v>34.126161610065672</v>
      </c>
      <c r="AI204">
        <f t="shared" si="106"/>
        <v>3.4096284655587996</v>
      </c>
      <c r="AJ204">
        <f t="shared" si="107"/>
        <v>27.672484670254093</v>
      </c>
      <c r="AK204">
        <v>-4.1203891793317099E-2</v>
      </c>
      <c r="AL204">
        <v>4.6254978197172003E-2</v>
      </c>
      <c r="AM204">
        <v>3.4565583914937301</v>
      </c>
      <c r="AN204">
        <v>0</v>
      </c>
      <c r="AO204">
        <v>0</v>
      </c>
      <c r="AP204">
        <f t="shared" si="108"/>
        <v>1</v>
      </c>
      <c r="AQ204">
        <f t="shared" si="109"/>
        <v>0</v>
      </c>
      <c r="AR204">
        <f t="shared" si="110"/>
        <v>51804.469434451319</v>
      </c>
      <c r="AS204" t="s">
        <v>240</v>
      </c>
      <c r="AT204">
        <v>0</v>
      </c>
      <c r="AU204">
        <v>0</v>
      </c>
      <c r="AV204">
        <f t="shared" si="111"/>
        <v>0</v>
      </c>
      <c r="AW204" t="e">
        <f t="shared" si="112"/>
        <v>#DIV/0!</v>
      </c>
      <c r="AX204">
        <v>0</v>
      </c>
      <c r="AY204" t="s">
        <v>240</v>
      </c>
      <c r="AZ204">
        <v>0</v>
      </c>
      <c r="BA204">
        <v>0</v>
      </c>
      <c r="BB204" t="e">
        <f t="shared" si="113"/>
        <v>#DIV/0!</v>
      </c>
      <c r="BC204">
        <v>0.5</v>
      </c>
      <c r="BD204">
        <f t="shared" si="114"/>
        <v>0</v>
      </c>
      <c r="BE204">
        <f t="shared" si="115"/>
        <v>-0.63811588597885083</v>
      </c>
      <c r="BF204" t="e">
        <f t="shared" si="116"/>
        <v>#DIV/0!</v>
      </c>
      <c r="BG204" t="e">
        <f t="shared" si="117"/>
        <v>#DIV/0!</v>
      </c>
      <c r="BH204" t="e">
        <f t="shared" si="118"/>
        <v>#DIV/0!</v>
      </c>
      <c r="BI204" t="e">
        <f t="shared" si="119"/>
        <v>#DIV/0!</v>
      </c>
      <c r="BJ204" t="s">
        <v>240</v>
      </c>
      <c r="BK204">
        <v>0</v>
      </c>
      <c r="BL204">
        <f t="shared" si="120"/>
        <v>0</v>
      </c>
      <c r="BM204" t="e">
        <f t="shared" si="121"/>
        <v>#DIV/0!</v>
      </c>
      <c r="BN204" t="e">
        <f t="shared" si="122"/>
        <v>#DIV/0!</v>
      </c>
      <c r="BO204" t="e">
        <f t="shared" si="123"/>
        <v>#DIV/0!</v>
      </c>
      <c r="BP204" t="e">
        <f t="shared" si="124"/>
        <v>#DIV/0!</v>
      </c>
      <c r="BQ204">
        <f t="shared" si="125"/>
        <v>0</v>
      </c>
      <c r="BR204">
        <f t="shared" si="126"/>
        <v>0</v>
      </c>
      <c r="BS204">
        <f t="shared" si="127"/>
        <v>0</v>
      </c>
      <c r="BT204">
        <f t="shared" si="128"/>
        <v>0</v>
      </c>
      <c r="BU204">
        <v>6</v>
      </c>
      <c r="BV204">
        <v>0.5</v>
      </c>
      <c r="BW204" t="s">
        <v>241</v>
      </c>
      <c r="BX204">
        <v>1581523470.4709699</v>
      </c>
      <c r="BY204">
        <v>400.94403225806502</v>
      </c>
      <c r="BZ204">
        <v>400.00390322580699</v>
      </c>
      <c r="CA204">
        <v>33.1754903225806</v>
      </c>
      <c r="CB204">
        <v>32.804819354838699</v>
      </c>
      <c r="CC204">
        <v>350.02109677419401</v>
      </c>
      <c r="CD204">
        <v>99.492561290322598</v>
      </c>
      <c r="CE204">
        <v>0.19998348387096801</v>
      </c>
      <c r="CF204">
        <v>31.284025806451599</v>
      </c>
      <c r="CG204">
        <v>31.002787096774199</v>
      </c>
      <c r="CH204">
        <v>999.9</v>
      </c>
      <c r="CI204">
        <v>0</v>
      </c>
      <c r="CJ204">
        <v>0</v>
      </c>
      <c r="CK204">
        <v>9987.1977419354807</v>
      </c>
      <c r="CL204">
        <v>0</v>
      </c>
      <c r="CM204">
        <v>4.9461816129032297</v>
      </c>
      <c r="CN204">
        <v>0</v>
      </c>
      <c r="CO204">
        <v>0</v>
      </c>
      <c r="CP204">
        <v>0</v>
      </c>
      <c r="CQ204">
        <v>0</v>
      </c>
      <c r="CR204">
        <v>2.17741935483871</v>
      </c>
      <c r="CS204">
        <v>0</v>
      </c>
      <c r="CT204">
        <v>441.31935483871001</v>
      </c>
      <c r="CU204">
        <v>-0.554838709677419</v>
      </c>
      <c r="CV204">
        <v>39.637</v>
      </c>
      <c r="CW204">
        <v>44.832322580645098</v>
      </c>
      <c r="CX204">
        <v>42.183129032258101</v>
      </c>
      <c r="CY204">
        <v>43.578258064516099</v>
      </c>
      <c r="CZ204">
        <v>40.747967741935497</v>
      </c>
      <c r="DA204">
        <v>0</v>
      </c>
      <c r="DB204">
        <v>0</v>
      </c>
      <c r="DC204">
        <v>0</v>
      </c>
      <c r="DD204">
        <v>1581523479.0999999</v>
      </c>
      <c r="DE204">
        <v>2.4230769230769198</v>
      </c>
      <c r="DF204">
        <v>31.329914776869</v>
      </c>
      <c r="DG204">
        <v>71.644444670651197</v>
      </c>
      <c r="DH204">
        <v>440.21538461538501</v>
      </c>
      <c r="DI204">
        <v>15</v>
      </c>
      <c r="DJ204">
        <v>100</v>
      </c>
      <c r="DK204">
        <v>100</v>
      </c>
      <c r="DL204">
        <v>3.024</v>
      </c>
      <c r="DM204">
        <v>0.44500000000000001</v>
      </c>
      <c r="DN204">
        <v>2</v>
      </c>
      <c r="DO204">
        <v>352.45800000000003</v>
      </c>
      <c r="DP204">
        <v>670.13</v>
      </c>
      <c r="DQ204">
        <v>30.354099999999999</v>
      </c>
      <c r="DR204">
        <v>32.1492</v>
      </c>
      <c r="DS204">
        <v>30.000299999999999</v>
      </c>
      <c r="DT204">
        <v>31.991599999999998</v>
      </c>
      <c r="DU204">
        <v>31.977599999999999</v>
      </c>
      <c r="DV204">
        <v>20.994900000000001</v>
      </c>
      <c r="DW204">
        <v>23.4346</v>
      </c>
      <c r="DX204">
        <v>100</v>
      </c>
      <c r="DY204">
        <v>30.352599999999999</v>
      </c>
      <c r="DZ204">
        <v>400</v>
      </c>
      <c r="EA204">
        <v>32.871499999999997</v>
      </c>
      <c r="EB204">
        <v>99.9054</v>
      </c>
      <c r="EC204">
        <v>100.43600000000001</v>
      </c>
    </row>
    <row r="205" spans="1:133" x14ac:dyDescent="0.35">
      <c r="A205">
        <v>189</v>
      </c>
      <c r="B205">
        <v>1581523484.0999999</v>
      </c>
      <c r="C205">
        <v>963.5</v>
      </c>
      <c r="D205" t="s">
        <v>616</v>
      </c>
      <c r="E205" t="s">
        <v>617</v>
      </c>
      <c r="F205" t="s">
        <v>232</v>
      </c>
      <c r="G205" t="s">
        <v>233</v>
      </c>
      <c r="H205" t="s">
        <v>234</v>
      </c>
      <c r="I205" t="s">
        <v>235</v>
      </c>
      <c r="J205" t="s">
        <v>236</v>
      </c>
      <c r="K205" t="s">
        <v>237</v>
      </c>
      <c r="L205" t="s">
        <v>238</v>
      </c>
      <c r="M205" t="s">
        <v>239</v>
      </c>
      <c r="N205">
        <v>1581523475.4709699</v>
      </c>
      <c r="O205">
        <f t="shared" si="86"/>
        <v>2.2155251884609824E-4</v>
      </c>
      <c r="P205">
        <f t="shared" si="87"/>
        <v>-0.64239560236251614</v>
      </c>
      <c r="Q205">
        <f t="shared" si="88"/>
        <v>400.96083870967698</v>
      </c>
      <c r="R205">
        <f t="shared" si="89"/>
        <v>450.69697368405849</v>
      </c>
      <c r="S205">
        <f t="shared" si="90"/>
        <v>44.930593992752968</v>
      </c>
      <c r="T205">
        <f t="shared" si="91"/>
        <v>39.97233108489236</v>
      </c>
      <c r="U205">
        <f t="shared" si="92"/>
        <v>1.7696585258123679E-2</v>
      </c>
      <c r="V205">
        <f t="shared" si="93"/>
        <v>2.2523790901138145</v>
      </c>
      <c r="W205">
        <f t="shared" si="94"/>
        <v>1.761970356709338E-2</v>
      </c>
      <c r="X205">
        <f t="shared" si="95"/>
        <v>1.1019194311729623E-2</v>
      </c>
      <c r="Y205">
        <f t="shared" si="96"/>
        <v>0</v>
      </c>
      <c r="Z205">
        <f t="shared" si="97"/>
        <v>31.207896688516723</v>
      </c>
      <c r="AA205">
        <f t="shared" si="98"/>
        <v>31.001135483871</v>
      </c>
      <c r="AB205">
        <f t="shared" si="99"/>
        <v>4.5116703960791593</v>
      </c>
      <c r="AC205">
        <f t="shared" si="100"/>
        <v>72.145903321609495</v>
      </c>
      <c r="AD205">
        <f t="shared" si="101"/>
        <v>3.3072962230904399</v>
      </c>
      <c r="AE205">
        <f t="shared" si="102"/>
        <v>4.5841774388038221</v>
      </c>
      <c r="AF205">
        <f t="shared" si="103"/>
        <v>1.2043741729887194</v>
      </c>
      <c r="AG205">
        <f t="shared" si="104"/>
        <v>-9.7704660811129322</v>
      </c>
      <c r="AH205">
        <f t="shared" si="105"/>
        <v>33.98950532714629</v>
      </c>
      <c r="AI205">
        <f t="shared" si="106"/>
        <v>3.393438262946983</v>
      </c>
      <c r="AJ205">
        <f t="shared" si="107"/>
        <v>27.612477508980341</v>
      </c>
      <c r="AK205">
        <v>-4.1247826506228602E-2</v>
      </c>
      <c r="AL205">
        <v>4.63042987613074E-2</v>
      </c>
      <c r="AM205">
        <v>3.4594750517702</v>
      </c>
      <c r="AN205">
        <v>0</v>
      </c>
      <c r="AO205">
        <v>0</v>
      </c>
      <c r="AP205">
        <f t="shared" si="108"/>
        <v>1</v>
      </c>
      <c r="AQ205">
        <f t="shared" si="109"/>
        <v>0</v>
      </c>
      <c r="AR205">
        <f t="shared" si="110"/>
        <v>51857.941570202827</v>
      </c>
      <c r="AS205" t="s">
        <v>240</v>
      </c>
      <c r="AT205">
        <v>0</v>
      </c>
      <c r="AU205">
        <v>0</v>
      </c>
      <c r="AV205">
        <f t="shared" si="111"/>
        <v>0</v>
      </c>
      <c r="AW205" t="e">
        <f t="shared" si="112"/>
        <v>#DIV/0!</v>
      </c>
      <c r="AX205">
        <v>0</v>
      </c>
      <c r="AY205" t="s">
        <v>240</v>
      </c>
      <c r="AZ205">
        <v>0</v>
      </c>
      <c r="BA205">
        <v>0</v>
      </c>
      <c r="BB205" t="e">
        <f t="shared" si="113"/>
        <v>#DIV/0!</v>
      </c>
      <c r="BC205">
        <v>0.5</v>
      </c>
      <c r="BD205">
        <f t="shared" si="114"/>
        <v>0</v>
      </c>
      <c r="BE205">
        <f t="shared" si="115"/>
        <v>-0.64239560236251614</v>
      </c>
      <c r="BF205" t="e">
        <f t="shared" si="116"/>
        <v>#DIV/0!</v>
      </c>
      <c r="BG205" t="e">
        <f t="shared" si="117"/>
        <v>#DIV/0!</v>
      </c>
      <c r="BH205" t="e">
        <f t="shared" si="118"/>
        <v>#DIV/0!</v>
      </c>
      <c r="BI205" t="e">
        <f t="shared" si="119"/>
        <v>#DIV/0!</v>
      </c>
      <c r="BJ205" t="s">
        <v>240</v>
      </c>
      <c r="BK205">
        <v>0</v>
      </c>
      <c r="BL205">
        <f t="shared" si="120"/>
        <v>0</v>
      </c>
      <c r="BM205" t="e">
        <f t="shared" si="121"/>
        <v>#DIV/0!</v>
      </c>
      <c r="BN205" t="e">
        <f t="shared" si="122"/>
        <v>#DIV/0!</v>
      </c>
      <c r="BO205" t="e">
        <f t="shared" si="123"/>
        <v>#DIV/0!</v>
      </c>
      <c r="BP205" t="e">
        <f t="shared" si="124"/>
        <v>#DIV/0!</v>
      </c>
      <c r="BQ205">
        <f t="shared" si="125"/>
        <v>0</v>
      </c>
      <c r="BR205">
        <f t="shared" si="126"/>
        <v>0</v>
      </c>
      <c r="BS205">
        <f t="shared" si="127"/>
        <v>0</v>
      </c>
      <c r="BT205">
        <f t="shared" si="128"/>
        <v>0</v>
      </c>
      <c r="BU205">
        <v>6</v>
      </c>
      <c r="BV205">
        <v>0.5</v>
      </c>
      <c r="BW205" t="s">
        <v>241</v>
      </c>
      <c r="BX205">
        <v>1581523475.4709699</v>
      </c>
      <c r="BY205">
        <v>400.96083870967698</v>
      </c>
      <c r="BZ205">
        <v>400.01190322580698</v>
      </c>
      <c r="CA205">
        <v>33.175354838709701</v>
      </c>
      <c r="CB205">
        <v>32.808161290322602</v>
      </c>
      <c r="CC205">
        <v>350.01012903225802</v>
      </c>
      <c r="CD205">
        <v>99.491396774193504</v>
      </c>
      <c r="CE205">
        <v>0.19996264516129</v>
      </c>
      <c r="CF205">
        <v>31.281045161290301</v>
      </c>
      <c r="CG205">
        <v>31.001135483871</v>
      </c>
      <c r="CH205">
        <v>999.9</v>
      </c>
      <c r="CI205">
        <v>0</v>
      </c>
      <c r="CJ205">
        <v>0</v>
      </c>
      <c r="CK205">
        <v>9997.9638709677401</v>
      </c>
      <c r="CL205">
        <v>0</v>
      </c>
      <c r="CM205">
        <v>4.9600929032258101</v>
      </c>
      <c r="CN205">
        <v>0</v>
      </c>
      <c r="CO205">
        <v>0</v>
      </c>
      <c r="CP205">
        <v>0</v>
      </c>
      <c r="CQ205">
        <v>0</v>
      </c>
      <c r="CR205">
        <v>4.2967741935483899</v>
      </c>
      <c r="CS205">
        <v>0</v>
      </c>
      <c r="CT205">
        <v>442.10967741935502</v>
      </c>
      <c r="CU205">
        <v>-0.81935483870967696</v>
      </c>
      <c r="CV205">
        <v>39.655000000000001</v>
      </c>
      <c r="CW205">
        <v>44.850612903225802</v>
      </c>
      <c r="CX205">
        <v>42.275870967741902</v>
      </c>
      <c r="CY205">
        <v>43.596548387096803</v>
      </c>
      <c r="CZ205">
        <v>40.747967741935497</v>
      </c>
      <c r="DA205">
        <v>0</v>
      </c>
      <c r="DB205">
        <v>0</v>
      </c>
      <c r="DC205">
        <v>0</v>
      </c>
      <c r="DD205">
        <v>1581523484.5</v>
      </c>
      <c r="DE205">
        <v>4.8115384615384604</v>
      </c>
      <c r="DF205">
        <v>-15.292307423620599</v>
      </c>
      <c r="DG205">
        <v>29.579486975757199</v>
      </c>
      <c r="DH205">
        <v>442.34615384615398</v>
      </c>
      <c r="DI205">
        <v>15</v>
      </c>
      <c r="DJ205">
        <v>100</v>
      </c>
      <c r="DK205">
        <v>100</v>
      </c>
      <c r="DL205">
        <v>3.024</v>
      </c>
      <c r="DM205">
        <v>0.44500000000000001</v>
      </c>
      <c r="DN205">
        <v>2</v>
      </c>
      <c r="DO205">
        <v>352.63600000000002</v>
      </c>
      <c r="DP205">
        <v>669.79899999999998</v>
      </c>
      <c r="DQ205">
        <v>30.379899999999999</v>
      </c>
      <c r="DR205">
        <v>32.152700000000003</v>
      </c>
      <c r="DS205">
        <v>30.0001</v>
      </c>
      <c r="DT205">
        <v>31.995200000000001</v>
      </c>
      <c r="DU205">
        <v>31.980799999999999</v>
      </c>
      <c r="DV205">
        <v>20.993099999999998</v>
      </c>
      <c r="DW205">
        <v>23.4346</v>
      </c>
      <c r="DX205">
        <v>100</v>
      </c>
      <c r="DY205">
        <v>30.425799999999999</v>
      </c>
      <c r="DZ205">
        <v>400</v>
      </c>
      <c r="EA205">
        <v>32.880099999999999</v>
      </c>
      <c r="EB205">
        <v>99.905100000000004</v>
      </c>
      <c r="EC205">
        <v>100.437</v>
      </c>
    </row>
    <row r="206" spans="1:133" x14ac:dyDescent="0.35">
      <c r="A206">
        <v>190</v>
      </c>
      <c r="B206">
        <v>1581523489.0999999</v>
      </c>
      <c r="C206">
        <v>968.5</v>
      </c>
      <c r="D206" t="s">
        <v>618</v>
      </c>
      <c r="E206" t="s">
        <v>619</v>
      </c>
      <c r="F206" t="s">
        <v>232</v>
      </c>
      <c r="G206" t="s">
        <v>233</v>
      </c>
      <c r="H206" t="s">
        <v>234</v>
      </c>
      <c r="I206" t="s">
        <v>235</v>
      </c>
      <c r="J206" t="s">
        <v>236</v>
      </c>
      <c r="K206" t="s">
        <v>237</v>
      </c>
      <c r="L206" t="s">
        <v>238</v>
      </c>
      <c r="M206" t="s">
        <v>239</v>
      </c>
      <c r="N206">
        <v>1581523480.4709699</v>
      </c>
      <c r="O206">
        <f t="shared" si="86"/>
        <v>2.1922411285541931E-4</v>
      </c>
      <c r="P206">
        <f t="shared" si="87"/>
        <v>-0.64296883366266644</v>
      </c>
      <c r="Q206">
        <f t="shared" si="88"/>
        <v>400.970741935484</v>
      </c>
      <c r="R206">
        <f t="shared" si="89"/>
        <v>451.32605685573088</v>
      </c>
      <c r="S206">
        <f t="shared" si="90"/>
        <v>44.992964719313363</v>
      </c>
      <c r="T206">
        <f t="shared" si="91"/>
        <v>39.973013238070152</v>
      </c>
      <c r="U206">
        <f t="shared" si="92"/>
        <v>1.7526024990187367E-2</v>
      </c>
      <c r="V206">
        <f t="shared" si="93"/>
        <v>2.2524038727816436</v>
      </c>
      <c r="W206">
        <f t="shared" si="94"/>
        <v>1.7450615551266892E-2</v>
      </c>
      <c r="X206">
        <f t="shared" si="95"/>
        <v>1.0913382822265809E-2</v>
      </c>
      <c r="Y206">
        <f t="shared" si="96"/>
        <v>0</v>
      </c>
      <c r="Z206">
        <f t="shared" si="97"/>
        <v>31.205946635108631</v>
      </c>
      <c r="AA206">
        <f t="shared" si="98"/>
        <v>30.9968419354839</v>
      </c>
      <c r="AB206">
        <f t="shared" si="99"/>
        <v>4.510566031543302</v>
      </c>
      <c r="AC206">
        <f t="shared" si="100"/>
        <v>72.157253433160093</v>
      </c>
      <c r="AD206">
        <f t="shared" si="101"/>
        <v>3.3073047449562054</v>
      </c>
      <c r="AE206">
        <f t="shared" si="102"/>
        <v>4.5834681720802903</v>
      </c>
      <c r="AF206">
        <f t="shared" si="103"/>
        <v>1.2032612865870966</v>
      </c>
      <c r="AG206">
        <f t="shared" si="104"/>
        <v>-9.6677833769239907</v>
      </c>
      <c r="AH206">
        <f t="shared" si="105"/>
        <v>34.181036147257608</v>
      </c>
      <c r="AI206">
        <f t="shared" si="106"/>
        <v>3.4124047160323823</v>
      </c>
      <c r="AJ206">
        <f t="shared" si="107"/>
        <v>27.925657486365999</v>
      </c>
      <c r="AK206">
        <v>-4.1248494333506601E-2</v>
      </c>
      <c r="AL206">
        <v>4.6305048455931801E-2</v>
      </c>
      <c r="AM206">
        <v>3.4595193780522902</v>
      </c>
      <c r="AN206">
        <v>0</v>
      </c>
      <c r="AO206">
        <v>0</v>
      </c>
      <c r="AP206">
        <f t="shared" si="108"/>
        <v>1</v>
      </c>
      <c r="AQ206">
        <f t="shared" si="109"/>
        <v>0</v>
      </c>
      <c r="AR206">
        <f t="shared" si="110"/>
        <v>51859.193755227767</v>
      </c>
      <c r="AS206" t="s">
        <v>240</v>
      </c>
      <c r="AT206">
        <v>0</v>
      </c>
      <c r="AU206">
        <v>0</v>
      </c>
      <c r="AV206">
        <f t="shared" si="111"/>
        <v>0</v>
      </c>
      <c r="AW206" t="e">
        <f t="shared" si="112"/>
        <v>#DIV/0!</v>
      </c>
      <c r="AX206">
        <v>0</v>
      </c>
      <c r="AY206" t="s">
        <v>240</v>
      </c>
      <c r="AZ206">
        <v>0</v>
      </c>
      <c r="BA206">
        <v>0</v>
      </c>
      <c r="BB206" t="e">
        <f t="shared" si="113"/>
        <v>#DIV/0!</v>
      </c>
      <c r="BC206">
        <v>0.5</v>
      </c>
      <c r="BD206">
        <f t="shared" si="114"/>
        <v>0</v>
      </c>
      <c r="BE206">
        <f t="shared" si="115"/>
        <v>-0.64296883366266644</v>
      </c>
      <c r="BF206" t="e">
        <f t="shared" si="116"/>
        <v>#DIV/0!</v>
      </c>
      <c r="BG206" t="e">
        <f t="shared" si="117"/>
        <v>#DIV/0!</v>
      </c>
      <c r="BH206" t="e">
        <f t="shared" si="118"/>
        <v>#DIV/0!</v>
      </c>
      <c r="BI206" t="e">
        <f t="shared" si="119"/>
        <v>#DIV/0!</v>
      </c>
      <c r="BJ206" t="s">
        <v>240</v>
      </c>
      <c r="BK206">
        <v>0</v>
      </c>
      <c r="BL206">
        <f t="shared" si="120"/>
        <v>0</v>
      </c>
      <c r="BM206" t="e">
        <f t="shared" si="121"/>
        <v>#DIV/0!</v>
      </c>
      <c r="BN206" t="e">
        <f t="shared" si="122"/>
        <v>#DIV/0!</v>
      </c>
      <c r="BO206" t="e">
        <f t="shared" si="123"/>
        <v>#DIV/0!</v>
      </c>
      <c r="BP206" t="e">
        <f t="shared" si="124"/>
        <v>#DIV/0!</v>
      </c>
      <c r="BQ206">
        <f t="shared" si="125"/>
        <v>0</v>
      </c>
      <c r="BR206">
        <f t="shared" si="126"/>
        <v>0</v>
      </c>
      <c r="BS206">
        <f t="shared" si="127"/>
        <v>0</v>
      </c>
      <c r="BT206">
        <f t="shared" si="128"/>
        <v>0</v>
      </c>
      <c r="BU206">
        <v>6</v>
      </c>
      <c r="BV206">
        <v>0.5</v>
      </c>
      <c r="BW206" t="s">
        <v>241</v>
      </c>
      <c r="BX206">
        <v>1581523480.4709699</v>
      </c>
      <c r="BY206">
        <v>400.970741935484</v>
      </c>
      <c r="BZ206">
        <v>400.01925806451601</v>
      </c>
      <c r="CA206">
        <v>33.175693548387102</v>
      </c>
      <c r="CB206">
        <v>32.812370967741899</v>
      </c>
      <c r="CC206">
        <v>350.02151612903202</v>
      </c>
      <c r="CD206">
        <v>99.490616129032205</v>
      </c>
      <c r="CE206">
        <v>0.19998235483870999</v>
      </c>
      <c r="CF206">
        <v>31.278325806451601</v>
      </c>
      <c r="CG206">
        <v>30.9968419354839</v>
      </c>
      <c r="CH206">
        <v>999.9</v>
      </c>
      <c r="CI206">
        <v>0</v>
      </c>
      <c r="CJ206">
        <v>0</v>
      </c>
      <c r="CK206">
        <v>9998.2041935483903</v>
      </c>
      <c r="CL206">
        <v>0</v>
      </c>
      <c r="CM206">
        <v>4.92894387096774</v>
      </c>
      <c r="CN206">
        <v>0</v>
      </c>
      <c r="CO206">
        <v>0</v>
      </c>
      <c r="CP206">
        <v>0</v>
      </c>
      <c r="CQ206">
        <v>0</v>
      </c>
      <c r="CR206">
        <v>4.58709677419355</v>
      </c>
      <c r="CS206">
        <v>0</v>
      </c>
      <c r="CT206">
        <v>444.11612903225802</v>
      </c>
      <c r="CU206">
        <v>-0.68064516129032304</v>
      </c>
      <c r="CV206">
        <v>39.673000000000002</v>
      </c>
      <c r="CW206">
        <v>44.8648387096774</v>
      </c>
      <c r="CX206">
        <v>42.368516129032201</v>
      </c>
      <c r="CY206">
        <v>43.610774193548401</v>
      </c>
      <c r="CZ206">
        <v>40.75</v>
      </c>
      <c r="DA206">
        <v>0</v>
      </c>
      <c r="DB206">
        <v>0</v>
      </c>
      <c r="DC206">
        <v>0</v>
      </c>
      <c r="DD206">
        <v>1581523489.3</v>
      </c>
      <c r="DE206">
        <v>3.8076923076923102</v>
      </c>
      <c r="DF206">
        <v>-14.762393206320199</v>
      </c>
      <c r="DG206">
        <v>-40.765811884609498</v>
      </c>
      <c r="DH206">
        <v>443.43076923076899</v>
      </c>
      <c r="DI206">
        <v>15</v>
      </c>
      <c r="DJ206">
        <v>100</v>
      </c>
      <c r="DK206">
        <v>100</v>
      </c>
      <c r="DL206">
        <v>3.024</v>
      </c>
      <c r="DM206">
        <v>0.44500000000000001</v>
      </c>
      <c r="DN206">
        <v>2</v>
      </c>
      <c r="DO206">
        <v>352.47899999999998</v>
      </c>
      <c r="DP206">
        <v>670.03899999999999</v>
      </c>
      <c r="DQ206">
        <v>30.427199999999999</v>
      </c>
      <c r="DR206">
        <v>32.156199999999998</v>
      </c>
      <c r="DS206">
        <v>30</v>
      </c>
      <c r="DT206">
        <v>31.998000000000001</v>
      </c>
      <c r="DU206">
        <v>31.983699999999999</v>
      </c>
      <c r="DV206">
        <v>20.991800000000001</v>
      </c>
      <c r="DW206">
        <v>23.4346</v>
      </c>
      <c r="DX206">
        <v>100</v>
      </c>
      <c r="DY206">
        <v>30.428000000000001</v>
      </c>
      <c r="DZ206">
        <v>400</v>
      </c>
      <c r="EA206">
        <v>32.877099999999999</v>
      </c>
      <c r="EB206">
        <v>99.906599999999997</v>
      </c>
      <c r="EC206">
        <v>100.437</v>
      </c>
    </row>
    <row r="207" spans="1:133" x14ac:dyDescent="0.35">
      <c r="A207">
        <v>191</v>
      </c>
      <c r="B207">
        <v>1581523494.0999999</v>
      </c>
      <c r="C207">
        <v>973.5</v>
      </c>
      <c r="D207" t="s">
        <v>620</v>
      </c>
      <c r="E207" t="s">
        <v>621</v>
      </c>
      <c r="F207" t="s">
        <v>232</v>
      </c>
      <c r="G207" t="s">
        <v>233</v>
      </c>
      <c r="H207" t="s">
        <v>234</v>
      </c>
      <c r="I207" t="s">
        <v>235</v>
      </c>
      <c r="J207" t="s">
        <v>236</v>
      </c>
      <c r="K207" t="s">
        <v>237</v>
      </c>
      <c r="L207" t="s">
        <v>238</v>
      </c>
      <c r="M207" t="s">
        <v>239</v>
      </c>
      <c r="N207">
        <v>1581523485.4709699</v>
      </c>
      <c r="O207">
        <f t="shared" si="86"/>
        <v>2.1796283642572719E-4</v>
      </c>
      <c r="P207">
        <f t="shared" si="87"/>
        <v>-0.64630057077259062</v>
      </c>
      <c r="Q207">
        <f t="shared" si="88"/>
        <v>400.974774193548</v>
      </c>
      <c r="R207">
        <f t="shared" si="89"/>
        <v>451.92263610344639</v>
      </c>
      <c r="S207">
        <f t="shared" si="90"/>
        <v>45.052215715624236</v>
      </c>
      <c r="T207">
        <f t="shared" si="91"/>
        <v>39.973217936700912</v>
      </c>
      <c r="U207">
        <f t="shared" si="92"/>
        <v>1.7441796982468238E-2</v>
      </c>
      <c r="V207">
        <f t="shared" si="93"/>
        <v>2.2517543740271342</v>
      </c>
      <c r="W207">
        <f t="shared" si="94"/>
        <v>1.7367087508875237E-2</v>
      </c>
      <c r="X207">
        <f t="shared" si="95"/>
        <v>1.0861115278732417E-2</v>
      </c>
      <c r="Y207">
        <f t="shared" si="96"/>
        <v>0</v>
      </c>
      <c r="Z207">
        <f t="shared" si="97"/>
        <v>31.204040814517406</v>
      </c>
      <c r="AA207">
        <f t="shared" si="98"/>
        <v>30.993032258064499</v>
      </c>
      <c r="AB207">
        <f t="shared" si="99"/>
        <v>4.5095863229810655</v>
      </c>
      <c r="AC207">
        <f t="shared" si="100"/>
        <v>72.170866555501505</v>
      </c>
      <c r="AD207">
        <f t="shared" si="101"/>
        <v>3.3074951990906887</v>
      </c>
      <c r="AE207">
        <f t="shared" si="102"/>
        <v>4.5828675155883403</v>
      </c>
      <c r="AF207">
        <f t="shared" si="103"/>
        <v>1.2020911238903769</v>
      </c>
      <c r="AG207">
        <f t="shared" si="104"/>
        <v>-9.6121610863745701</v>
      </c>
      <c r="AH207">
        <f t="shared" si="105"/>
        <v>34.354057847328292</v>
      </c>
      <c r="AI207">
        <f t="shared" si="106"/>
        <v>3.4305638779014744</v>
      </c>
      <c r="AJ207">
        <f t="shared" si="107"/>
        <v>28.172460638855195</v>
      </c>
      <c r="AK207">
        <v>-4.1230994262480697E-2</v>
      </c>
      <c r="AL207">
        <v>4.62854030931149E-2</v>
      </c>
      <c r="AM207">
        <v>3.4583577489177499</v>
      </c>
      <c r="AN207">
        <v>0</v>
      </c>
      <c r="AO207">
        <v>0</v>
      </c>
      <c r="AP207">
        <f t="shared" si="108"/>
        <v>1</v>
      </c>
      <c r="AQ207">
        <f t="shared" si="109"/>
        <v>0</v>
      </c>
      <c r="AR207">
        <f t="shared" si="110"/>
        <v>51838.470991284332</v>
      </c>
      <c r="AS207" t="s">
        <v>240</v>
      </c>
      <c r="AT207">
        <v>0</v>
      </c>
      <c r="AU207">
        <v>0</v>
      </c>
      <c r="AV207">
        <f t="shared" si="111"/>
        <v>0</v>
      </c>
      <c r="AW207" t="e">
        <f t="shared" si="112"/>
        <v>#DIV/0!</v>
      </c>
      <c r="AX207">
        <v>0</v>
      </c>
      <c r="AY207" t="s">
        <v>240</v>
      </c>
      <c r="AZ207">
        <v>0</v>
      </c>
      <c r="BA207">
        <v>0</v>
      </c>
      <c r="BB207" t="e">
        <f t="shared" si="113"/>
        <v>#DIV/0!</v>
      </c>
      <c r="BC207">
        <v>0.5</v>
      </c>
      <c r="BD207">
        <f t="shared" si="114"/>
        <v>0</v>
      </c>
      <c r="BE207">
        <f t="shared" si="115"/>
        <v>-0.64630057077259062</v>
      </c>
      <c r="BF207" t="e">
        <f t="shared" si="116"/>
        <v>#DIV/0!</v>
      </c>
      <c r="BG207" t="e">
        <f t="shared" si="117"/>
        <v>#DIV/0!</v>
      </c>
      <c r="BH207" t="e">
        <f t="shared" si="118"/>
        <v>#DIV/0!</v>
      </c>
      <c r="BI207" t="e">
        <f t="shared" si="119"/>
        <v>#DIV/0!</v>
      </c>
      <c r="BJ207" t="s">
        <v>240</v>
      </c>
      <c r="BK207">
        <v>0</v>
      </c>
      <c r="BL207">
        <f t="shared" si="120"/>
        <v>0</v>
      </c>
      <c r="BM207" t="e">
        <f t="shared" si="121"/>
        <v>#DIV/0!</v>
      </c>
      <c r="BN207" t="e">
        <f t="shared" si="122"/>
        <v>#DIV/0!</v>
      </c>
      <c r="BO207" t="e">
        <f t="shared" si="123"/>
        <v>#DIV/0!</v>
      </c>
      <c r="BP207" t="e">
        <f t="shared" si="124"/>
        <v>#DIV/0!</v>
      </c>
      <c r="BQ207">
        <f t="shared" si="125"/>
        <v>0</v>
      </c>
      <c r="BR207">
        <f t="shared" si="126"/>
        <v>0</v>
      </c>
      <c r="BS207">
        <f t="shared" si="127"/>
        <v>0</v>
      </c>
      <c r="BT207">
        <f t="shared" si="128"/>
        <v>0</v>
      </c>
      <c r="BU207">
        <v>6</v>
      </c>
      <c r="BV207">
        <v>0.5</v>
      </c>
      <c r="BW207" t="s">
        <v>241</v>
      </c>
      <c r="BX207">
        <v>1581523485.4709699</v>
      </c>
      <c r="BY207">
        <v>400.974774193548</v>
      </c>
      <c r="BZ207">
        <v>400.01667741935501</v>
      </c>
      <c r="CA207">
        <v>33.177767741935497</v>
      </c>
      <c r="CB207">
        <v>32.816522580645199</v>
      </c>
      <c r="CC207">
        <v>350.00825806451599</v>
      </c>
      <c r="CD207">
        <v>99.490125806451601</v>
      </c>
      <c r="CE207">
        <v>0.19998067741935499</v>
      </c>
      <c r="CF207">
        <v>31.276022580645201</v>
      </c>
      <c r="CG207">
        <v>30.993032258064499</v>
      </c>
      <c r="CH207">
        <v>999.9</v>
      </c>
      <c r="CI207">
        <v>0</v>
      </c>
      <c r="CJ207">
        <v>0</v>
      </c>
      <c r="CK207">
        <v>9994.0116129032194</v>
      </c>
      <c r="CL207">
        <v>0</v>
      </c>
      <c r="CM207">
        <v>4.8972829032258103</v>
      </c>
      <c r="CN207">
        <v>0</v>
      </c>
      <c r="CO207">
        <v>0</v>
      </c>
      <c r="CP207">
        <v>0</v>
      </c>
      <c r="CQ207">
        <v>0</v>
      </c>
      <c r="CR207">
        <v>1.1193548387096799</v>
      </c>
      <c r="CS207">
        <v>0</v>
      </c>
      <c r="CT207">
        <v>442.81935483871001</v>
      </c>
      <c r="CU207">
        <v>-1.04516129032258</v>
      </c>
      <c r="CV207">
        <v>39.686999999999998</v>
      </c>
      <c r="CW207">
        <v>44.875</v>
      </c>
      <c r="CX207">
        <v>42.436999999999998</v>
      </c>
      <c r="CY207">
        <v>43.625</v>
      </c>
      <c r="CZ207">
        <v>40.762</v>
      </c>
      <c r="DA207">
        <v>0</v>
      </c>
      <c r="DB207">
        <v>0</v>
      </c>
      <c r="DC207">
        <v>0</v>
      </c>
      <c r="DD207">
        <v>1581523494.0999999</v>
      </c>
      <c r="DE207">
        <v>0.85</v>
      </c>
      <c r="DF207">
        <v>-38.061538574018797</v>
      </c>
      <c r="DG207">
        <v>-11.849572718195899</v>
      </c>
      <c r="DH207">
        <v>442.48461538461498</v>
      </c>
      <c r="DI207">
        <v>15</v>
      </c>
      <c r="DJ207">
        <v>100</v>
      </c>
      <c r="DK207">
        <v>100</v>
      </c>
      <c r="DL207">
        <v>3.024</v>
      </c>
      <c r="DM207">
        <v>0.44500000000000001</v>
      </c>
      <c r="DN207">
        <v>2</v>
      </c>
      <c r="DO207">
        <v>352.63</v>
      </c>
      <c r="DP207">
        <v>669.827</v>
      </c>
      <c r="DQ207">
        <v>30.438099999999999</v>
      </c>
      <c r="DR207">
        <v>32.159799999999997</v>
      </c>
      <c r="DS207">
        <v>30.0002</v>
      </c>
      <c r="DT207">
        <v>32.000999999999998</v>
      </c>
      <c r="DU207">
        <v>31.987200000000001</v>
      </c>
      <c r="DV207">
        <v>20.993600000000001</v>
      </c>
      <c r="DW207">
        <v>23.4346</v>
      </c>
      <c r="DX207">
        <v>100</v>
      </c>
      <c r="DY207">
        <v>30.4359</v>
      </c>
      <c r="DZ207">
        <v>400</v>
      </c>
      <c r="EA207">
        <v>32.883600000000001</v>
      </c>
      <c r="EB207">
        <v>99.905600000000007</v>
      </c>
      <c r="EC207">
        <v>100.437</v>
      </c>
    </row>
    <row r="208" spans="1:133" x14ac:dyDescent="0.35">
      <c r="A208">
        <v>192</v>
      </c>
      <c r="B208">
        <v>1581523499.0999999</v>
      </c>
      <c r="C208">
        <v>978.5</v>
      </c>
      <c r="D208" t="s">
        <v>622</v>
      </c>
      <c r="E208" t="s">
        <v>623</v>
      </c>
      <c r="F208" t="s">
        <v>232</v>
      </c>
      <c r="G208" t="s">
        <v>233</v>
      </c>
      <c r="H208" t="s">
        <v>234</v>
      </c>
      <c r="I208" t="s">
        <v>235</v>
      </c>
      <c r="J208" t="s">
        <v>236</v>
      </c>
      <c r="K208" t="s">
        <v>237</v>
      </c>
      <c r="L208" t="s">
        <v>238</v>
      </c>
      <c r="M208" t="s">
        <v>239</v>
      </c>
      <c r="N208">
        <v>1581523490.4709699</v>
      </c>
      <c r="O208">
        <f t="shared" si="86"/>
        <v>2.1770254408258881E-4</v>
      </c>
      <c r="P208">
        <f t="shared" si="87"/>
        <v>-0.6431689339373956</v>
      </c>
      <c r="Q208">
        <f t="shared" si="88"/>
        <v>400.96238709677402</v>
      </c>
      <c r="R208">
        <f t="shared" si="89"/>
        <v>451.68985822915829</v>
      </c>
      <c r="S208">
        <f t="shared" si="90"/>
        <v>45.029305731988195</v>
      </c>
      <c r="T208">
        <f t="shared" si="91"/>
        <v>39.972245527922531</v>
      </c>
      <c r="U208">
        <f t="shared" si="92"/>
        <v>1.7422703639379818E-2</v>
      </c>
      <c r="V208">
        <f t="shared" si="93"/>
        <v>2.252487691932894</v>
      </c>
      <c r="W208">
        <f t="shared" si="94"/>
        <v>1.7348181423391333E-2</v>
      </c>
      <c r="X208">
        <f t="shared" si="95"/>
        <v>1.0849282255536233E-2</v>
      </c>
      <c r="Y208">
        <f t="shared" si="96"/>
        <v>0</v>
      </c>
      <c r="Z208">
        <f t="shared" si="97"/>
        <v>31.202973785490244</v>
      </c>
      <c r="AA208">
        <f t="shared" si="98"/>
        <v>30.9934677419355</v>
      </c>
      <c r="AB208">
        <f t="shared" si="99"/>
        <v>4.5096983039919731</v>
      </c>
      <c r="AC208">
        <f t="shared" si="100"/>
        <v>72.180773200189037</v>
      </c>
      <c r="AD208">
        <f t="shared" si="101"/>
        <v>3.3077281967121395</v>
      </c>
      <c r="AE208">
        <f t="shared" si="102"/>
        <v>4.5825613249367025</v>
      </c>
      <c r="AF208">
        <f t="shared" si="103"/>
        <v>1.2019701072798337</v>
      </c>
      <c r="AG208">
        <f t="shared" si="104"/>
        <v>-9.6006821940421663</v>
      </c>
      <c r="AH208">
        <f t="shared" si="105"/>
        <v>34.169772791876298</v>
      </c>
      <c r="AI208">
        <f t="shared" si="106"/>
        <v>3.4110380495372254</v>
      </c>
      <c r="AJ208">
        <f t="shared" si="107"/>
        <v>27.980128647371359</v>
      </c>
      <c r="AK208">
        <v>-4.1250753087080698E-2</v>
      </c>
      <c r="AL208">
        <v>4.63075841046965E-2</v>
      </c>
      <c r="AM208">
        <v>3.45966929843962</v>
      </c>
      <c r="AN208">
        <v>0</v>
      </c>
      <c r="AO208">
        <v>0</v>
      </c>
      <c r="AP208">
        <f t="shared" si="108"/>
        <v>1</v>
      </c>
      <c r="AQ208">
        <f t="shared" si="109"/>
        <v>0</v>
      </c>
      <c r="AR208">
        <f t="shared" si="110"/>
        <v>51862.513649734647</v>
      </c>
      <c r="AS208" t="s">
        <v>240</v>
      </c>
      <c r="AT208">
        <v>0</v>
      </c>
      <c r="AU208">
        <v>0</v>
      </c>
      <c r="AV208">
        <f t="shared" si="111"/>
        <v>0</v>
      </c>
      <c r="AW208" t="e">
        <f t="shared" si="112"/>
        <v>#DIV/0!</v>
      </c>
      <c r="AX208">
        <v>0</v>
      </c>
      <c r="AY208" t="s">
        <v>240</v>
      </c>
      <c r="AZ208">
        <v>0</v>
      </c>
      <c r="BA208">
        <v>0</v>
      </c>
      <c r="BB208" t="e">
        <f t="shared" si="113"/>
        <v>#DIV/0!</v>
      </c>
      <c r="BC208">
        <v>0.5</v>
      </c>
      <c r="BD208">
        <f t="shared" si="114"/>
        <v>0</v>
      </c>
      <c r="BE208">
        <f t="shared" si="115"/>
        <v>-0.6431689339373956</v>
      </c>
      <c r="BF208" t="e">
        <f t="shared" si="116"/>
        <v>#DIV/0!</v>
      </c>
      <c r="BG208" t="e">
        <f t="shared" si="117"/>
        <v>#DIV/0!</v>
      </c>
      <c r="BH208" t="e">
        <f t="shared" si="118"/>
        <v>#DIV/0!</v>
      </c>
      <c r="BI208" t="e">
        <f t="shared" si="119"/>
        <v>#DIV/0!</v>
      </c>
      <c r="BJ208" t="s">
        <v>240</v>
      </c>
      <c r="BK208">
        <v>0</v>
      </c>
      <c r="BL208">
        <f t="shared" si="120"/>
        <v>0</v>
      </c>
      <c r="BM208" t="e">
        <f t="shared" si="121"/>
        <v>#DIV/0!</v>
      </c>
      <c r="BN208" t="e">
        <f t="shared" si="122"/>
        <v>#DIV/0!</v>
      </c>
      <c r="BO208" t="e">
        <f t="shared" si="123"/>
        <v>#DIV/0!</v>
      </c>
      <c r="BP208" t="e">
        <f t="shared" si="124"/>
        <v>#DIV/0!</v>
      </c>
      <c r="BQ208">
        <f t="shared" si="125"/>
        <v>0</v>
      </c>
      <c r="BR208">
        <f t="shared" si="126"/>
        <v>0</v>
      </c>
      <c r="BS208">
        <f t="shared" si="127"/>
        <v>0</v>
      </c>
      <c r="BT208">
        <f t="shared" si="128"/>
        <v>0</v>
      </c>
      <c r="BU208">
        <v>6</v>
      </c>
      <c r="BV208">
        <v>0.5</v>
      </c>
      <c r="BW208" t="s">
        <v>241</v>
      </c>
      <c r="BX208">
        <v>1581523490.4709699</v>
      </c>
      <c r="BY208">
        <v>400.96238709677402</v>
      </c>
      <c r="BZ208">
        <v>400.00948387096798</v>
      </c>
      <c r="CA208">
        <v>33.179887096774202</v>
      </c>
      <c r="CB208">
        <v>32.819077419354798</v>
      </c>
      <c r="CC208">
        <v>350.01145161290299</v>
      </c>
      <c r="CD208">
        <v>99.490774193548404</v>
      </c>
      <c r="CE208">
        <v>0.19998687096774201</v>
      </c>
      <c r="CF208">
        <v>31.274848387096799</v>
      </c>
      <c r="CG208">
        <v>30.9934677419355</v>
      </c>
      <c r="CH208">
        <v>999.9</v>
      </c>
      <c r="CI208">
        <v>0</v>
      </c>
      <c r="CJ208">
        <v>0</v>
      </c>
      <c r="CK208">
        <v>9998.7358064516102</v>
      </c>
      <c r="CL208">
        <v>0</v>
      </c>
      <c r="CM208">
        <v>4.8727054838709698</v>
      </c>
      <c r="CN208">
        <v>0</v>
      </c>
      <c r="CO208">
        <v>0</v>
      </c>
      <c r="CP208">
        <v>0</v>
      </c>
      <c r="CQ208">
        <v>0</v>
      </c>
      <c r="CR208">
        <v>1.8838709677419401</v>
      </c>
      <c r="CS208">
        <v>0</v>
      </c>
      <c r="CT208">
        <v>439.09032258064502</v>
      </c>
      <c r="CU208">
        <v>-1.3580645161290299</v>
      </c>
      <c r="CV208">
        <v>39.686999999999998</v>
      </c>
      <c r="CW208">
        <v>44.872967741935497</v>
      </c>
      <c r="CX208">
        <v>42.436999999999998</v>
      </c>
      <c r="CY208">
        <v>43.625</v>
      </c>
      <c r="CZ208">
        <v>40.771999999999998</v>
      </c>
      <c r="DA208">
        <v>0</v>
      </c>
      <c r="DB208">
        <v>0</v>
      </c>
      <c r="DC208">
        <v>0</v>
      </c>
      <c r="DD208">
        <v>1581523499.5</v>
      </c>
      <c r="DE208">
        <v>1.10769230769231</v>
      </c>
      <c r="DF208">
        <v>22.6803416834105</v>
      </c>
      <c r="DG208">
        <v>-15.234187780327099</v>
      </c>
      <c r="DH208">
        <v>440.47692307692301</v>
      </c>
      <c r="DI208">
        <v>15</v>
      </c>
      <c r="DJ208">
        <v>100</v>
      </c>
      <c r="DK208">
        <v>100</v>
      </c>
      <c r="DL208">
        <v>3.024</v>
      </c>
      <c r="DM208">
        <v>0.44500000000000001</v>
      </c>
      <c r="DN208">
        <v>2</v>
      </c>
      <c r="DO208">
        <v>352.58600000000001</v>
      </c>
      <c r="DP208">
        <v>669.90599999999995</v>
      </c>
      <c r="DQ208">
        <v>30.443899999999999</v>
      </c>
      <c r="DR208">
        <v>32.1633</v>
      </c>
      <c r="DS208">
        <v>30.0001</v>
      </c>
      <c r="DT208">
        <v>32.004399999999997</v>
      </c>
      <c r="DU208">
        <v>31.99</v>
      </c>
      <c r="DV208">
        <v>20.992699999999999</v>
      </c>
      <c r="DW208">
        <v>23.4346</v>
      </c>
      <c r="DX208">
        <v>100</v>
      </c>
      <c r="DY208">
        <v>30.4407</v>
      </c>
      <c r="DZ208">
        <v>400</v>
      </c>
      <c r="EA208">
        <v>32.885800000000003</v>
      </c>
      <c r="EB208">
        <v>99.904899999999998</v>
      </c>
      <c r="EC208">
        <v>100.43899999999999</v>
      </c>
    </row>
    <row r="209" spans="1:133" x14ac:dyDescent="0.35">
      <c r="A209">
        <v>193</v>
      </c>
      <c r="B209">
        <v>1581523504.0999999</v>
      </c>
      <c r="C209">
        <v>983.5</v>
      </c>
      <c r="D209" t="s">
        <v>624</v>
      </c>
      <c r="E209" t="s">
        <v>625</v>
      </c>
      <c r="F209" t="s">
        <v>232</v>
      </c>
      <c r="G209" t="s">
        <v>233</v>
      </c>
      <c r="H209" t="s">
        <v>234</v>
      </c>
      <c r="I209" t="s">
        <v>235</v>
      </c>
      <c r="J209" t="s">
        <v>236</v>
      </c>
      <c r="K209" t="s">
        <v>237</v>
      </c>
      <c r="L209" t="s">
        <v>238</v>
      </c>
      <c r="M209" t="s">
        <v>239</v>
      </c>
      <c r="N209">
        <v>1581523495.4709699</v>
      </c>
      <c r="O209">
        <f t="shared" ref="O209:O272" si="129">CC209*AP209*(CA209-CB209)/(100*BU209*(1000-AP209*CA209))</f>
        <v>2.1884980090734535E-4</v>
      </c>
      <c r="P209">
        <f t="shared" ref="P209:P272" si="130">CC209*AP209*(BZ209-BY209*(1000-AP209*CB209)/(1000-AP209*CA209))/(100*BU209)</f>
        <v>-0.65078428873584382</v>
      </c>
      <c r="Q209">
        <f t="shared" ref="Q209:Q272" si="131">BY209 - IF(AP209&gt;1, P209*BU209*100/(AR209*CK209), 0)</f>
        <v>400.94283870967701</v>
      </c>
      <c r="R209">
        <f t="shared" ref="R209:R272" si="132">((X209-O209/2)*Q209-P209)/(X209+O209/2)</f>
        <v>452.05033001548907</v>
      </c>
      <c r="S209">
        <f t="shared" ref="S209:S272" si="133">R209*(CD209+CE209)/1000</f>
        <v>45.06520238739418</v>
      </c>
      <c r="T209">
        <f t="shared" ref="T209:T272" si="134">(BY209 - IF(AP209&gt;1, P209*BU209*100/(AR209*CK209), 0))*(CD209+CE209)/1000</f>
        <v>39.970262098047428</v>
      </c>
      <c r="U209">
        <f t="shared" ref="U209:U272" si="135">2/((1/W209-1/V209)+SIGN(W209)*SQRT((1/W209-1/V209)*(1/W209-1/V209) + 4*BV209/((BV209+1)*(BV209+1))*(2*1/W209*1/V209-1/V209*1/V209)))</f>
        <v>1.7516221824395925E-2</v>
      </c>
      <c r="V209">
        <f t="shared" ref="V209:V272" si="136">AM209+AL209*BU209+AK209*BU209*BU209</f>
        <v>2.2532920333028357</v>
      </c>
      <c r="W209">
        <f t="shared" ref="W209:W272" si="137">O209*(1000-(1000*0.61365*EXP(17.502*AA209/(240.97+AA209))/(CD209+CE209)+CA209)/2)/(1000*0.61365*EXP(17.502*AA209/(240.97+AA209))/(CD209+CE209)-CA209)</f>
        <v>1.7440926079124081E-2</v>
      </c>
      <c r="X209">
        <f t="shared" ref="X209:X272" si="138">1/((BV209+1)/(U209/1.6)+1/(V209/1.37)) + BV209/((BV209+1)/(U209/1.6) + BV209/(V209/1.37))</f>
        <v>1.0907316753718964E-2</v>
      </c>
      <c r="Y209">
        <f t="shared" ref="Y209:Y272" si="139">(BR209*BT209)</f>
        <v>0</v>
      </c>
      <c r="Z209">
        <f t="shared" ref="Z209:Z272" si="140">(CF209+(Y209+2*0.95*0.0000000567*(((CF209+$B$7)+273)^4-(CF209+273)^4)-44100*O209)/(1.84*29.3*V209+8*0.95*0.0000000567*(CF209+273)^3))</f>
        <v>31.203383032249064</v>
      </c>
      <c r="AA209">
        <f t="shared" ref="AA209:AA272" si="141">($C$7*CG209+$D$7*CH209+$E$7*Z209)</f>
        <v>30.994503225806401</v>
      </c>
      <c r="AB209">
        <f t="shared" ref="AB209:AB272" si="142">0.61365*EXP(17.502*AA209/(240.97+AA209))</f>
        <v>4.5099645796777752</v>
      </c>
      <c r="AC209">
        <f t="shared" ref="AC209:AC272" si="143">(AD209/AE209*100)</f>
        <v>72.18554223289911</v>
      </c>
      <c r="AD209">
        <f t="shared" ref="AD209:AD272" si="144">CA209*(CD209+CE209)/1000</f>
        <v>3.308090648483287</v>
      </c>
      <c r="AE209">
        <f t="shared" ref="AE209:AE272" si="145">0.61365*EXP(17.502*CF209/(240.97+CF209))</f>
        <v>4.582760683309794</v>
      </c>
      <c r="AF209">
        <f t="shared" ref="AF209:AF272" si="146">(AB209-CA209*(CD209+CE209)/1000)</f>
        <v>1.2018739311944882</v>
      </c>
      <c r="AG209">
        <f t="shared" ref="AG209:AG272" si="147">(-O209*44100)</f>
        <v>-9.6512762200139299</v>
      </c>
      <c r="AH209">
        <f t="shared" ref="AH209:AH272" si="148">2*29.3*V209*0.92*(CF209-AA209)</f>
        <v>34.149057463824803</v>
      </c>
      <c r="AI209">
        <f t="shared" ref="AI209:AI272" si="149">2*0.95*0.0000000567*(((CF209+$B$7)+273)^4-(AA209+273)^4)</f>
        <v>3.4077834935106379</v>
      </c>
      <c r="AJ209">
        <f t="shared" ref="AJ209:AJ272" si="150">Y209+AI209+AG209+AH209</f>
        <v>27.905564737321512</v>
      </c>
      <c r="AK209">
        <v>-4.12724323082969E-2</v>
      </c>
      <c r="AL209">
        <v>4.6331920929715699E-2</v>
      </c>
      <c r="AM209">
        <v>3.4611080708232298</v>
      </c>
      <c r="AN209">
        <v>0</v>
      </c>
      <c r="AO209">
        <v>0</v>
      </c>
      <c r="AP209">
        <f t="shared" ref="AP209:AP272" si="151">IF(AN209*$H$13&gt;=AR209,1,(AR209/(AR209-AN209*$H$13)))</f>
        <v>1</v>
      </c>
      <c r="AQ209">
        <f t="shared" ref="AQ209:AQ272" si="152">(AP209-1)*100</f>
        <v>0</v>
      </c>
      <c r="AR209">
        <f t="shared" ref="AR209:AR272" si="153">MAX(0,($B$13+$C$13*CK209)/(1+$D$13*CK209)*CD209/(CF209+273)*$E$13)</f>
        <v>51888.523096492398</v>
      </c>
      <c r="AS209" t="s">
        <v>240</v>
      </c>
      <c r="AT209">
        <v>0</v>
      </c>
      <c r="AU209">
        <v>0</v>
      </c>
      <c r="AV209">
        <f t="shared" ref="AV209:AV272" si="154">AU209-AT209</f>
        <v>0</v>
      </c>
      <c r="AW209" t="e">
        <f t="shared" ref="AW209:AW272" si="155">AV209/AU209</f>
        <v>#DIV/0!</v>
      </c>
      <c r="AX209">
        <v>0</v>
      </c>
      <c r="AY209" t="s">
        <v>240</v>
      </c>
      <c r="AZ209">
        <v>0</v>
      </c>
      <c r="BA209">
        <v>0</v>
      </c>
      <c r="BB209" t="e">
        <f t="shared" ref="BB209:BB272" si="156">1-AZ209/BA209</f>
        <v>#DIV/0!</v>
      </c>
      <c r="BC209">
        <v>0.5</v>
      </c>
      <c r="BD209">
        <f t="shared" ref="BD209:BD272" si="157">BR209</f>
        <v>0</v>
      </c>
      <c r="BE209">
        <f t="shared" ref="BE209:BE272" si="158">P209</f>
        <v>-0.65078428873584382</v>
      </c>
      <c r="BF209" t="e">
        <f t="shared" ref="BF209:BF272" si="159">BB209*BC209*BD209</f>
        <v>#DIV/0!</v>
      </c>
      <c r="BG209" t="e">
        <f t="shared" ref="BG209:BG272" si="160">BL209/BA209</f>
        <v>#DIV/0!</v>
      </c>
      <c r="BH209" t="e">
        <f t="shared" ref="BH209:BH272" si="161">(BE209-AX209)/BD209</f>
        <v>#DIV/0!</v>
      </c>
      <c r="BI209" t="e">
        <f t="shared" ref="BI209:BI272" si="162">(AU209-BA209)/BA209</f>
        <v>#DIV/0!</v>
      </c>
      <c r="BJ209" t="s">
        <v>240</v>
      </c>
      <c r="BK209">
        <v>0</v>
      </c>
      <c r="BL209">
        <f t="shared" ref="BL209:BL272" si="163">BA209-BK209</f>
        <v>0</v>
      </c>
      <c r="BM209" t="e">
        <f t="shared" ref="BM209:BM272" si="164">(BA209-AZ209)/(BA209-BK209)</f>
        <v>#DIV/0!</v>
      </c>
      <c r="BN209" t="e">
        <f t="shared" ref="BN209:BN272" si="165">(AU209-BA209)/(AU209-BK209)</f>
        <v>#DIV/0!</v>
      </c>
      <c r="BO209" t="e">
        <f t="shared" ref="BO209:BO272" si="166">(BA209-AZ209)/(BA209-AT209)</f>
        <v>#DIV/0!</v>
      </c>
      <c r="BP209" t="e">
        <f t="shared" ref="BP209:BP272" si="167">(AU209-BA209)/(AU209-AT209)</f>
        <v>#DIV/0!</v>
      </c>
      <c r="BQ209">
        <f t="shared" ref="BQ209:BQ272" si="168">$B$11*CL209+$C$11*CM209+$F$11*CN209</f>
        <v>0</v>
      </c>
      <c r="BR209">
        <f t="shared" ref="BR209:BR272" si="169">BQ209*BS209</f>
        <v>0</v>
      </c>
      <c r="BS209">
        <f t="shared" ref="BS209:BS272" si="170">($B$11*$D$9+$C$11*$D$9+$F$11*((DA209+CS209)/MAX(DA209+CS209+DB209, 0.1)*$I$9+DB209/MAX(DA209+CS209+DB209, 0.1)*$J$9))/($B$11+$C$11+$F$11)</f>
        <v>0</v>
      </c>
      <c r="BT209">
        <f t="shared" ref="BT209:BT272" si="171">($B$11*$K$9+$C$11*$K$9+$F$11*((DA209+CS209)/MAX(DA209+CS209+DB209, 0.1)*$P$9+DB209/MAX(DA209+CS209+DB209, 0.1)*$Q$9))/($B$11+$C$11+$F$11)</f>
        <v>0</v>
      </c>
      <c r="BU209">
        <v>6</v>
      </c>
      <c r="BV209">
        <v>0.5</v>
      </c>
      <c r="BW209" t="s">
        <v>241</v>
      </c>
      <c r="BX209">
        <v>1581523495.4709699</v>
      </c>
      <c r="BY209">
        <v>400.94283870967701</v>
      </c>
      <c r="BZ209">
        <v>399.97764516129001</v>
      </c>
      <c r="CA209">
        <v>33.183551612903202</v>
      </c>
      <c r="CB209">
        <v>32.820835483871001</v>
      </c>
      <c r="CC209">
        <v>350.005258064516</v>
      </c>
      <c r="CD209">
        <v>99.490719354838703</v>
      </c>
      <c r="CE209">
        <v>0.199955322580645</v>
      </c>
      <c r="CF209">
        <v>31.275612903225799</v>
      </c>
      <c r="CG209">
        <v>30.994503225806401</v>
      </c>
      <c r="CH209">
        <v>999.9</v>
      </c>
      <c r="CI209">
        <v>0</v>
      </c>
      <c r="CJ209">
        <v>0</v>
      </c>
      <c r="CK209">
        <v>10003.996129032301</v>
      </c>
      <c r="CL209">
        <v>0</v>
      </c>
      <c r="CM209">
        <v>4.8909258064516097</v>
      </c>
      <c r="CN209">
        <v>0</v>
      </c>
      <c r="CO209">
        <v>0</v>
      </c>
      <c r="CP209">
        <v>0</v>
      </c>
      <c r="CQ209">
        <v>0</v>
      </c>
      <c r="CR209">
        <v>2.9806451612903202</v>
      </c>
      <c r="CS209">
        <v>0</v>
      </c>
      <c r="CT209">
        <v>439.51612903225799</v>
      </c>
      <c r="CU209">
        <v>-1.2225806451612899</v>
      </c>
      <c r="CV209">
        <v>39.691064516129003</v>
      </c>
      <c r="CW209">
        <v>44.872967741935497</v>
      </c>
      <c r="CX209">
        <v>42.436999999999998</v>
      </c>
      <c r="CY209">
        <v>43.625</v>
      </c>
      <c r="CZ209">
        <v>40.786000000000001</v>
      </c>
      <c r="DA209">
        <v>0</v>
      </c>
      <c r="DB209">
        <v>0</v>
      </c>
      <c r="DC209">
        <v>0</v>
      </c>
      <c r="DD209">
        <v>1581523504.3</v>
      </c>
      <c r="DE209">
        <v>2.4423076923076898</v>
      </c>
      <c r="DF209">
        <v>47.388034300472299</v>
      </c>
      <c r="DG209">
        <v>-29.3504272505842</v>
      </c>
      <c r="DH209">
        <v>439.91153846153799</v>
      </c>
      <c r="DI209">
        <v>15</v>
      </c>
      <c r="DJ209">
        <v>100</v>
      </c>
      <c r="DK209">
        <v>100</v>
      </c>
      <c r="DL209">
        <v>3.024</v>
      </c>
      <c r="DM209">
        <v>0.44500000000000001</v>
      </c>
      <c r="DN209">
        <v>2</v>
      </c>
      <c r="DO209">
        <v>352.73599999999999</v>
      </c>
      <c r="DP209">
        <v>669.70899999999995</v>
      </c>
      <c r="DQ209">
        <v>30.4453</v>
      </c>
      <c r="DR209">
        <v>32.166899999999998</v>
      </c>
      <c r="DS209">
        <v>30.000399999999999</v>
      </c>
      <c r="DT209">
        <v>32.007199999999997</v>
      </c>
      <c r="DU209">
        <v>31.992899999999999</v>
      </c>
      <c r="DV209">
        <v>20.997399999999999</v>
      </c>
      <c r="DW209">
        <v>23.4346</v>
      </c>
      <c r="DX209">
        <v>100</v>
      </c>
      <c r="DY209">
        <v>30.441299999999998</v>
      </c>
      <c r="DZ209">
        <v>400</v>
      </c>
      <c r="EA209">
        <v>32.883800000000001</v>
      </c>
      <c r="EB209">
        <v>99.903199999999998</v>
      </c>
      <c r="EC209">
        <v>100.43300000000001</v>
      </c>
    </row>
    <row r="210" spans="1:133" x14ac:dyDescent="0.35">
      <c r="A210">
        <v>194</v>
      </c>
      <c r="B210">
        <v>1581523509.0999999</v>
      </c>
      <c r="C210">
        <v>988.5</v>
      </c>
      <c r="D210" t="s">
        <v>626</v>
      </c>
      <c r="E210" t="s">
        <v>627</v>
      </c>
      <c r="F210" t="s">
        <v>232</v>
      </c>
      <c r="G210" t="s">
        <v>233</v>
      </c>
      <c r="H210" t="s">
        <v>234</v>
      </c>
      <c r="I210" t="s">
        <v>235</v>
      </c>
      <c r="J210" t="s">
        <v>236</v>
      </c>
      <c r="K210" t="s">
        <v>237</v>
      </c>
      <c r="L210" t="s">
        <v>238</v>
      </c>
      <c r="M210" t="s">
        <v>239</v>
      </c>
      <c r="N210">
        <v>1581523500.4709699</v>
      </c>
      <c r="O210">
        <f t="shared" si="129"/>
        <v>2.1937112008791015E-4</v>
      </c>
      <c r="P210">
        <f t="shared" si="130"/>
        <v>-0.64323020568963574</v>
      </c>
      <c r="Q210">
        <f t="shared" si="131"/>
        <v>400.92925806451598</v>
      </c>
      <c r="R210">
        <f t="shared" si="132"/>
        <v>451.2421019295719</v>
      </c>
      <c r="S210">
        <f t="shared" si="133"/>
        <v>44.984496045666091</v>
      </c>
      <c r="T210">
        <f t="shared" si="134"/>
        <v>39.968789585174804</v>
      </c>
      <c r="U210">
        <f t="shared" si="135"/>
        <v>1.7547635065320262E-2</v>
      </c>
      <c r="V210">
        <f t="shared" si="136"/>
        <v>2.2540151513601305</v>
      </c>
      <c r="W210">
        <f t="shared" si="137"/>
        <v>1.7472093768711908E-2</v>
      </c>
      <c r="X210">
        <f t="shared" si="138"/>
        <v>1.0926818493698637E-2</v>
      </c>
      <c r="Y210">
        <f t="shared" si="139"/>
        <v>0</v>
      </c>
      <c r="Z210">
        <f t="shared" si="140"/>
        <v>31.20455475868382</v>
      </c>
      <c r="AA210">
        <f t="shared" si="141"/>
        <v>30.9983</v>
      </c>
      <c r="AB210">
        <f t="shared" si="142"/>
        <v>4.5109410410273503</v>
      </c>
      <c r="AC210">
        <f t="shared" si="143"/>
        <v>72.186091403953583</v>
      </c>
      <c r="AD210">
        <f t="shared" si="144"/>
        <v>3.3083647850813684</v>
      </c>
      <c r="AE210">
        <f t="shared" si="145"/>
        <v>4.5831055827191829</v>
      </c>
      <c r="AF210">
        <f t="shared" si="146"/>
        <v>1.2025762559459818</v>
      </c>
      <c r="AG210">
        <f t="shared" si="147"/>
        <v>-9.6742663958768382</v>
      </c>
      <c r="AH210">
        <f t="shared" si="148"/>
        <v>33.859356249989951</v>
      </c>
      <c r="AI210">
        <f t="shared" si="149"/>
        <v>3.3778750786543679</v>
      </c>
      <c r="AJ210">
        <f t="shared" si="150"/>
        <v>27.562964932767478</v>
      </c>
      <c r="AK210">
        <v>-4.1291928335386599E-2</v>
      </c>
      <c r="AL210">
        <v>4.6353806928069702E-2</v>
      </c>
      <c r="AM210">
        <v>3.46240172986563</v>
      </c>
      <c r="AN210">
        <v>0</v>
      </c>
      <c r="AO210">
        <v>0</v>
      </c>
      <c r="AP210">
        <f t="shared" si="151"/>
        <v>1</v>
      </c>
      <c r="AQ210">
        <f t="shared" si="152"/>
        <v>0</v>
      </c>
      <c r="AR210">
        <f t="shared" si="153"/>
        <v>51911.796083671521</v>
      </c>
      <c r="AS210" t="s">
        <v>240</v>
      </c>
      <c r="AT210">
        <v>0</v>
      </c>
      <c r="AU210">
        <v>0</v>
      </c>
      <c r="AV210">
        <f t="shared" si="154"/>
        <v>0</v>
      </c>
      <c r="AW210" t="e">
        <f t="shared" si="155"/>
        <v>#DIV/0!</v>
      </c>
      <c r="AX210">
        <v>0</v>
      </c>
      <c r="AY210" t="s">
        <v>240</v>
      </c>
      <c r="AZ210">
        <v>0</v>
      </c>
      <c r="BA210">
        <v>0</v>
      </c>
      <c r="BB210" t="e">
        <f t="shared" si="156"/>
        <v>#DIV/0!</v>
      </c>
      <c r="BC210">
        <v>0.5</v>
      </c>
      <c r="BD210">
        <f t="shared" si="157"/>
        <v>0</v>
      </c>
      <c r="BE210">
        <f t="shared" si="158"/>
        <v>-0.64323020568963574</v>
      </c>
      <c r="BF210" t="e">
        <f t="shared" si="159"/>
        <v>#DIV/0!</v>
      </c>
      <c r="BG210" t="e">
        <f t="shared" si="160"/>
        <v>#DIV/0!</v>
      </c>
      <c r="BH210" t="e">
        <f t="shared" si="161"/>
        <v>#DIV/0!</v>
      </c>
      <c r="BI210" t="e">
        <f t="shared" si="162"/>
        <v>#DIV/0!</v>
      </c>
      <c r="BJ210" t="s">
        <v>240</v>
      </c>
      <c r="BK210">
        <v>0</v>
      </c>
      <c r="BL210">
        <f t="shared" si="163"/>
        <v>0</v>
      </c>
      <c r="BM210" t="e">
        <f t="shared" si="164"/>
        <v>#DIV/0!</v>
      </c>
      <c r="BN210" t="e">
        <f t="shared" si="165"/>
        <v>#DIV/0!</v>
      </c>
      <c r="BO210" t="e">
        <f t="shared" si="166"/>
        <v>#DIV/0!</v>
      </c>
      <c r="BP210" t="e">
        <f t="shared" si="167"/>
        <v>#DIV/0!</v>
      </c>
      <c r="BQ210">
        <f t="shared" si="168"/>
        <v>0</v>
      </c>
      <c r="BR210">
        <f t="shared" si="169"/>
        <v>0</v>
      </c>
      <c r="BS210">
        <f t="shared" si="170"/>
        <v>0</v>
      </c>
      <c r="BT210">
        <f t="shared" si="171"/>
        <v>0</v>
      </c>
      <c r="BU210">
        <v>6</v>
      </c>
      <c r="BV210">
        <v>0.5</v>
      </c>
      <c r="BW210" t="s">
        <v>241</v>
      </c>
      <c r="BX210">
        <v>1581523500.4709699</v>
      </c>
      <c r="BY210">
        <v>400.92925806451598</v>
      </c>
      <c r="BZ210">
        <v>399.97735483871003</v>
      </c>
      <c r="CA210">
        <v>33.186399999999999</v>
      </c>
      <c r="CB210">
        <v>32.822816129032297</v>
      </c>
      <c r="CC210">
        <v>350.00064516128998</v>
      </c>
      <c r="CD210">
        <v>99.490422580645202</v>
      </c>
      <c r="CE210">
        <v>0.19995616129032301</v>
      </c>
      <c r="CF210">
        <v>31.276935483871</v>
      </c>
      <c r="CG210">
        <v>30.9983</v>
      </c>
      <c r="CH210">
        <v>999.9</v>
      </c>
      <c r="CI210">
        <v>0</v>
      </c>
      <c r="CJ210">
        <v>0</v>
      </c>
      <c r="CK210">
        <v>10008.751612903199</v>
      </c>
      <c r="CL210">
        <v>0</v>
      </c>
      <c r="CM210">
        <v>4.9454587096774203</v>
      </c>
      <c r="CN210">
        <v>0</v>
      </c>
      <c r="CO210">
        <v>0</v>
      </c>
      <c r="CP210">
        <v>0</v>
      </c>
      <c r="CQ210">
        <v>0</v>
      </c>
      <c r="CR210">
        <v>3.4806451612903202</v>
      </c>
      <c r="CS210">
        <v>0</v>
      </c>
      <c r="CT210">
        <v>441.50322580645098</v>
      </c>
      <c r="CU210">
        <v>-1.02258064516129</v>
      </c>
      <c r="CV210">
        <v>39.701225806451603</v>
      </c>
      <c r="CW210">
        <v>44.872967741935497</v>
      </c>
      <c r="CX210">
        <v>42.436999999999998</v>
      </c>
      <c r="CY210">
        <v>43.625</v>
      </c>
      <c r="CZ210">
        <v>40.795999999999999</v>
      </c>
      <c r="DA210">
        <v>0</v>
      </c>
      <c r="DB210">
        <v>0</v>
      </c>
      <c r="DC210">
        <v>0</v>
      </c>
      <c r="DD210">
        <v>1581523509.0999999</v>
      </c>
      <c r="DE210">
        <v>3.7730769230769199</v>
      </c>
      <c r="DF210">
        <v>-7.2376067857344797</v>
      </c>
      <c r="DG210">
        <v>35.196581581775298</v>
      </c>
      <c r="DH210">
        <v>441.24230769230797</v>
      </c>
      <c r="DI210">
        <v>15</v>
      </c>
      <c r="DJ210">
        <v>100</v>
      </c>
      <c r="DK210">
        <v>100</v>
      </c>
      <c r="DL210">
        <v>3.024</v>
      </c>
      <c r="DM210">
        <v>0.44500000000000001</v>
      </c>
      <c r="DN210">
        <v>2</v>
      </c>
      <c r="DO210">
        <v>352.79199999999997</v>
      </c>
      <c r="DP210">
        <v>669.673</v>
      </c>
      <c r="DQ210">
        <v>30.4451</v>
      </c>
      <c r="DR210">
        <v>32.170400000000001</v>
      </c>
      <c r="DS210">
        <v>30.000299999999999</v>
      </c>
      <c r="DT210">
        <v>32.010800000000003</v>
      </c>
      <c r="DU210">
        <v>31.995699999999999</v>
      </c>
      <c r="DV210">
        <v>20.9938</v>
      </c>
      <c r="DW210">
        <v>23.4346</v>
      </c>
      <c r="DX210">
        <v>100</v>
      </c>
      <c r="DY210">
        <v>30.4436</v>
      </c>
      <c r="DZ210">
        <v>400</v>
      </c>
      <c r="EA210">
        <v>32.8889</v>
      </c>
      <c r="EB210">
        <v>99.905299999999997</v>
      </c>
      <c r="EC210">
        <v>100.435</v>
      </c>
    </row>
    <row r="211" spans="1:133" x14ac:dyDescent="0.35">
      <c r="A211">
        <v>195</v>
      </c>
      <c r="B211">
        <v>1581523514.0999999</v>
      </c>
      <c r="C211">
        <v>993.5</v>
      </c>
      <c r="D211" t="s">
        <v>628</v>
      </c>
      <c r="E211" t="s">
        <v>629</v>
      </c>
      <c r="F211" t="s">
        <v>232</v>
      </c>
      <c r="G211" t="s">
        <v>233</v>
      </c>
      <c r="H211" t="s">
        <v>234</v>
      </c>
      <c r="I211" t="s">
        <v>235</v>
      </c>
      <c r="J211" t="s">
        <v>236</v>
      </c>
      <c r="K211" t="s">
        <v>237</v>
      </c>
      <c r="L211" t="s">
        <v>238</v>
      </c>
      <c r="M211" t="s">
        <v>239</v>
      </c>
      <c r="N211">
        <v>1581523505.4709699</v>
      </c>
      <c r="O211">
        <f t="shared" si="129"/>
        <v>2.1915089417920449E-4</v>
      </c>
      <c r="P211">
        <f t="shared" si="130"/>
        <v>-0.63561195011728633</v>
      </c>
      <c r="Q211">
        <f t="shared" si="131"/>
        <v>400.943548387097</v>
      </c>
      <c r="R211">
        <f t="shared" si="132"/>
        <v>450.65584456180579</v>
      </c>
      <c r="S211">
        <f t="shared" si="133"/>
        <v>44.925787073593177</v>
      </c>
      <c r="T211">
        <f t="shared" si="134"/>
        <v>39.969978644977381</v>
      </c>
      <c r="U211">
        <f t="shared" si="135"/>
        <v>1.7518476866982404E-2</v>
      </c>
      <c r="V211">
        <f t="shared" si="136"/>
        <v>2.2535803505481926</v>
      </c>
      <c r="W211">
        <f t="shared" si="137"/>
        <v>1.7443171369176433E-2</v>
      </c>
      <c r="X211">
        <f t="shared" si="138"/>
        <v>1.090872093270097E-2</v>
      </c>
      <c r="Y211">
        <f t="shared" si="139"/>
        <v>0</v>
      </c>
      <c r="Z211">
        <f t="shared" si="140"/>
        <v>31.2060987048973</v>
      </c>
      <c r="AA211">
        <f t="shared" si="141"/>
        <v>31.002067741935502</v>
      </c>
      <c r="AB211">
        <f t="shared" si="142"/>
        <v>4.511910217844366</v>
      </c>
      <c r="AC211">
        <f t="shared" si="143"/>
        <v>72.184342234678269</v>
      </c>
      <c r="AD211">
        <f t="shared" si="144"/>
        <v>3.3085639629874559</v>
      </c>
      <c r="AE211">
        <f t="shared" si="145"/>
        <v>4.583492569941269</v>
      </c>
      <c r="AF211">
        <f t="shared" si="146"/>
        <v>1.20334625485691</v>
      </c>
      <c r="AG211">
        <f t="shared" si="147"/>
        <v>-9.6645544333029179</v>
      </c>
      <c r="AH211">
        <f t="shared" si="148"/>
        <v>33.575345803079294</v>
      </c>
      <c r="AI211">
        <f t="shared" si="149"/>
        <v>3.3502746604876257</v>
      </c>
      <c r="AJ211">
        <f t="shared" si="150"/>
        <v>27.261066030264004</v>
      </c>
      <c r="AK211">
        <v>-4.1280204964851699E-2</v>
      </c>
      <c r="AL211">
        <v>4.6340646417620597E-2</v>
      </c>
      <c r="AM211">
        <v>3.46162385077713</v>
      </c>
      <c r="AN211">
        <v>0</v>
      </c>
      <c r="AO211">
        <v>0</v>
      </c>
      <c r="AP211">
        <f t="shared" si="151"/>
        <v>1</v>
      </c>
      <c r="AQ211">
        <f t="shared" si="152"/>
        <v>0</v>
      </c>
      <c r="AR211">
        <f t="shared" si="153"/>
        <v>51897.396782267919</v>
      </c>
      <c r="AS211" t="s">
        <v>240</v>
      </c>
      <c r="AT211">
        <v>0</v>
      </c>
      <c r="AU211">
        <v>0</v>
      </c>
      <c r="AV211">
        <f t="shared" si="154"/>
        <v>0</v>
      </c>
      <c r="AW211" t="e">
        <f t="shared" si="155"/>
        <v>#DIV/0!</v>
      </c>
      <c r="AX211">
        <v>0</v>
      </c>
      <c r="AY211" t="s">
        <v>240</v>
      </c>
      <c r="AZ211">
        <v>0</v>
      </c>
      <c r="BA211">
        <v>0</v>
      </c>
      <c r="BB211" t="e">
        <f t="shared" si="156"/>
        <v>#DIV/0!</v>
      </c>
      <c r="BC211">
        <v>0.5</v>
      </c>
      <c r="BD211">
        <f t="shared" si="157"/>
        <v>0</v>
      </c>
      <c r="BE211">
        <f t="shared" si="158"/>
        <v>-0.63561195011728633</v>
      </c>
      <c r="BF211" t="e">
        <f t="shared" si="159"/>
        <v>#DIV/0!</v>
      </c>
      <c r="BG211" t="e">
        <f t="shared" si="160"/>
        <v>#DIV/0!</v>
      </c>
      <c r="BH211" t="e">
        <f t="shared" si="161"/>
        <v>#DIV/0!</v>
      </c>
      <c r="BI211" t="e">
        <f t="shared" si="162"/>
        <v>#DIV/0!</v>
      </c>
      <c r="BJ211" t="s">
        <v>240</v>
      </c>
      <c r="BK211">
        <v>0</v>
      </c>
      <c r="BL211">
        <f t="shared" si="163"/>
        <v>0</v>
      </c>
      <c r="BM211" t="e">
        <f t="shared" si="164"/>
        <v>#DIV/0!</v>
      </c>
      <c r="BN211" t="e">
        <f t="shared" si="165"/>
        <v>#DIV/0!</v>
      </c>
      <c r="BO211" t="e">
        <f t="shared" si="166"/>
        <v>#DIV/0!</v>
      </c>
      <c r="BP211" t="e">
        <f t="shared" si="167"/>
        <v>#DIV/0!</v>
      </c>
      <c r="BQ211">
        <f t="shared" si="168"/>
        <v>0</v>
      </c>
      <c r="BR211">
        <f t="shared" si="169"/>
        <v>0</v>
      </c>
      <c r="BS211">
        <f t="shared" si="170"/>
        <v>0</v>
      </c>
      <c r="BT211">
        <f t="shared" si="171"/>
        <v>0</v>
      </c>
      <c r="BU211">
        <v>6</v>
      </c>
      <c r="BV211">
        <v>0.5</v>
      </c>
      <c r="BW211" t="s">
        <v>241</v>
      </c>
      <c r="BX211">
        <v>1581523505.4709699</v>
      </c>
      <c r="BY211">
        <v>400.943548387097</v>
      </c>
      <c r="BZ211">
        <v>400.00458064516101</v>
      </c>
      <c r="CA211">
        <v>33.188593548387097</v>
      </c>
      <c r="CB211">
        <v>32.825383870967698</v>
      </c>
      <c r="CC211">
        <v>350.00870967741901</v>
      </c>
      <c r="CD211">
        <v>99.489832258064496</v>
      </c>
      <c r="CE211">
        <v>0.199959</v>
      </c>
      <c r="CF211">
        <v>31.2784193548387</v>
      </c>
      <c r="CG211">
        <v>31.002067741935502</v>
      </c>
      <c r="CH211">
        <v>999.9</v>
      </c>
      <c r="CI211">
        <v>0</v>
      </c>
      <c r="CJ211">
        <v>0</v>
      </c>
      <c r="CK211">
        <v>10005.9693548387</v>
      </c>
      <c r="CL211">
        <v>0</v>
      </c>
      <c r="CM211">
        <v>5.0376283870967704</v>
      </c>
      <c r="CN211">
        <v>0</v>
      </c>
      <c r="CO211">
        <v>0</v>
      </c>
      <c r="CP211">
        <v>0</v>
      </c>
      <c r="CQ211">
        <v>0</v>
      </c>
      <c r="CR211">
        <v>3.63225806451613</v>
      </c>
      <c r="CS211">
        <v>0</v>
      </c>
      <c r="CT211">
        <v>444.30322580645202</v>
      </c>
      <c r="CU211">
        <v>-0.87096774193548399</v>
      </c>
      <c r="CV211">
        <v>39.705290322580602</v>
      </c>
      <c r="CW211">
        <v>44.875</v>
      </c>
      <c r="CX211">
        <v>42.436999999999998</v>
      </c>
      <c r="CY211">
        <v>43.625</v>
      </c>
      <c r="CZ211">
        <v>40.802</v>
      </c>
      <c r="DA211">
        <v>0</v>
      </c>
      <c r="DB211">
        <v>0</v>
      </c>
      <c r="DC211">
        <v>0</v>
      </c>
      <c r="DD211">
        <v>1581523514.5</v>
      </c>
      <c r="DE211">
        <v>2.9884615384615398</v>
      </c>
      <c r="DF211">
        <v>-26.861538368446201</v>
      </c>
      <c r="DG211">
        <v>40.215384996268199</v>
      </c>
      <c r="DH211">
        <v>444.211538461538</v>
      </c>
      <c r="DI211">
        <v>15</v>
      </c>
      <c r="DJ211">
        <v>100</v>
      </c>
      <c r="DK211">
        <v>100</v>
      </c>
      <c r="DL211">
        <v>3.024</v>
      </c>
      <c r="DM211">
        <v>0.44500000000000001</v>
      </c>
      <c r="DN211">
        <v>2</v>
      </c>
      <c r="DO211">
        <v>352.47500000000002</v>
      </c>
      <c r="DP211">
        <v>669.774</v>
      </c>
      <c r="DQ211">
        <v>30.441700000000001</v>
      </c>
      <c r="DR211">
        <v>32.173299999999998</v>
      </c>
      <c r="DS211">
        <v>30.000499999999999</v>
      </c>
      <c r="DT211">
        <v>32.013599999999997</v>
      </c>
      <c r="DU211">
        <v>31.9985</v>
      </c>
      <c r="DV211">
        <v>20.993200000000002</v>
      </c>
      <c r="DW211">
        <v>23.4346</v>
      </c>
      <c r="DX211">
        <v>100</v>
      </c>
      <c r="DY211">
        <v>30.435600000000001</v>
      </c>
      <c r="DZ211">
        <v>400</v>
      </c>
      <c r="EA211">
        <v>32.881399999999999</v>
      </c>
      <c r="EB211">
        <v>99.905000000000001</v>
      </c>
      <c r="EC211">
        <v>100.435</v>
      </c>
    </row>
    <row r="212" spans="1:133" x14ac:dyDescent="0.35">
      <c r="A212">
        <v>196</v>
      </c>
      <c r="B212">
        <v>1581523519.0999999</v>
      </c>
      <c r="C212">
        <v>998.5</v>
      </c>
      <c r="D212" t="s">
        <v>630</v>
      </c>
      <c r="E212" t="s">
        <v>631</v>
      </c>
      <c r="F212" t="s">
        <v>232</v>
      </c>
      <c r="G212" t="s">
        <v>233</v>
      </c>
      <c r="H212" t="s">
        <v>234</v>
      </c>
      <c r="I212" t="s">
        <v>235</v>
      </c>
      <c r="J212" t="s">
        <v>236</v>
      </c>
      <c r="K212" t="s">
        <v>237</v>
      </c>
      <c r="L212" t="s">
        <v>238</v>
      </c>
      <c r="M212" t="s">
        <v>239</v>
      </c>
      <c r="N212">
        <v>1581523510.4709699</v>
      </c>
      <c r="O212">
        <f t="shared" si="129"/>
        <v>2.1804794191845249E-4</v>
      </c>
      <c r="P212">
        <f t="shared" si="130"/>
        <v>-0.6314448055060361</v>
      </c>
      <c r="Q212">
        <f t="shared" si="131"/>
        <v>400.94074193548403</v>
      </c>
      <c r="R212">
        <f t="shared" si="132"/>
        <v>450.57863918542029</v>
      </c>
      <c r="S212">
        <f t="shared" si="133"/>
        <v>44.918238290065737</v>
      </c>
      <c r="T212">
        <f t="shared" si="134"/>
        <v>39.969830391898824</v>
      </c>
      <c r="U212">
        <f t="shared" si="135"/>
        <v>1.7425082822100868E-2</v>
      </c>
      <c r="V212">
        <f t="shared" si="136"/>
        <v>2.2524333186978849</v>
      </c>
      <c r="W212">
        <f t="shared" si="137"/>
        <v>1.7350538507614581E-2</v>
      </c>
      <c r="X212">
        <f t="shared" si="138"/>
        <v>1.0850757406493165E-2</v>
      </c>
      <c r="Y212">
        <f t="shared" si="139"/>
        <v>0</v>
      </c>
      <c r="Z212">
        <f t="shared" si="140"/>
        <v>31.208687580645922</v>
      </c>
      <c r="AA212">
        <f t="shared" si="141"/>
        <v>31.003835483871001</v>
      </c>
      <c r="AB212">
        <f t="shared" si="142"/>
        <v>4.5123649968715602</v>
      </c>
      <c r="AC212">
        <f t="shared" si="143"/>
        <v>72.177648780592889</v>
      </c>
      <c r="AD212">
        <f t="shared" si="144"/>
        <v>3.308682257980744</v>
      </c>
      <c r="AE212">
        <f t="shared" si="145"/>
        <v>4.5840815181421943</v>
      </c>
      <c r="AF212">
        <f t="shared" si="146"/>
        <v>1.2036827388908162</v>
      </c>
      <c r="AG212">
        <f t="shared" si="147"/>
        <v>-9.6159142386037555</v>
      </c>
      <c r="AH212">
        <f t="shared" si="148"/>
        <v>33.617797988856232</v>
      </c>
      <c r="AI212">
        <f t="shared" si="149"/>
        <v>3.356285595463155</v>
      </c>
      <c r="AJ212">
        <f t="shared" si="150"/>
        <v>27.358169345715631</v>
      </c>
      <c r="AK212">
        <v>-4.1249287831644797E-2</v>
      </c>
      <c r="AL212">
        <v>4.6305939227106303E-2</v>
      </c>
      <c r="AM212">
        <v>3.4595720452744598</v>
      </c>
      <c r="AN212">
        <v>0</v>
      </c>
      <c r="AO212">
        <v>0</v>
      </c>
      <c r="AP212">
        <f t="shared" si="151"/>
        <v>1</v>
      </c>
      <c r="AQ212">
        <f t="shared" si="152"/>
        <v>0</v>
      </c>
      <c r="AR212">
        <f t="shared" si="153"/>
        <v>51859.739333758342</v>
      </c>
      <c r="AS212" t="s">
        <v>240</v>
      </c>
      <c r="AT212">
        <v>0</v>
      </c>
      <c r="AU212">
        <v>0</v>
      </c>
      <c r="AV212">
        <f t="shared" si="154"/>
        <v>0</v>
      </c>
      <c r="AW212" t="e">
        <f t="shared" si="155"/>
        <v>#DIV/0!</v>
      </c>
      <c r="AX212">
        <v>0</v>
      </c>
      <c r="AY212" t="s">
        <v>240</v>
      </c>
      <c r="AZ212">
        <v>0</v>
      </c>
      <c r="BA212">
        <v>0</v>
      </c>
      <c r="BB212" t="e">
        <f t="shared" si="156"/>
        <v>#DIV/0!</v>
      </c>
      <c r="BC212">
        <v>0.5</v>
      </c>
      <c r="BD212">
        <f t="shared" si="157"/>
        <v>0</v>
      </c>
      <c r="BE212">
        <f t="shared" si="158"/>
        <v>-0.6314448055060361</v>
      </c>
      <c r="BF212" t="e">
        <f t="shared" si="159"/>
        <v>#DIV/0!</v>
      </c>
      <c r="BG212" t="e">
        <f t="shared" si="160"/>
        <v>#DIV/0!</v>
      </c>
      <c r="BH212" t="e">
        <f t="shared" si="161"/>
        <v>#DIV/0!</v>
      </c>
      <c r="BI212" t="e">
        <f t="shared" si="162"/>
        <v>#DIV/0!</v>
      </c>
      <c r="BJ212" t="s">
        <v>240</v>
      </c>
      <c r="BK212">
        <v>0</v>
      </c>
      <c r="BL212">
        <f t="shared" si="163"/>
        <v>0</v>
      </c>
      <c r="BM212" t="e">
        <f t="shared" si="164"/>
        <v>#DIV/0!</v>
      </c>
      <c r="BN212" t="e">
        <f t="shared" si="165"/>
        <v>#DIV/0!</v>
      </c>
      <c r="BO212" t="e">
        <f t="shared" si="166"/>
        <v>#DIV/0!</v>
      </c>
      <c r="BP212" t="e">
        <f t="shared" si="167"/>
        <v>#DIV/0!</v>
      </c>
      <c r="BQ212">
        <f t="shared" si="168"/>
        <v>0</v>
      </c>
      <c r="BR212">
        <f t="shared" si="169"/>
        <v>0</v>
      </c>
      <c r="BS212">
        <f t="shared" si="170"/>
        <v>0</v>
      </c>
      <c r="BT212">
        <f t="shared" si="171"/>
        <v>0</v>
      </c>
      <c r="BU212">
        <v>6</v>
      </c>
      <c r="BV212">
        <v>0.5</v>
      </c>
      <c r="BW212" t="s">
        <v>241</v>
      </c>
      <c r="BX212">
        <v>1581523510.4709699</v>
      </c>
      <c r="BY212">
        <v>400.94074193548403</v>
      </c>
      <c r="BZ212">
        <v>400.008193548387</v>
      </c>
      <c r="CA212">
        <v>33.189670967741897</v>
      </c>
      <c r="CB212">
        <v>32.828303225806501</v>
      </c>
      <c r="CC212">
        <v>350.02183870967701</v>
      </c>
      <c r="CD212">
        <v>99.490122580645107</v>
      </c>
      <c r="CE212">
        <v>0.199996709677419</v>
      </c>
      <c r="CF212">
        <v>31.280677419354799</v>
      </c>
      <c r="CG212">
        <v>31.003835483871001</v>
      </c>
      <c r="CH212">
        <v>999.9</v>
      </c>
      <c r="CI212">
        <v>0</v>
      </c>
      <c r="CJ212">
        <v>0</v>
      </c>
      <c r="CK212">
        <v>9998.4461290322597</v>
      </c>
      <c r="CL212">
        <v>0</v>
      </c>
      <c r="CM212">
        <v>5.1274090322580603</v>
      </c>
      <c r="CN212">
        <v>0</v>
      </c>
      <c r="CO212">
        <v>0</v>
      </c>
      <c r="CP212">
        <v>0</v>
      </c>
      <c r="CQ212">
        <v>0</v>
      </c>
      <c r="CR212">
        <v>2.6580645161290302</v>
      </c>
      <c r="CS212">
        <v>0</v>
      </c>
      <c r="CT212">
        <v>447.45161290322602</v>
      </c>
      <c r="CU212">
        <v>-0.619354838709678</v>
      </c>
      <c r="CV212">
        <v>39.713419354838699</v>
      </c>
      <c r="CW212">
        <v>44.878999999999998</v>
      </c>
      <c r="CX212">
        <v>42.436999999999998</v>
      </c>
      <c r="CY212">
        <v>43.628999999999998</v>
      </c>
      <c r="CZ212">
        <v>40.81</v>
      </c>
      <c r="DA212">
        <v>0</v>
      </c>
      <c r="DB212">
        <v>0</v>
      </c>
      <c r="DC212">
        <v>0</v>
      </c>
      <c r="DD212">
        <v>1581523519.3</v>
      </c>
      <c r="DE212">
        <v>1.83076923076923</v>
      </c>
      <c r="DF212">
        <v>3.5760684903181299</v>
      </c>
      <c r="DG212">
        <v>46.694017565463497</v>
      </c>
      <c r="DH212">
        <v>448.38461538461502</v>
      </c>
      <c r="DI212">
        <v>15</v>
      </c>
      <c r="DJ212">
        <v>100</v>
      </c>
      <c r="DK212">
        <v>100</v>
      </c>
      <c r="DL212">
        <v>3.024</v>
      </c>
      <c r="DM212">
        <v>0.44500000000000001</v>
      </c>
      <c r="DN212">
        <v>2</v>
      </c>
      <c r="DO212">
        <v>352.536</v>
      </c>
      <c r="DP212">
        <v>669.93700000000001</v>
      </c>
      <c r="DQ212">
        <v>30.432099999999998</v>
      </c>
      <c r="DR212">
        <v>32.1768</v>
      </c>
      <c r="DS212">
        <v>30.000499999999999</v>
      </c>
      <c r="DT212">
        <v>32.015700000000002</v>
      </c>
      <c r="DU212">
        <v>32.000700000000002</v>
      </c>
      <c r="DV212">
        <v>20.996600000000001</v>
      </c>
      <c r="DW212">
        <v>23.4346</v>
      </c>
      <c r="DX212">
        <v>100</v>
      </c>
      <c r="DY212">
        <v>30.4253</v>
      </c>
      <c r="DZ212">
        <v>400</v>
      </c>
      <c r="EA212">
        <v>32.891100000000002</v>
      </c>
      <c r="EB212">
        <v>99.904600000000002</v>
      </c>
      <c r="EC212">
        <v>100.435</v>
      </c>
    </row>
    <row r="213" spans="1:133" x14ac:dyDescent="0.35">
      <c r="A213">
        <v>197</v>
      </c>
      <c r="B213">
        <v>1581523524.0999999</v>
      </c>
      <c r="C213">
        <v>1003.5</v>
      </c>
      <c r="D213" t="s">
        <v>632</v>
      </c>
      <c r="E213" t="s">
        <v>633</v>
      </c>
      <c r="F213" t="s">
        <v>232</v>
      </c>
      <c r="G213" t="s">
        <v>233</v>
      </c>
      <c r="H213" t="s">
        <v>234</v>
      </c>
      <c r="I213" t="s">
        <v>235</v>
      </c>
      <c r="J213" t="s">
        <v>236</v>
      </c>
      <c r="K213" t="s">
        <v>237</v>
      </c>
      <c r="L213" t="s">
        <v>238</v>
      </c>
      <c r="M213" t="s">
        <v>239</v>
      </c>
      <c r="N213">
        <v>1581523515.4709699</v>
      </c>
      <c r="O213">
        <f t="shared" si="129"/>
        <v>2.1609315348851928E-4</v>
      </c>
      <c r="P213">
        <f t="shared" si="130"/>
        <v>-0.63511030213260733</v>
      </c>
      <c r="Q213">
        <f t="shared" si="131"/>
        <v>400.938290322581</v>
      </c>
      <c r="R213">
        <f t="shared" si="132"/>
        <v>451.47462941956428</v>
      </c>
      <c r="S213">
        <f t="shared" si="133"/>
        <v>45.008067208256186</v>
      </c>
      <c r="T213">
        <f t="shared" si="134"/>
        <v>39.970036722555363</v>
      </c>
      <c r="U213">
        <f t="shared" si="135"/>
        <v>1.7254545926934088E-2</v>
      </c>
      <c r="V213">
        <f t="shared" si="136"/>
        <v>2.252061449264958</v>
      </c>
      <c r="W213">
        <f t="shared" si="137"/>
        <v>1.7181438264007438E-2</v>
      </c>
      <c r="X213">
        <f t="shared" si="138"/>
        <v>1.0744941439857958E-2</v>
      </c>
      <c r="Y213">
        <f t="shared" si="139"/>
        <v>0</v>
      </c>
      <c r="Z213">
        <f t="shared" si="140"/>
        <v>31.211038494760299</v>
      </c>
      <c r="AA213">
        <f t="shared" si="141"/>
        <v>31.007570967741898</v>
      </c>
      <c r="AB213">
        <f t="shared" si="142"/>
        <v>4.513326139360462</v>
      </c>
      <c r="AC213">
        <f t="shared" si="143"/>
        <v>72.170678507535399</v>
      </c>
      <c r="AD213">
        <f t="shared" si="144"/>
        <v>3.3086858032058006</v>
      </c>
      <c r="AE213">
        <f t="shared" si="145"/>
        <v>4.5845291628515561</v>
      </c>
      <c r="AF213">
        <f t="shared" si="146"/>
        <v>1.2046403361546614</v>
      </c>
      <c r="AG213">
        <f t="shared" si="147"/>
        <v>-9.5297080688436999</v>
      </c>
      <c r="AH213">
        <f t="shared" si="148"/>
        <v>33.367071594107728</v>
      </c>
      <c r="AI213">
        <f t="shared" si="149"/>
        <v>3.3318935749695604</v>
      </c>
      <c r="AJ213">
        <f t="shared" si="150"/>
        <v>27.169257100233587</v>
      </c>
      <c r="AK213">
        <v>-4.12392675163962E-2</v>
      </c>
      <c r="AL213">
        <v>4.6294690545411903E-2</v>
      </c>
      <c r="AM213">
        <v>3.4589069365827498</v>
      </c>
      <c r="AN213">
        <v>0</v>
      </c>
      <c r="AO213">
        <v>0</v>
      </c>
      <c r="AP213">
        <f t="shared" si="151"/>
        <v>1</v>
      </c>
      <c r="AQ213">
        <f t="shared" si="152"/>
        <v>0</v>
      </c>
      <c r="AR213">
        <f t="shared" si="153"/>
        <v>51847.386688064369</v>
      </c>
      <c r="AS213" t="s">
        <v>240</v>
      </c>
      <c r="AT213">
        <v>0</v>
      </c>
      <c r="AU213">
        <v>0</v>
      </c>
      <c r="AV213">
        <f t="shared" si="154"/>
        <v>0</v>
      </c>
      <c r="AW213" t="e">
        <f t="shared" si="155"/>
        <v>#DIV/0!</v>
      </c>
      <c r="AX213">
        <v>0</v>
      </c>
      <c r="AY213" t="s">
        <v>240</v>
      </c>
      <c r="AZ213">
        <v>0</v>
      </c>
      <c r="BA213">
        <v>0</v>
      </c>
      <c r="BB213" t="e">
        <f t="shared" si="156"/>
        <v>#DIV/0!</v>
      </c>
      <c r="BC213">
        <v>0.5</v>
      </c>
      <c r="BD213">
        <f t="shared" si="157"/>
        <v>0</v>
      </c>
      <c r="BE213">
        <f t="shared" si="158"/>
        <v>-0.63511030213260733</v>
      </c>
      <c r="BF213" t="e">
        <f t="shared" si="159"/>
        <v>#DIV/0!</v>
      </c>
      <c r="BG213" t="e">
        <f t="shared" si="160"/>
        <v>#DIV/0!</v>
      </c>
      <c r="BH213" t="e">
        <f t="shared" si="161"/>
        <v>#DIV/0!</v>
      </c>
      <c r="BI213" t="e">
        <f t="shared" si="162"/>
        <v>#DIV/0!</v>
      </c>
      <c r="BJ213" t="s">
        <v>240</v>
      </c>
      <c r="BK213">
        <v>0</v>
      </c>
      <c r="BL213">
        <f t="shared" si="163"/>
        <v>0</v>
      </c>
      <c r="BM213" t="e">
        <f t="shared" si="164"/>
        <v>#DIV/0!</v>
      </c>
      <c r="BN213" t="e">
        <f t="shared" si="165"/>
        <v>#DIV/0!</v>
      </c>
      <c r="BO213" t="e">
        <f t="shared" si="166"/>
        <v>#DIV/0!</v>
      </c>
      <c r="BP213" t="e">
        <f t="shared" si="167"/>
        <v>#DIV/0!</v>
      </c>
      <c r="BQ213">
        <f t="shared" si="168"/>
        <v>0</v>
      </c>
      <c r="BR213">
        <f t="shared" si="169"/>
        <v>0</v>
      </c>
      <c r="BS213">
        <f t="shared" si="170"/>
        <v>0</v>
      </c>
      <c r="BT213">
        <f t="shared" si="171"/>
        <v>0</v>
      </c>
      <c r="BU213">
        <v>6</v>
      </c>
      <c r="BV213">
        <v>0.5</v>
      </c>
      <c r="BW213" t="s">
        <v>241</v>
      </c>
      <c r="BX213">
        <v>1581523515.4709699</v>
      </c>
      <c r="BY213">
        <v>400.938290322581</v>
      </c>
      <c r="BZ213">
        <v>399.99812903225802</v>
      </c>
      <c r="CA213">
        <v>33.189332258064503</v>
      </c>
      <c r="CB213">
        <v>32.831209677419402</v>
      </c>
      <c r="CC213">
        <v>350.02735483870998</v>
      </c>
      <c r="CD213">
        <v>99.4912322580645</v>
      </c>
      <c r="CE213">
        <v>0.200011225806452</v>
      </c>
      <c r="CF213">
        <v>31.282393548387098</v>
      </c>
      <c r="CG213">
        <v>31.007570967741898</v>
      </c>
      <c r="CH213">
        <v>999.9</v>
      </c>
      <c r="CI213">
        <v>0</v>
      </c>
      <c r="CJ213">
        <v>0</v>
      </c>
      <c r="CK213">
        <v>9995.9058064516103</v>
      </c>
      <c r="CL213">
        <v>0</v>
      </c>
      <c r="CM213">
        <v>5.1667945161290296</v>
      </c>
      <c r="CN213">
        <v>0</v>
      </c>
      <c r="CO213">
        <v>0</v>
      </c>
      <c r="CP213">
        <v>0</v>
      </c>
      <c r="CQ213">
        <v>0</v>
      </c>
      <c r="CR213">
        <v>2.8290322580645202</v>
      </c>
      <c r="CS213">
        <v>0</v>
      </c>
      <c r="CT213">
        <v>449.26129032258098</v>
      </c>
      <c r="CU213">
        <v>-0.50967741935483901</v>
      </c>
      <c r="CV213">
        <v>39.717483870967698</v>
      </c>
      <c r="CW213">
        <v>44.883000000000003</v>
      </c>
      <c r="CX213">
        <v>42.436999999999998</v>
      </c>
      <c r="CY213">
        <v>43.631</v>
      </c>
      <c r="CZ213">
        <v>40.81</v>
      </c>
      <c r="DA213">
        <v>0</v>
      </c>
      <c r="DB213">
        <v>0</v>
      </c>
      <c r="DC213">
        <v>0</v>
      </c>
      <c r="DD213">
        <v>1581523524.0999999</v>
      </c>
      <c r="DE213">
        <v>3.35</v>
      </c>
      <c r="DF213">
        <v>20.482051243471901</v>
      </c>
      <c r="DG213">
        <v>25.449572822093799</v>
      </c>
      <c r="DH213">
        <v>448.57692307692298</v>
      </c>
      <c r="DI213">
        <v>15</v>
      </c>
      <c r="DJ213">
        <v>100</v>
      </c>
      <c r="DK213">
        <v>100</v>
      </c>
      <c r="DL213">
        <v>3.024</v>
      </c>
      <c r="DM213">
        <v>0.44500000000000001</v>
      </c>
      <c r="DN213">
        <v>2</v>
      </c>
      <c r="DO213">
        <v>352.51400000000001</v>
      </c>
      <c r="DP213">
        <v>670.01599999999996</v>
      </c>
      <c r="DQ213">
        <v>30.423500000000001</v>
      </c>
      <c r="DR213">
        <v>32.179699999999997</v>
      </c>
      <c r="DS213">
        <v>30.000299999999999</v>
      </c>
      <c r="DT213">
        <v>32.018599999999999</v>
      </c>
      <c r="DU213">
        <v>32.003500000000003</v>
      </c>
      <c r="DV213">
        <v>20.998899999999999</v>
      </c>
      <c r="DW213">
        <v>23.4346</v>
      </c>
      <c r="DX213">
        <v>100</v>
      </c>
      <c r="DY213">
        <v>30.4222</v>
      </c>
      <c r="DZ213">
        <v>400</v>
      </c>
      <c r="EA213">
        <v>32.894199999999998</v>
      </c>
      <c r="EB213">
        <v>99.904399999999995</v>
      </c>
      <c r="EC213">
        <v>100.432</v>
      </c>
    </row>
    <row r="214" spans="1:133" x14ac:dyDescent="0.35">
      <c r="A214">
        <v>198</v>
      </c>
      <c r="B214">
        <v>1581523529.0999999</v>
      </c>
      <c r="C214">
        <v>1008.5</v>
      </c>
      <c r="D214" t="s">
        <v>634</v>
      </c>
      <c r="E214" t="s">
        <v>635</v>
      </c>
      <c r="F214" t="s">
        <v>232</v>
      </c>
      <c r="G214" t="s">
        <v>233</v>
      </c>
      <c r="H214" t="s">
        <v>234</v>
      </c>
      <c r="I214" t="s">
        <v>235</v>
      </c>
      <c r="J214" t="s">
        <v>236</v>
      </c>
      <c r="K214" t="s">
        <v>237</v>
      </c>
      <c r="L214" t="s">
        <v>238</v>
      </c>
      <c r="M214" t="s">
        <v>239</v>
      </c>
      <c r="N214">
        <v>1581523520.4709699</v>
      </c>
      <c r="O214">
        <f t="shared" si="129"/>
        <v>2.1356902563915951E-4</v>
      </c>
      <c r="P214">
        <f t="shared" si="130"/>
        <v>-0.64878170280560465</v>
      </c>
      <c r="Q214">
        <f t="shared" si="131"/>
        <v>400.938516129032</v>
      </c>
      <c r="R214">
        <f t="shared" si="132"/>
        <v>453.47944596566418</v>
      </c>
      <c r="S214">
        <f t="shared" si="133"/>
        <v>45.207956252272012</v>
      </c>
      <c r="T214">
        <f t="shared" si="134"/>
        <v>39.970082565516186</v>
      </c>
      <c r="U214">
        <f t="shared" si="135"/>
        <v>1.7039624860275684E-2</v>
      </c>
      <c r="V214">
        <f t="shared" si="136"/>
        <v>2.2527969617698145</v>
      </c>
      <c r="W214">
        <f t="shared" si="137"/>
        <v>1.6968346211501718E-2</v>
      </c>
      <c r="X214">
        <f t="shared" si="138"/>
        <v>1.0611595544894556E-2</v>
      </c>
      <c r="Y214">
        <f t="shared" si="139"/>
        <v>0</v>
      </c>
      <c r="Z214">
        <f t="shared" si="140"/>
        <v>31.214238216127658</v>
      </c>
      <c r="AA214">
        <f t="shared" si="141"/>
        <v>31.010838709677401</v>
      </c>
      <c r="AB214">
        <f t="shared" si="142"/>
        <v>4.5141670777582563</v>
      </c>
      <c r="AC214">
        <f t="shared" si="143"/>
        <v>72.160284467913911</v>
      </c>
      <c r="AD214">
        <f t="shared" si="144"/>
        <v>3.3086507523537434</v>
      </c>
      <c r="AE214">
        <f t="shared" si="145"/>
        <v>4.5851409494164841</v>
      </c>
      <c r="AF214">
        <f t="shared" si="146"/>
        <v>1.2055163254045129</v>
      </c>
      <c r="AG214">
        <f t="shared" si="147"/>
        <v>-9.4183940306869349</v>
      </c>
      <c r="AH214">
        <f t="shared" si="148"/>
        <v>33.265919127023395</v>
      </c>
      <c r="AI214">
        <f t="shared" si="149"/>
        <v>3.320800313470341</v>
      </c>
      <c r="AJ214">
        <f t="shared" si="150"/>
        <v>27.168325409806801</v>
      </c>
      <c r="AK214">
        <v>-4.1259087932176003E-2</v>
      </c>
      <c r="AL214">
        <v>4.6316940698488497E-2</v>
      </c>
      <c r="AM214">
        <v>3.4602224831372199</v>
      </c>
      <c r="AN214">
        <v>0</v>
      </c>
      <c r="AO214">
        <v>0</v>
      </c>
      <c r="AP214">
        <f t="shared" si="151"/>
        <v>1</v>
      </c>
      <c r="AQ214">
        <f t="shared" si="152"/>
        <v>0</v>
      </c>
      <c r="AR214">
        <f t="shared" si="153"/>
        <v>51870.889659149201</v>
      </c>
      <c r="AS214" t="s">
        <v>240</v>
      </c>
      <c r="AT214">
        <v>0</v>
      </c>
      <c r="AU214">
        <v>0</v>
      </c>
      <c r="AV214">
        <f t="shared" si="154"/>
        <v>0</v>
      </c>
      <c r="AW214" t="e">
        <f t="shared" si="155"/>
        <v>#DIV/0!</v>
      </c>
      <c r="AX214">
        <v>0</v>
      </c>
      <c r="AY214" t="s">
        <v>240</v>
      </c>
      <c r="AZ214">
        <v>0</v>
      </c>
      <c r="BA214">
        <v>0</v>
      </c>
      <c r="BB214" t="e">
        <f t="shared" si="156"/>
        <v>#DIV/0!</v>
      </c>
      <c r="BC214">
        <v>0.5</v>
      </c>
      <c r="BD214">
        <f t="shared" si="157"/>
        <v>0</v>
      </c>
      <c r="BE214">
        <f t="shared" si="158"/>
        <v>-0.64878170280560465</v>
      </c>
      <c r="BF214" t="e">
        <f t="shared" si="159"/>
        <v>#DIV/0!</v>
      </c>
      <c r="BG214" t="e">
        <f t="shared" si="160"/>
        <v>#DIV/0!</v>
      </c>
      <c r="BH214" t="e">
        <f t="shared" si="161"/>
        <v>#DIV/0!</v>
      </c>
      <c r="BI214" t="e">
        <f t="shared" si="162"/>
        <v>#DIV/0!</v>
      </c>
      <c r="BJ214" t="s">
        <v>240</v>
      </c>
      <c r="BK214">
        <v>0</v>
      </c>
      <c r="BL214">
        <f t="shared" si="163"/>
        <v>0</v>
      </c>
      <c r="BM214" t="e">
        <f t="shared" si="164"/>
        <v>#DIV/0!</v>
      </c>
      <c r="BN214" t="e">
        <f t="shared" si="165"/>
        <v>#DIV/0!</v>
      </c>
      <c r="BO214" t="e">
        <f t="shared" si="166"/>
        <v>#DIV/0!</v>
      </c>
      <c r="BP214" t="e">
        <f t="shared" si="167"/>
        <v>#DIV/0!</v>
      </c>
      <c r="BQ214">
        <f t="shared" si="168"/>
        <v>0</v>
      </c>
      <c r="BR214">
        <f t="shared" si="169"/>
        <v>0</v>
      </c>
      <c r="BS214">
        <f t="shared" si="170"/>
        <v>0</v>
      </c>
      <c r="BT214">
        <f t="shared" si="171"/>
        <v>0</v>
      </c>
      <c r="BU214">
        <v>6</v>
      </c>
      <c r="BV214">
        <v>0.5</v>
      </c>
      <c r="BW214" t="s">
        <v>241</v>
      </c>
      <c r="BX214">
        <v>1581523520.4709699</v>
      </c>
      <c r="BY214">
        <v>400.938516129032</v>
      </c>
      <c r="BZ214">
        <v>399.97316129032299</v>
      </c>
      <c r="CA214">
        <v>33.188961290322602</v>
      </c>
      <c r="CB214">
        <v>32.835012903225802</v>
      </c>
      <c r="CC214">
        <v>350.01864516129001</v>
      </c>
      <c r="CD214">
        <v>99.4913064516129</v>
      </c>
      <c r="CE214">
        <v>0.19999522580645199</v>
      </c>
      <c r="CF214">
        <v>31.284738709677399</v>
      </c>
      <c r="CG214">
        <v>31.010838709677401</v>
      </c>
      <c r="CH214">
        <v>999.9</v>
      </c>
      <c r="CI214">
        <v>0</v>
      </c>
      <c r="CJ214">
        <v>0</v>
      </c>
      <c r="CK214">
        <v>10000.7025806452</v>
      </c>
      <c r="CL214">
        <v>0</v>
      </c>
      <c r="CM214">
        <v>5.1449041935483901</v>
      </c>
      <c r="CN214">
        <v>0</v>
      </c>
      <c r="CO214">
        <v>0</v>
      </c>
      <c r="CP214">
        <v>0</v>
      </c>
      <c r="CQ214">
        <v>0</v>
      </c>
      <c r="CR214">
        <v>2.7322580645161301</v>
      </c>
      <c r="CS214">
        <v>0</v>
      </c>
      <c r="CT214">
        <v>449.10645161290302</v>
      </c>
      <c r="CU214">
        <v>-0.86451612903225805</v>
      </c>
      <c r="CV214">
        <v>39.735774193548401</v>
      </c>
      <c r="CW214">
        <v>44.896999999999998</v>
      </c>
      <c r="CX214">
        <v>42.436999999999998</v>
      </c>
      <c r="CY214">
        <v>43.631</v>
      </c>
      <c r="CZ214">
        <v>40.811999999999998</v>
      </c>
      <c r="DA214">
        <v>0</v>
      </c>
      <c r="DB214">
        <v>0</v>
      </c>
      <c r="DC214">
        <v>0</v>
      </c>
      <c r="DD214">
        <v>1581523529.5</v>
      </c>
      <c r="DE214">
        <v>3.6730769230769198</v>
      </c>
      <c r="DF214">
        <v>-6.2051282317491596</v>
      </c>
      <c r="DG214">
        <v>-21.528205068617101</v>
      </c>
      <c r="DH214">
        <v>449.288461538462</v>
      </c>
      <c r="DI214">
        <v>15</v>
      </c>
      <c r="DJ214">
        <v>100</v>
      </c>
      <c r="DK214">
        <v>100</v>
      </c>
      <c r="DL214">
        <v>3.024</v>
      </c>
      <c r="DM214">
        <v>0.44500000000000001</v>
      </c>
      <c r="DN214">
        <v>2</v>
      </c>
      <c r="DO214">
        <v>352.649</v>
      </c>
      <c r="DP214">
        <v>670.02099999999996</v>
      </c>
      <c r="DQ214">
        <v>30.415600000000001</v>
      </c>
      <c r="DR214">
        <v>32.182600000000001</v>
      </c>
      <c r="DS214">
        <v>30.000399999999999</v>
      </c>
      <c r="DT214">
        <v>32.020800000000001</v>
      </c>
      <c r="DU214">
        <v>32.005899999999997</v>
      </c>
      <c r="DV214">
        <v>20.995899999999999</v>
      </c>
      <c r="DW214">
        <v>23.4346</v>
      </c>
      <c r="DX214">
        <v>100</v>
      </c>
      <c r="DY214">
        <v>30.408899999999999</v>
      </c>
      <c r="DZ214">
        <v>400</v>
      </c>
      <c r="EA214">
        <v>32.902200000000001</v>
      </c>
      <c r="EB214">
        <v>99.905299999999997</v>
      </c>
      <c r="EC214">
        <v>100.43300000000001</v>
      </c>
    </row>
    <row r="215" spans="1:133" x14ac:dyDescent="0.35">
      <c r="A215">
        <v>199</v>
      </c>
      <c r="B215">
        <v>1581523534.0999999</v>
      </c>
      <c r="C215">
        <v>1013.5</v>
      </c>
      <c r="D215" t="s">
        <v>636</v>
      </c>
      <c r="E215" t="s">
        <v>637</v>
      </c>
      <c r="F215" t="s">
        <v>232</v>
      </c>
      <c r="G215" t="s">
        <v>233</v>
      </c>
      <c r="H215" t="s">
        <v>234</v>
      </c>
      <c r="I215" t="s">
        <v>235</v>
      </c>
      <c r="J215" t="s">
        <v>236</v>
      </c>
      <c r="K215" t="s">
        <v>237</v>
      </c>
      <c r="L215" t="s">
        <v>238</v>
      </c>
      <c r="M215" t="s">
        <v>239</v>
      </c>
      <c r="N215">
        <v>1581523525.4709699</v>
      </c>
      <c r="O215">
        <f t="shared" si="129"/>
        <v>2.1035925479419572E-4</v>
      </c>
      <c r="P215">
        <f t="shared" si="130"/>
        <v>-0.64738320082485257</v>
      </c>
      <c r="Q215">
        <f t="shared" si="131"/>
        <v>400.94532258064498</v>
      </c>
      <c r="R215">
        <f t="shared" si="132"/>
        <v>454.33072609082359</v>
      </c>
      <c r="S215">
        <f t="shared" si="133"/>
        <v>45.292486575672832</v>
      </c>
      <c r="T215">
        <f t="shared" si="134"/>
        <v>39.97046556109968</v>
      </c>
      <c r="U215">
        <f t="shared" si="135"/>
        <v>1.67655812025965E-2</v>
      </c>
      <c r="V215">
        <f t="shared" si="136"/>
        <v>2.2528970425671471</v>
      </c>
      <c r="W215">
        <f t="shared" si="137"/>
        <v>1.6696574867728634E-2</v>
      </c>
      <c r="X215">
        <f t="shared" si="138"/>
        <v>1.0441535476970677E-2</v>
      </c>
      <c r="Y215">
        <f t="shared" si="139"/>
        <v>0</v>
      </c>
      <c r="Z215">
        <f t="shared" si="140"/>
        <v>31.216703899461734</v>
      </c>
      <c r="AA215">
        <f t="shared" si="141"/>
        <v>31.015229032258102</v>
      </c>
      <c r="AB215">
        <f t="shared" si="142"/>
        <v>4.5152971219914075</v>
      </c>
      <c r="AC215">
        <f t="shared" si="143"/>
        <v>72.153141266152815</v>
      </c>
      <c r="AD215">
        <f t="shared" si="144"/>
        <v>3.3085873763284002</v>
      </c>
      <c r="AE215">
        <f t="shared" si="145"/>
        <v>4.5855070455268798</v>
      </c>
      <c r="AF215">
        <f t="shared" si="146"/>
        <v>1.2067097456630074</v>
      </c>
      <c r="AG215">
        <f t="shared" si="147"/>
        <v>-9.2768431364240307</v>
      </c>
      <c r="AH215">
        <f t="shared" si="148"/>
        <v>32.904589616111437</v>
      </c>
      <c r="AI215">
        <f t="shared" si="149"/>
        <v>3.2846781876580673</v>
      </c>
      <c r="AJ215">
        <f t="shared" si="150"/>
        <v>26.912424667345473</v>
      </c>
      <c r="AK215">
        <v>-4.1261785339447597E-2</v>
      </c>
      <c r="AL215">
        <v>4.6319968774456703E-2</v>
      </c>
      <c r="AM215">
        <v>3.4604015021405199</v>
      </c>
      <c r="AN215">
        <v>0</v>
      </c>
      <c r="AO215">
        <v>0</v>
      </c>
      <c r="AP215">
        <f t="shared" si="151"/>
        <v>1</v>
      </c>
      <c r="AQ215">
        <f t="shared" si="152"/>
        <v>0</v>
      </c>
      <c r="AR215">
        <f t="shared" si="153"/>
        <v>51873.887717846745</v>
      </c>
      <c r="AS215" t="s">
        <v>240</v>
      </c>
      <c r="AT215">
        <v>0</v>
      </c>
      <c r="AU215">
        <v>0</v>
      </c>
      <c r="AV215">
        <f t="shared" si="154"/>
        <v>0</v>
      </c>
      <c r="AW215" t="e">
        <f t="shared" si="155"/>
        <v>#DIV/0!</v>
      </c>
      <c r="AX215">
        <v>0</v>
      </c>
      <c r="AY215" t="s">
        <v>240</v>
      </c>
      <c r="AZ215">
        <v>0</v>
      </c>
      <c r="BA215">
        <v>0</v>
      </c>
      <c r="BB215" t="e">
        <f t="shared" si="156"/>
        <v>#DIV/0!</v>
      </c>
      <c r="BC215">
        <v>0.5</v>
      </c>
      <c r="BD215">
        <f t="shared" si="157"/>
        <v>0</v>
      </c>
      <c r="BE215">
        <f t="shared" si="158"/>
        <v>-0.64738320082485257</v>
      </c>
      <c r="BF215" t="e">
        <f t="shared" si="159"/>
        <v>#DIV/0!</v>
      </c>
      <c r="BG215" t="e">
        <f t="shared" si="160"/>
        <v>#DIV/0!</v>
      </c>
      <c r="BH215" t="e">
        <f t="shared" si="161"/>
        <v>#DIV/0!</v>
      </c>
      <c r="BI215" t="e">
        <f t="shared" si="162"/>
        <v>#DIV/0!</v>
      </c>
      <c r="BJ215" t="s">
        <v>240</v>
      </c>
      <c r="BK215">
        <v>0</v>
      </c>
      <c r="BL215">
        <f t="shared" si="163"/>
        <v>0</v>
      </c>
      <c r="BM215" t="e">
        <f t="shared" si="164"/>
        <v>#DIV/0!</v>
      </c>
      <c r="BN215" t="e">
        <f t="shared" si="165"/>
        <v>#DIV/0!</v>
      </c>
      <c r="BO215" t="e">
        <f t="shared" si="166"/>
        <v>#DIV/0!</v>
      </c>
      <c r="BP215" t="e">
        <f t="shared" si="167"/>
        <v>#DIV/0!</v>
      </c>
      <c r="BQ215">
        <f t="shared" si="168"/>
        <v>0</v>
      </c>
      <c r="BR215">
        <f t="shared" si="169"/>
        <v>0</v>
      </c>
      <c r="BS215">
        <f t="shared" si="170"/>
        <v>0</v>
      </c>
      <c r="BT215">
        <f t="shared" si="171"/>
        <v>0</v>
      </c>
      <c r="BU215">
        <v>6</v>
      </c>
      <c r="BV215">
        <v>0.5</v>
      </c>
      <c r="BW215" t="s">
        <v>241</v>
      </c>
      <c r="BX215">
        <v>1581523525.4709699</v>
      </c>
      <c r="BY215">
        <v>400.94532258064498</v>
      </c>
      <c r="BZ215">
        <v>399.980161290323</v>
      </c>
      <c r="CA215">
        <v>33.188570967741903</v>
      </c>
      <c r="CB215">
        <v>32.8399419354839</v>
      </c>
      <c r="CC215">
        <v>350.01858064516102</v>
      </c>
      <c r="CD215">
        <v>99.490593548387096</v>
      </c>
      <c r="CE215">
        <v>0.19997100000000001</v>
      </c>
      <c r="CF215">
        <v>31.286141935483901</v>
      </c>
      <c r="CG215">
        <v>31.015229032258102</v>
      </c>
      <c r="CH215">
        <v>999.9</v>
      </c>
      <c r="CI215">
        <v>0</v>
      </c>
      <c r="CJ215">
        <v>0</v>
      </c>
      <c r="CK215">
        <v>10001.4280645161</v>
      </c>
      <c r="CL215">
        <v>0</v>
      </c>
      <c r="CM215">
        <v>5.0807687096774199</v>
      </c>
      <c r="CN215">
        <v>0</v>
      </c>
      <c r="CO215">
        <v>0</v>
      </c>
      <c r="CP215">
        <v>0</v>
      </c>
      <c r="CQ215">
        <v>0</v>
      </c>
      <c r="CR215">
        <v>3.1741935483871</v>
      </c>
      <c r="CS215">
        <v>0</v>
      </c>
      <c r="CT215">
        <v>449.16129032258101</v>
      </c>
      <c r="CU215">
        <v>-0.87419354838709695</v>
      </c>
      <c r="CV215">
        <v>39.745935483871001</v>
      </c>
      <c r="CW215">
        <v>44.911000000000001</v>
      </c>
      <c r="CX215">
        <v>42.436999999999998</v>
      </c>
      <c r="CY215">
        <v>43.639000000000003</v>
      </c>
      <c r="CZ215">
        <v>40.811999999999998</v>
      </c>
      <c r="DA215">
        <v>0</v>
      </c>
      <c r="DB215">
        <v>0</v>
      </c>
      <c r="DC215">
        <v>0</v>
      </c>
      <c r="DD215">
        <v>1581523534.3</v>
      </c>
      <c r="DE215">
        <v>3.37692307692308</v>
      </c>
      <c r="DF215">
        <v>-20.075213912908598</v>
      </c>
      <c r="DG215">
        <v>17.880341851970002</v>
      </c>
      <c r="DH215">
        <v>449.80769230769198</v>
      </c>
      <c r="DI215">
        <v>15</v>
      </c>
      <c r="DJ215">
        <v>100</v>
      </c>
      <c r="DK215">
        <v>100</v>
      </c>
      <c r="DL215">
        <v>3.024</v>
      </c>
      <c r="DM215">
        <v>0.44500000000000001</v>
      </c>
      <c r="DN215">
        <v>2</v>
      </c>
      <c r="DO215">
        <v>352.43400000000003</v>
      </c>
      <c r="DP215">
        <v>669.96199999999999</v>
      </c>
      <c r="DQ215">
        <v>30.4008</v>
      </c>
      <c r="DR215">
        <v>32.185499999999998</v>
      </c>
      <c r="DS215">
        <v>30.000499999999999</v>
      </c>
      <c r="DT215">
        <v>32.024299999999997</v>
      </c>
      <c r="DU215">
        <v>32.008699999999997</v>
      </c>
      <c r="DV215">
        <v>20.994900000000001</v>
      </c>
      <c r="DW215">
        <v>23.4346</v>
      </c>
      <c r="DX215">
        <v>100</v>
      </c>
      <c r="DY215">
        <v>30.390499999999999</v>
      </c>
      <c r="DZ215">
        <v>400</v>
      </c>
      <c r="EA215">
        <v>32.9009</v>
      </c>
      <c r="EB215">
        <v>99.903199999999998</v>
      </c>
      <c r="EC215">
        <v>100.435</v>
      </c>
    </row>
    <row r="216" spans="1:133" x14ac:dyDescent="0.35">
      <c r="A216">
        <v>200</v>
      </c>
      <c r="B216">
        <v>1581523539.0999999</v>
      </c>
      <c r="C216">
        <v>1018.5</v>
      </c>
      <c r="D216" t="s">
        <v>638</v>
      </c>
      <c r="E216" t="s">
        <v>639</v>
      </c>
      <c r="F216" t="s">
        <v>232</v>
      </c>
      <c r="G216" t="s">
        <v>233</v>
      </c>
      <c r="H216" t="s">
        <v>234</v>
      </c>
      <c r="I216" t="s">
        <v>235</v>
      </c>
      <c r="J216" t="s">
        <v>236</v>
      </c>
      <c r="K216" t="s">
        <v>237</v>
      </c>
      <c r="L216" t="s">
        <v>238</v>
      </c>
      <c r="M216" t="s">
        <v>239</v>
      </c>
      <c r="N216">
        <v>1581523530.4709699</v>
      </c>
      <c r="O216">
        <f t="shared" si="129"/>
        <v>2.0718968893131259E-4</v>
      </c>
      <c r="P216">
        <f t="shared" si="130"/>
        <v>-0.64690340682300007</v>
      </c>
      <c r="Q216">
        <f t="shared" si="131"/>
        <v>400.96006451612902</v>
      </c>
      <c r="R216">
        <f t="shared" si="132"/>
        <v>455.28764370760763</v>
      </c>
      <c r="S216">
        <f t="shared" si="133"/>
        <v>45.38764041663071</v>
      </c>
      <c r="T216">
        <f t="shared" si="134"/>
        <v>39.971722231439571</v>
      </c>
      <c r="U216">
        <f t="shared" si="135"/>
        <v>1.6496796470290145E-2</v>
      </c>
      <c r="V216">
        <f t="shared" si="136"/>
        <v>2.2528885560387941</v>
      </c>
      <c r="W216">
        <f t="shared" si="137"/>
        <v>1.6429979999339001E-2</v>
      </c>
      <c r="X216">
        <f t="shared" si="138"/>
        <v>1.027471805246649E-2</v>
      </c>
      <c r="Y216">
        <f t="shared" si="139"/>
        <v>0</v>
      </c>
      <c r="Z216">
        <f t="shared" si="140"/>
        <v>31.218540286529748</v>
      </c>
      <c r="AA216">
        <f t="shared" si="141"/>
        <v>31.0195419354839</v>
      </c>
      <c r="AB216">
        <f t="shared" si="142"/>
        <v>4.5164074788328481</v>
      </c>
      <c r="AC216">
        <f t="shared" si="143"/>
        <v>72.150353916577615</v>
      </c>
      <c r="AD216">
        <f t="shared" si="144"/>
        <v>3.3086083386051754</v>
      </c>
      <c r="AE216">
        <f t="shared" si="145"/>
        <v>4.5857132487952681</v>
      </c>
      <c r="AF216">
        <f t="shared" si="146"/>
        <v>1.2077991402276727</v>
      </c>
      <c r="AG216">
        <f t="shared" si="147"/>
        <v>-9.1370652818708855</v>
      </c>
      <c r="AH216">
        <f t="shared" si="148"/>
        <v>32.476621025216225</v>
      </c>
      <c r="AI216">
        <f t="shared" si="149"/>
        <v>3.242050305291428</v>
      </c>
      <c r="AJ216">
        <f t="shared" si="150"/>
        <v>26.581606048636768</v>
      </c>
      <c r="AK216">
        <v>-4.1261556603804102E-2</v>
      </c>
      <c r="AL216">
        <v>4.63197119986586E-2</v>
      </c>
      <c r="AM216">
        <v>3.46038632178379</v>
      </c>
      <c r="AN216">
        <v>0</v>
      </c>
      <c r="AO216">
        <v>0</v>
      </c>
      <c r="AP216">
        <f t="shared" si="151"/>
        <v>1</v>
      </c>
      <c r="AQ216">
        <f t="shared" si="152"/>
        <v>0</v>
      </c>
      <c r="AR216">
        <f t="shared" si="153"/>
        <v>51873.465764997862</v>
      </c>
      <c r="AS216" t="s">
        <v>240</v>
      </c>
      <c r="AT216">
        <v>0</v>
      </c>
      <c r="AU216">
        <v>0</v>
      </c>
      <c r="AV216">
        <f t="shared" si="154"/>
        <v>0</v>
      </c>
      <c r="AW216" t="e">
        <f t="shared" si="155"/>
        <v>#DIV/0!</v>
      </c>
      <c r="AX216">
        <v>0</v>
      </c>
      <c r="AY216" t="s">
        <v>240</v>
      </c>
      <c r="AZ216">
        <v>0</v>
      </c>
      <c r="BA216">
        <v>0</v>
      </c>
      <c r="BB216" t="e">
        <f t="shared" si="156"/>
        <v>#DIV/0!</v>
      </c>
      <c r="BC216">
        <v>0.5</v>
      </c>
      <c r="BD216">
        <f t="shared" si="157"/>
        <v>0</v>
      </c>
      <c r="BE216">
        <f t="shared" si="158"/>
        <v>-0.64690340682300007</v>
      </c>
      <c r="BF216" t="e">
        <f t="shared" si="159"/>
        <v>#DIV/0!</v>
      </c>
      <c r="BG216" t="e">
        <f t="shared" si="160"/>
        <v>#DIV/0!</v>
      </c>
      <c r="BH216" t="e">
        <f t="shared" si="161"/>
        <v>#DIV/0!</v>
      </c>
      <c r="BI216" t="e">
        <f t="shared" si="162"/>
        <v>#DIV/0!</v>
      </c>
      <c r="BJ216" t="s">
        <v>240</v>
      </c>
      <c r="BK216">
        <v>0</v>
      </c>
      <c r="BL216">
        <f t="shared" si="163"/>
        <v>0</v>
      </c>
      <c r="BM216" t="e">
        <f t="shared" si="164"/>
        <v>#DIV/0!</v>
      </c>
      <c r="BN216" t="e">
        <f t="shared" si="165"/>
        <v>#DIV/0!</v>
      </c>
      <c r="BO216" t="e">
        <f t="shared" si="166"/>
        <v>#DIV/0!</v>
      </c>
      <c r="BP216" t="e">
        <f t="shared" si="167"/>
        <v>#DIV/0!</v>
      </c>
      <c r="BQ216">
        <f t="shared" si="168"/>
        <v>0</v>
      </c>
      <c r="BR216">
        <f t="shared" si="169"/>
        <v>0</v>
      </c>
      <c r="BS216">
        <f t="shared" si="170"/>
        <v>0</v>
      </c>
      <c r="BT216">
        <f t="shared" si="171"/>
        <v>0</v>
      </c>
      <c r="BU216">
        <v>6</v>
      </c>
      <c r="BV216">
        <v>0.5</v>
      </c>
      <c r="BW216" t="s">
        <v>241</v>
      </c>
      <c r="BX216">
        <v>1581523530.4709699</v>
      </c>
      <c r="BY216">
        <v>400.96006451612902</v>
      </c>
      <c r="BZ216">
        <v>399.99354838709701</v>
      </c>
      <c r="CA216">
        <v>33.1889580645161</v>
      </c>
      <c r="CB216">
        <v>32.845580645161299</v>
      </c>
      <c r="CC216">
        <v>350.01709677419399</v>
      </c>
      <c r="CD216">
        <v>99.490058064516106</v>
      </c>
      <c r="CE216">
        <v>0.19997535483871001</v>
      </c>
      <c r="CF216">
        <v>31.2869322580645</v>
      </c>
      <c r="CG216">
        <v>31.0195419354839</v>
      </c>
      <c r="CH216">
        <v>999.9</v>
      </c>
      <c r="CI216">
        <v>0</v>
      </c>
      <c r="CJ216">
        <v>0</v>
      </c>
      <c r="CK216">
        <v>10001.426451612901</v>
      </c>
      <c r="CL216">
        <v>0</v>
      </c>
      <c r="CM216">
        <v>5.0203883870967703</v>
      </c>
      <c r="CN216">
        <v>0</v>
      </c>
      <c r="CO216">
        <v>0</v>
      </c>
      <c r="CP216">
        <v>0</v>
      </c>
      <c r="CQ216">
        <v>0</v>
      </c>
      <c r="CR216">
        <v>3.0258064516129002</v>
      </c>
      <c r="CS216">
        <v>0</v>
      </c>
      <c r="CT216">
        <v>450.322580645161</v>
      </c>
      <c r="CU216">
        <v>-0.96129032258064495</v>
      </c>
      <c r="CV216">
        <v>39.75</v>
      </c>
      <c r="CW216">
        <v>44.911000000000001</v>
      </c>
      <c r="CX216">
        <v>42.436999999999998</v>
      </c>
      <c r="CY216">
        <v>43.643000000000001</v>
      </c>
      <c r="CZ216">
        <v>40.811999999999998</v>
      </c>
      <c r="DA216">
        <v>0</v>
      </c>
      <c r="DB216">
        <v>0</v>
      </c>
      <c r="DC216">
        <v>0</v>
      </c>
      <c r="DD216">
        <v>1581523539.0999999</v>
      </c>
      <c r="DE216">
        <v>2.56538461538462</v>
      </c>
      <c r="DF216">
        <v>-5.2341880568436103</v>
      </c>
      <c r="DG216">
        <v>41.900854441549498</v>
      </c>
      <c r="DH216">
        <v>451.092307692308</v>
      </c>
      <c r="DI216">
        <v>15</v>
      </c>
      <c r="DJ216">
        <v>100</v>
      </c>
      <c r="DK216">
        <v>100</v>
      </c>
      <c r="DL216">
        <v>3.024</v>
      </c>
      <c r="DM216">
        <v>0.44500000000000001</v>
      </c>
      <c r="DN216">
        <v>2</v>
      </c>
      <c r="DO216">
        <v>352.45800000000003</v>
      </c>
      <c r="DP216">
        <v>669.78800000000001</v>
      </c>
      <c r="DQ216">
        <v>30.378299999999999</v>
      </c>
      <c r="DR216">
        <v>32.188899999999997</v>
      </c>
      <c r="DS216">
        <v>30.0002</v>
      </c>
      <c r="DT216">
        <v>32.026499999999999</v>
      </c>
      <c r="DU216">
        <v>32.011499999999998</v>
      </c>
      <c r="DV216">
        <v>20.997399999999999</v>
      </c>
      <c r="DW216">
        <v>23.4346</v>
      </c>
      <c r="DX216">
        <v>100</v>
      </c>
      <c r="DY216">
        <v>30.365600000000001</v>
      </c>
      <c r="DZ216">
        <v>400</v>
      </c>
      <c r="EA216">
        <v>32.906700000000001</v>
      </c>
      <c r="EB216">
        <v>99.901200000000003</v>
      </c>
      <c r="EC216">
        <v>100.434</v>
      </c>
    </row>
    <row r="217" spans="1:133" x14ac:dyDescent="0.35">
      <c r="A217">
        <v>201</v>
      </c>
      <c r="B217">
        <v>1581523544.0999999</v>
      </c>
      <c r="C217">
        <v>1023.5</v>
      </c>
      <c r="D217" t="s">
        <v>640</v>
      </c>
      <c r="E217" t="s">
        <v>641</v>
      </c>
      <c r="F217" t="s">
        <v>232</v>
      </c>
      <c r="G217" t="s">
        <v>233</v>
      </c>
      <c r="H217" t="s">
        <v>234</v>
      </c>
      <c r="I217" t="s">
        <v>235</v>
      </c>
      <c r="J217" t="s">
        <v>236</v>
      </c>
      <c r="K217" t="s">
        <v>237</v>
      </c>
      <c r="L217" t="s">
        <v>238</v>
      </c>
      <c r="M217" t="s">
        <v>239</v>
      </c>
      <c r="N217">
        <v>1581523535.4709699</v>
      </c>
      <c r="O217">
        <f t="shared" si="129"/>
        <v>2.0399573432212863E-4</v>
      </c>
      <c r="P217">
        <f t="shared" si="130"/>
        <v>-0.64676380182588455</v>
      </c>
      <c r="Q217">
        <f t="shared" si="131"/>
        <v>400.96583870967697</v>
      </c>
      <c r="R217">
        <f t="shared" si="132"/>
        <v>456.28543071470335</v>
      </c>
      <c r="S217">
        <f t="shared" si="133"/>
        <v>45.48744564807162</v>
      </c>
      <c r="T217">
        <f t="shared" si="134"/>
        <v>39.972592958910255</v>
      </c>
      <c r="U217">
        <f t="shared" si="135"/>
        <v>1.6232754490412421E-2</v>
      </c>
      <c r="V217">
        <f t="shared" si="136"/>
        <v>2.2519870295184794</v>
      </c>
      <c r="W217">
        <f t="shared" si="137"/>
        <v>1.6168029467596327E-2</v>
      </c>
      <c r="X217">
        <f t="shared" si="138"/>
        <v>1.0110812109255294E-2</v>
      </c>
      <c r="Y217">
        <f t="shared" si="139"/>
        <v>0</v>
      </c>
      <c r="Z217">
        <f t="shared" si="140"/>
        <v>31.219389427808593</v>
      </c>
      <c r="AA217">
        <f t="shared" si="141"/>
        <v>31.022367741935501</v>
      </c>
      <c r="AB217">
        <f t="shared" si="142"/>
        <v>4.5171351115964082</v>
      </c>
      <c r="AC217">
        <f t="shared" si="143"/>
        <v>72.152743193558493</v>
      </c>
      <c r="AD217">
        <f t="shared" si="144"/>
        <v>3.3086838963249012</v>
      </c>
      <c r="AE217">
        <f t="shared" si="145"/>
        <v>4.5856661159076859</v>
      </c>
      <c r="AF217">
        <f t="shared" si="146"/>
        <v>1.208451215271507</v>
      </c>
      <c r="AG217">
        <f t="shared" si="147"/>
        <v>-8.9962118836058718</v>
      </c>
      <c r="AH217">
        <f t="shared" si="148"/>
        <v>32.098614368345267</v>
      </c>
      <c r="AI217">
        <f t="shared" si="149"/>
        <v>3.2056395283894186</v>
      </c>
      <c r="AJ217">
        <f t="shared" si="150"/>
        <v>26.308042013128812</v>
      </c>
      <c r="AK217">
        <v>-4.1237262397745597E-2</v>
      </c>
      <c r="AL217">
        <v>4.6292439624068503E-2</v>
      </c>
      <c r="AM217">
        <v>3.4587738380929101</v>
      </c>
      <c r="AN217">
        <v>0</v>
      </c>
      <c r="AO217">
        <v>0</v>
      </c>
      <c r="AP217">
        <f t="shared" si="151"/>
        <v>1</v>
      </c>
      <c r="AQ217">
        <f t="shared" si="152"/>
        <v>0</v>
      </c>
      <c r="AR217">
        <f t="shared" si="153"/>
        <v>51844.216427845073</v>
      </c>
      <c r="AS217" t="s">
        <v>240</v>
      </c>
      <c r="AT217">
        <v>0</v>
      </c>
      <c r="AU217">
        <v>0</v>
      </c>
      <c r="AV217">
        <f t="shared" si="154"/>
        <v>0</v>
      </c>
      <c r="AW217" t="e">
        <f t="shared" si="155"/>
        <v>#DIV/0!</v>
      </c>
      <c r="AX217">
        <v>0</v>
      </c>
      <c r="AY217" t="s">
        <v>240</v>
      </c>
      <c r="AZ217">
        <v>0</v>
      </c>
      <c r="BA217">
        <v>0</v>
      </c>
      <c r="BB217" t="e">
        <f t="shared" si="156"/>
        <v>#DIV/0!</v>
      </c>
      <c r="BC217">
        <v>0.5</v>
      </c>
      <c r="BD217">
        <f t="shared" si="157"/>
        <v>0</v>
      </c>
      <c r="BE217">
        <f t="shared" si="158"/>
        <v>-0.64676380182588455</v>
      </c>
      <c r="BF217" t="e">
        <f t="shared" si="159"/>
        <v>#DIV/0!</v>
      </c>
      <c r="BG217" t="e">
        <f t="shared" si="160"/>
        <v>#DIV/0!</v>
      </c>
      <c r="BH217" t="e">
        <f t="shared" si="161"/>
        <v>#DIV/0!</v>
      </c>
      <c r="BI217" t="e">
        <f t="shared" si="162"/>
        <v>#DIV/0!</v>
      </c>
      <c r="BJ217" t="s">
        <v>240</v>
      </c>
      <c r="BK217">
        <v>0</v>
      </c>
      <c r="BL217">
        <f t="shared" si="163"/>
        <v>0</v>
      </c>
      <c r="BM217" t="e">
        <f t="shared" si="164"/>
        <v>#DIV/0!</v>
      </c>
      <c r="BN217" t="e">
        <f t="shared" si="165"/>
        <v>#DIV/0!</v>
      </c>
      <c r="BO217" t="e">
        <f t="shared" si="166"/>
        <v>#DIV/0!</v>
      </c>
      <c r="BP217" t="e">
        <f t="shared" si="167"/>
        <v>#DIV/0!</v>
      </c>
      <c r="BQ217">
        <f t="shared" si="168"/>
        <v>0</v>
      </c>
      <c r="BR217">
        <f t="shared" si="169"/>
        <v>0</v>
      </c>
      <c r="BS217">
        <f t="shared" si="170"/>
        <v>0</v>
      </c>
      <c r="BT217">
        <f t="shared" si="171"/>
        <v>0</v>
      </c>
      <c r="BU217">
        <v>6</v>
      </c>
      <c r="BV217">
        <v>0.5</v>
      </c>
      <c r="BW217" t="s">
        <v>241</v>
      </c>
      <c r="BX217">
        <v>1581523535.4709699</v>
      </c>
      <c r="BY217">
        <v>400.96583870967697</v>
      </c>
      <c r="BZ217">
        <v>399.99738709677399</v>
      </c>
      <c r="CA217">
        <v>33.189470967741897</v>
      </c>
      <c r="CB217">
        <v>32.851393548387101</v>
      </c>
      <c r="CC217">
        <v>350.02377419354798</v>
      </c>
      <c r="CD217">
        <v>99.490780645161294</v>
      </c>
      <c r="CE217">
        <v>0.19998874193548399</v>
      </c>
      <c r="CF217">
        <v>31.286751612903199</v>
      </c>
      <c r="CG217">
        <v>31.022367741935501</v>
      </c>
      <c r="CH217">
        <v>999.9</v>
      </c>
      <c r="CI217">
        <v>0</v>
      </c>
      <c r="CJ217">
        <v>0</v>
      </c>
      <c r="CK217">
        <v>9995.4651612903199</v>
      </c>
      <c r="CL217">
        <v>0</v>
      </c>
      <c r="CM217">
        <v>4.9671770967741899</v>
      </c>
      <c r="CN217">
        <v>0</v>
      </c>
      <c r="CO217">
        <v>0</v>
      </c>
      <c r="CP217">
        <v>0</v>
      </c>
      <c r="CQ217">
        <v>0</v>
      </c>
      <c r="CR217">
        <v>2.6064516129032298</v>
      </c>
      <c r="CS217">
        <v>0</v>
      </c>
      <c r="CT217">
        <v>451.37419354838698</v>
      </c>
      <c r="CU217">
        <v>-0.92258064516129001</v>
      </c>
      <c r="CV217">
        <v>39.75</v>
      </c>
      <c r="CW217">
        <v>44.923000000000002</v>
      </c>
      <c r="CX217">
        <v>42.441064516129003</v>
      </c>
      <c r="CY217">
        <v>43.655000000000001</v>
      </c>
      <c r="CZ217">
        <v>40.811999999999998</v>
      </c>
      <c r="DA217">
        <v>0</v>
      </c>
      <c r="DB217">
        <v>0</v>
      </c>
      <c r="DC217">
        <v>0</v>
      </c>
      <c r="DD217">
        <v>1581523544.5</v>
      </c>
      <c r="DE217">
        <v>2.6115384615384598</v>
      </c>
      <c r="DF217">
        <v>-10.4786322164986</v>
      </c>
      <c r="DG217">
        <v>45.039315489853799</v>
      </c>
      <c r="DH217">
        <v>453.87692307692299</v>
      </c>
      <c r="DI217">
        <v>15</v>
      </c>
      <c r="DJ217">
        <v>100</v>
      </c>
      <c r="DK217">
        <v>100</v>
      </c>
      <c r="DL217">
        <v>3.024</v>
      </c>
      <c r="DM217">
        <v>0.44500000000000001</v>
      </c>
      <c r="DN217">
        <v>2</v>
      </c>
      <c r="DO217">
        <v>352.55900000000003</v>
      </c>
      <c r="DP217">
        <v>669.98199999999997</v>
      </c>
      <c r="DQ217">
        <v>30.354299999999999</v>
      </c>
      <c r="DR217">
        <v>32.191699999999997</v>
      </c>
      <c r="DS217">
        <v>30.000299999999999</v>
      </c>
      <c r="DT217">
        <v>32.029400000000003</v>
      </c>
      <c r="DU217">
        <v>32.014400000000002</v>
      </c>
      <c r="DV217">
        <v>20.9985</v>
      </c>
      <c r="DW217">
        <v>23.4346</v>
      </c>
      <c r="DX217">
        <v>100</v>
      </c>
      <c r="DY217">
        <v>30.345700000000001</v>
      </c>
      <c r="DZ217">
        <v>400</v>
      </c>
      <c r="EA217">
        <v>32.904600000000002</v>
      </c>
      <c r="EB217">
        <v>99.900300000000001</v>
      </c>
      <c r="EC217">
        <v>100.43300000000001</v>
      </c>
    </row>
    <row r="218" spans="1:133" x14ac:dyDescent="0.35">
      <c r="A218">
        <v>202</v>
      </c>
      <c r="B218">
        <v>1581523549.0999999</v>
      </c>
      <c r="C218">
        <v>1028.5</v>
      </c>
      <c r="D218" t="s">
        <v>642</v>
      </c>
      <c r="E218" t="s">
        <v>643</v>
      </c>
      <c r="F218" t="s">
        <v>232</v>
      </c>
      <c r="G218" t="s">
        <v>233</v>
      </c>
      <c r="H218" t="s">
        <v>234</v>
      </c>
      <c r="I218" t="s">
        <v>235</v>
      </c>
      <c r="J218" t="s">
        <v>236</v>
      </c>
      <c r="K218" t="s">
        <v>237</v>
      </c>
      <c r="L218" t="s">
        <v>238</v>
      </c>
      <c r="M218" t="s">
        <v>239</v>
      </c>
      <c r="N218">
        <v>1581523540.4709699</v>
      </c>
      <c r="O218">
        <f t="shared" si="129"/>
        <v>2.0180504481876493E-4</v>
      </c>
      <c r="P218">
        <f t="shared" si="130"/>
        <v>-0.64564955523833167</v>
      </c>
      <c r="Q218">
        <f t="shared" si="131"/>
        <v>400.95635483871001</v>
      </c>
      <c r="R218">
        <f t="shared" si="132"/>
        <v>456.86014315355857</v>
      </c>
      <c r="S218">
        <f t="shared" si="133"/>
        <v>45.545423815045517</v>
      </c>
      <c r="T218">
        <f t="shared" si="134"/>
        <v>39.972248369949718</v>
      </c>
      <c r="U218">
        <f t="shared" si="135"/>
        <v>1.6055824068428176E-2</v>
      </c>
      <c r="V218">
        <f t="shared" si="136"/>
        <v>2.2531810835653476</v>
      </c>
      <c r="W218">
        <f t="shared" si="137"/>
        <v>1.599253275363937E-2</v>
      </c>
      <c r="X218">
        <f t="shared" si="138"/>
        <v>1.0000998566997429E-2</v>
      </c>
      <c r="Y218">
        <f t="shared" si="139"/>
        <v>0</v>
      </c>
      <c r="Z218">
        <f t="shared" si="140"/>
        <v>31.218825495737192</v>
      </c>
      <c r="AA218">
        <f t="shared" si="141"/>
        <v>31.023216129032299</v>
      </c>
      <c r="AB218">
        <f t="shared" si="142"/>
        <v>4.5173535874803283</v>
      </c>
      <c r="AC218">
        <f t="shared" si="143"/>
        <v>72.159468918540313</v>
      </c>
      <c r="AD218">
        <f t="shared" si="144"/>
        <v>3.3087439242384811</v>
      </c>
      <c r="AE218">
        <f t="shared" si="145"/>
        <v>4.5853218902895057</v>
      </c>
      <c r="AF218">
        <f t="shared" si="146"/>
        <v>1.2086096632418473</v>
      </c>
      <c r="AG218">
        <f t="shared" si="147"/>
        <v>-8.8996024765075337</v>
      </c>
      <c r="AH218">
        <f t="shared" si="148"/>
        <v>31.852310576905346</v>
      </c>
      <c r="AI218">
        <f t="shared" si="149"/>
        <v>3.1793483852435118</v>
      </c>
      <c r="AJ218">
        <f t="shared" si="150"/>
        <v>26.132056485641325</v>
      </c>
      <c r="AK218">
        <v>-4.1269441488812099E-2</v>
      </c>
      <c r="AL218">
        <v>4.63285634728339E-2</v>
      </c>
      <c r="AM218">
        <v>3.46090959632558</v>
      </c>
      <c r="AN218">
        <v>0</v>
      </c>
      <c r="AO218">
        <v>0</v>
      </c>
      <c r="AP218">
        <f t="shared" si="151"/>
        <v>1</v>
      </c>
      <c r="AQ218">
        <f t="shared" si="152"/>
        <v>0</v>
      </c>
      <c r="AR218">
        <f t="shared" si="153"/>
        <v>51883.276611949586</v>
      </c>
      <c r="AS218" t="s">
        <v>240</v>
      </c>
      <c r="AT218">
        <v>0</v>
      </c>
      <c r="AU218">
        <v>0</v>
      </c>
      <c r="AV218">
        <f t="shared" si="154"/>
        <v>0</v>
      </c>
      <c r="AW218" t="e">
        <f t="shared" si="155"/>
        <v>#DIV/0!</v>
      </c>
      <c r="AX218">
        <v>0</v>
      </c>
      <c r="AY218" t="s">
        <v>240</v>
      </c>
      <c r="AZ218">
        <v>0</v>
      </c>
      <c r="BA218">
        <v>0</v>
      </c>
      <c r="BB218" t="e">
        <f t="shared" si="156"/>
        <v>#DIV/0!</v>
      </c>
      <c r="BC218">
        <v>0.5</v>
      </c>
      <c r="BD218">
        <f t="shared" si="157"/>
        <v>0</v>
      </c>
      <c r="BE218">
        <f t="shared" si="158"/>
        <v>-0.64564955523833167</v>
      </c>
      <c r="BF218" t="e">
        <f t="shared" si="159"/>
        <v>#DIV/0!</v>
      </c>
      <c r="BG218" t="e">
        <f t="shared" si="160"/>
        <v>#DIV/0!</v>
      </c>
      <c r="BH218" t="e">
        <f t="shared" si="161"/>
        <v>#DIV/0!</v>
      </c>
      <c r="BI218" t="e">
        <f t="shared" si="162"/>
        <v>#DIV/0!</v>
      </c>
      <c r="BJ218" t="s">
        <v>240</v>
      </c>
      <c r="BK218">
        <v>0</v>
      </c>
      <c r="BL218">
        <f t="shared" si="163"/>
        <v>0</v>
      </c>
      <c r="BM218" t="e">
        <f t="shared" si="164"/>
        <v>#DIV/0!</v>
      </c>
      <c r="BN218" t="e">
        <f t="shared" si="165"/>
        <v>#DIV/0!</v>
      </c>
      <c r="BO218" t="e">
        <f t="shared" si="166"/>
        <v>#DIV/0!</v>
      </c>
      <c r="BP218" t="e">
        <f t="shared" si="167"/>
        <v>#DIV/0!</v>
      </c>
      <c r="BQ218">
        <f t="shared" si="168"/>
        <v>0</v>
      </c>
      <c r="BR218">
        <f t="shared" si="169"/>
        <v>0</v>
      </c>
      <c r="BS218">
        <f t="shared" si="170"/>
        <v>0</v>
      </c>
      <c r="BT218">
        <f t="shared" si="171"/>
        <v>0</v>
      </c>
      <c r="BU218">
        <v>6</v>
      </c>
      <c r="BV218">
        <v>0.5</v>
      </c>
      <c r="BW218" t="s">
        <v>241</v>
      </c>
      <c r="BX218">
        <v>1581523540.4709699</v>
      </c>
      <c r="BY218">
        <v>400.95635483871001</v>
      </c>
      <c r="BZ218">
        <v>399.98829032258101</v>
      </c>
      <c r="CA218">
        <v>33.189574193548403</v>
      </c>
      <c r="CB218">
        <v>32.855122580645201</v>
      </c>
      <c r="CC218">
        <v>350.018741935484</v>
      </c>
      <c r="CD218">
        <v>99.492309677419399</v>
      </c>
      <c r="CE218">
        <v>0.199958290322581</v>
      </c>
      <c r="CF218">
        <v>31.2854322580645</v>
      </c>
      <c r="CG218">
        <v>31.023216129032299</v>
      </c>
      <c r="CH218">
        <v>999.9</v>
      </c>
      <c r="CI218">
        <v>0</v>
      </c>
      <c r="CJ218">
        <v>0</v>
      </c>
      <c r="CK218">
        <v>10003.1112903226</v>
      </c>
      <c r="CL218">
        <v>0</v>
      </c>
      <c r="CM218">
        <v>4.9341493548387101</v>
      </c>
      <c r="CN218">
        <v>0</v>
      </c>
      <c r="CO218">
        <v>0</v>
      </c>
      <c r="CP218">
        <v>0</v>
      </c>
      <c r="CQ218">
        <v>0</v>
      </c>
      <c r="CR218">
        <v>2.1096774193548402</v>
      </c>
      <c r="CS218">
        <v>0</v>
      </c>
      <c r="CT218">
        <v>455.13225806451601</v>
      </c>
      <c r="CU218">
        <v>-0.59354838709677404</v>
      </c>
      <c r="CV218">
        <v>39.75</v>
      </c>
      <c r="CW218">
        <v>44.927</v>
      </c>
      <c r="CX218">
        <v>42.4491935483871</v>
      </c>
      <c r="CY218">
        <v>43.667000000000002</v>
      </c>
      <c r="CZ218">
        <v>40.811999999999998</v>
      </c>
      <c r="DA218">
        <v>0</v>
      </c>
      <c r="DB218">
        <v>0</v>
      </c>
      <c r="DC218">
        <v>0</v>
      </c>
      <c r="DD218">
        <v>1581523549.3</v>
      </c>
      <c r="DE218">
        <v>1.76538461538462</v>
      </c>
      <c r="DF218">
        <v>-9.0427347269862892</v>
      </c>
      <c r="DG218">
        <v>26.9880333154493</v>
      </c>
      <c r="DH218">
        <v>456.37692307692299</v>
      </c>
      <c r="DI218">
        <v>15</v>
      </c>
      <c r="DJ218">
        <v>100</v>
      </c>
      <c r="DK218">
        <v>100</v>
      </c>
      <c r="DL218">
        <v>3.024</v>
      </c>
      <c r="DM218">
        <v>0.44500000000000001</v>
      </c>
      <c r="DN218">
        <v>2</v>
      </c>
      <c r="DO218">
        <v>352.50299999999999</v>
      </c>
      <c r="DP218">
        <v>669.9</v>
      </c>
      <c r="DQ218">
        <v>30.3309</v>
      </c>
      <c r="DR218">
        <v>32.194600000000001</v>
      </c>
      <c r="DS218">
        <v>30.000299999999999</v>
      </c>
      <c r="DT218">
        <v>32.032800000000002</v>
      </c>
      <c r="DU218">
        <v>32.017200000000003</v>
      </c>
      <c r="DV218">
        <v>20.997499999999999</v>
      </c>
      <c r="DW218">
        <v>23.4346</v>
      </c>
      <c r="DX218">
        <v>100</v>
      </c>
      <c r="DY218">
        <v>30.322099999999999</v>
      </c>
      <c r="DZ218">
        <v>400</v>
      </c>
      <c r="EA218">
        <v>32.917499999999997</v>
      </c>
      <c r="EB218">
        <v>99.902199999999993</v>
      </c>
      <c r="EC218">
        <v>100.43300000000001</v>
      </c>
    </row>
    <row r="219" spans="1:133" x14ac:dyDescent="0.35">
      <c r="A219">
        <v>203</v>
      </c>
      <c r="B219">
        <v>1581523554.0999999</v>
      </c>
      <c r="C219">
        <v>1033.5</v>
      </c>
      <c r="D219" t="s">
        <v>644</v>
      </c>
      <c r="E219" t="s">
        <v>645</v>
      </c>
      <c r="F219" t="s">
        <v>232</v>
      </c>
      <c r="G219" t="s">
        <v>233</v>
      </c>
      <c r="H219" t="s">
        <v>234</v>
      </c>
      <c r="I219" t="s">
        <v>235</v>
      </c>
      <c r="J219" t="s">
        <v>236</v>
      </c>
      <c r="K219" t="s">
        <v>237</v>
      </c>
      <c r="L219" t="s">
        <v>238</v>
      </c>
      <c r="M219" t="s">
        <v>239</v>
      </c>
      <c r="N219">
        <v>1581523545.4709699</v>
      </c>
      <c r="O219">
        <f t="shared" si="129"/>
        <v>1.9966455123005997E-4</v>
      </c>
      <c r="P219">
        <f t="shared" si="130"/>
        <v>-0.64154479131030906</v>
      </c>
      <c r="Q219">
        <f t="shared" si="131"/>
        <v>400.96219354838701</v>
      </c>
      <c r="R219">
        <f t="shared" si="132"/>
        <v>457.13650016637382</v>
      </c>
      <c r="S219">
        <f t="shared" si="133"/>
        <v>45.57330538026261</v>
      </c>
      <c r="T219">
        <f t="shared" si="134"/>
        <v>39.973120689050475</v>
      </c>
      <c r="U219">
        <f t="shared" si="135"/>
        <v>1.5886054837092607E-2</v>
      </c>
      <c r="V219">
        <f t="shared" si="136"/>
        <v>2.2533361145312476</v>
      </c>
      <c r="W219">
        <f t="shared" si="137"/>
        <v>1.5824096348061239E-2</v>
      </c>
      <c r="X219">
        <f t="shared" si="138"/>
        <v>9.8956067191844823E-3</v>
      </c>
      <c r="Y219">
        <f t="shared" si="139"/>
        <v>0</v>
      </c>
      <c r="Z219">
        <f t="shared" si="140"/>
        <v>31.21729725654145</v>
      </c>
      <c r="AA219">
        <f t="shared" si="141"/>
        <v>31.022474193548401</v>
      </c>
      <c r="AB219">
        <f t="shared" si="142"/>
        <v>4.5171625244152818</v>
      </c>
      <c r="AC219">
        <f t="shared" si="143"/>
        <v>72.166239114260804</v>
      </c>
      <c r="AD219">
        <f t="shared" si="144"/>
        <v>3.3086328812832413</v>
      </c>
      <c r="AE219">
        <f t="shared" si="145"/>
        <v>4.5847378523421227</v>
      </c>
      <c r="AF219">
        <f t="shared" si="146"/>
        <v>1.2085296431320405</v>
      </c>
      <c r="AG219">
        <f t="shared" si="147"/>
        <v>-8.8052067092456454</v>
      </c>
      <c r="AH219">
        <f t="shared" si="148"/>
        <v>31.672671279082319</v>
      </c>
      <c r="AI219">
        <f t="shared" si="149"/>
        <v>3.1611536497027601</v>
      </c>
      <c r="AJ219">
        <f t="shared" si="150"/>
        <v>26.028618219539432</v>
      </c>
      <c r="AK219">
        <v>-4.1273620622190997E-2</v>
      </c>
      <c r="AL219">
        <v>4.6333254916163802E-2</v>
      </c>
      <c r="AM219">
        <v>3.4611869274331402</v>
      </c>
      <c r="AN219">
        <v>0</v>
      </c>
      <c r="AO219">
        <v>0</v>
      </c>
      <c r="AP219">
        <f t="shared" si="151"/>
        <v>1</v>
      </c>
      <c r="AQ219">
        <f t="shared" si="152"/>
        <v>0</v>
      </c>
      <c r="AR219">
        <f t="shared" si="153"/>
        <v>51888.711850055581</v>
      </c>
      <c r="AS219" t="s">
        <v>240</v>
      </c>
      <c r="AT219">
        <v>0</v>
      </c>
      <c r="AU219">
        <v>0</v>
      </c>
      <c r="AV219">
        <f t="shared" si="154"/>
        <v>0</v>
      </c>
      <c r="AW219" t="e">
        <f t="shared" si="155"/>
        <v>#DIV/0!</v>
      </c>
      <c r="AX219">
        <v>0</v>
      </c>
      <c r="AY219" t="s">
        <v>240</v>
      </c>
      <c r="AZ219">
        <v>0</v>
      </c>
      <c r="BA219">
        <v>0</v>
      </c>
      <c r="BB219" t="e">
        <f t="shared" si="156"/>
        <v>#DIV/0!</v>
      </c>
      <c r="BC219">
        <v>0.5</v>
      </c>
      <c r="BD219">
        <f t="shared" si="157"/>
        <v>0</v>
      </c>
      <c r="BE219">
        <f t="shared" si="158"/>
        <v>-0.64154479131030906</v>
      </c>
      <c r="BF219" t="e">
        <f t="shared" si="159"/>
        <v>#DIV/0!</v>
      </c>
      <c r="BG219" t="e">
        <f t="shared" si="160"/>
        <v>#DIV/0!</v>
      </c>
      <c r="BH219" t="e">
        <f t="shared" si="161"/>
        <v>#DIV/0!</v>
      </c>
      <c r="BI219" t="e">
        <f t="shared" si="162"/>
        <v>#DIV/0!</v>
      </c>
      <c r="BJ219" t="s">
        <v>240</v>
      </c>
      <c r="BK219">
        <v>0</v>
      </c>
      <c r="BL219">
        <f t="shared" si="163"/>
        <v>0</v>
      </c>
      <c r="BM219" t="e">
        <f t="shared" si="164"/>
        <v>#DIV/0!</v>
      </c>
      <c r="BN219" t="e">
        <f t="shared" si="165"/>
        <v>#DIV/0!</v>
      </c>
      <c r="BO219" t="e">
        <f t="shared" si="166"/>
        <v>#DIV/0!</v>
      </c>
      <c r="BP219" t="e">
        <f t="shared" si="167"/>
        <v>#DIV/0!</v>
      </c>
      <c r="BQ219">
        <f t="shared" si="168"/>
        <v>0</v>
      </c>
      <c r="BR219">
        <f t="shared" si="169"/>
        <v>0</v>
      </c>
      <c r="BS219">
        <f t="shared" si="170"/>
        <v>0</v>
      </c>
      <c r="BT219">
        <f t="shared" si="171"/>
        <v>0</v>
      </c>
      <c r="BU219">
        <v>6</v>
      </c>
      <c r="BV219">
        <v>0.5</v>
      </c>
      <c r="BW219" t="s">
        <v>241</v>
      </c>
      <c r="BX219">
        <v>1581523545.4709699</v>
      </c>
      <c r="BY219">
        <v>400.96219354838701</v>
      </c>
      <c r="BZ219">
        <v>399.99970967741899</v>
      </c>
      <c r="CA219">
        <v>33.188219354838701</v>
      </c>
      <c r="CB219">
        <v>32.857319354838701</v>
      </c>
      <c r="CC219">
        <v>350.02364516129001</v>
      </c>
      <c r="CD219">
        <v>99.492999999999995</v>
      </c>
      <c r="CE219">
        <v>0.19999183870967699</v>
      </c>
      <c r="CF219">
        <v>31.2831935483871</v>
      </c>
      <c r="CG219">
        <v>31.022474193548401</v>
      </c>
      <c r="CH219">
        <v>999.9</v>
      </c>
      <c r="CI219">
        <v>0</v>
      </c>
      <c r="CJ219">
        <v>0</v>
      </c>
      <c r="CK219">
        <v>10004.054838709701</v>
      </c>
      <c r="CL219">
        <v>0</v>
      </c>
      <c r="CM219">
        <v>4.9163980645161303</v>
      </c>
      <c r="CN219">
        <v>0</v>
      </c>
      <c r="CO219">
        <v>0</v>
      </c>
      <c r="CP219">
        <v>0</v>
      </c>
      <c r="CQ219">
        <v>0</v>
      </c>
      <c r="CR219">
        <v>1.9870967741935499</v>
      </c>
      <c r="CS219">
        <v>0</v>
      </c>
      <c r="CT219">
        <v>459.71290322580597</v>
      </c>
      <c r="CU219">
        <v>-0.190322580645161</v>
      </c>
      <c r="CV219">
        <v>39.75</v>
      </c>
      <c r="CW219">
        <v>44.933</v>
      </c>
      <c r="CX219">
        <v>42.463419354838699</v>
      </c>
      <c r="CY219">
        <v>43.674999999999997</v>
      </c>
      <c r="CZ219">
        <v>40.811999999999998</v>
      </c>
      <c r="DA219">
        <v>0</v>
      </c>
      <c r="DB219">
        <v>0</v>
      </c>
      <c r="DC219">
        <v>0</v>
      </c>
      <c r="DD219">
        <v>1581523554.0999999</v>
      </c>
      <c r="DE219">
        <v>1.58076923076923</v>
      </c>
      <c r="DF219">
        <v>5.9521369198399103</v>
      </c>
      <c r="DG219">
        <v>36.680341528083297</v>
      </c>
      <c r="DH219">
        <v>459.38846153846202</v>
      </c>
      <c r="DI219">
        <v>15</v>
      </c>
      <c r="DJ219">
        <v>100</v>
      </c>
      <c r="DK219">
        <v>100</v>
      </c>
      <c r="DL219">
        <v>3.024</v>
      </c>
      <c r="DM219">
        <v>0.44500000000000001</v>
      </c>
      <c r="DN219">
        <v>2</v>
      </c>
      <c r="DO219">
        <v>352.65</v>
      </c>
      <c r="DP219">
        <v>669.77200000000005</v>
      </c>
      <c r="DQ219">
        <v>30.306899999999999</v>
      </c>
      <c r="DR219">
        <v>32.1982</v>
      </c>
      <c r="DS219">
        <v>30.0001</v>
      </c>
      <c r="DT219">
        <v>32.0351</v>
      </c>
      <c r="DU219">
        <v>32.020000000000003</v>
      </c>
      <c r="DV219">
        <v>20.996200000000002</v>
      </c>
      <c r="DW219">
        <v>23.164200000000001</v>
      </c>
      <c r="DX219">
        <v>100</v>
      </c>
      <c r="DY219">
        <v>30.2973</v>
      </c>
      <c r="DZ219">
        <v>400</v>
      </c>
      <c r="EA219">
        <v>32.9178</v>
      </c>
      <c r="EB219">
        <v>99.902000000000001</v>
      </c>
      <c r="EC219">
        <v>100.431</v>
      </c>
    </row>
    <row r="220" spans="1:133" x14ac:dyDescent="0.35">
      <c r="A220">
        <v>204</v>
      </c>
      <c r="B220">
        <v>1581523559.0999999</v>
      </c>
      <c r="C220">
        <v>1038.5</v>
      </c>
      <c r="D220" t="s">
        <v>646</v>
      </c>
      <c r="E220" t="s">
        <v>647</v>
      </c>
      <c r="F220" t="s">
        <v>232</v>
      </c>
      <c r="G220" t="s">
        <v>233</v>
      </c>
      <c r="H220" t="s">
        <v>234</v>
      </c>
      <c r="I220" t="s">
        <v>235</v>
      </c>
      <c r="J220" t="s">
        <v>236</v>
      </c>
      <c r="K220" t="s">
        <v>237</v>
      </c>
      <c r="L220" t="s">
        <v>238</v>
      </c>
      <c r="M220" t="s">
        <v>239</v>
      </c>
      <c r="N220">
        <v>1581523550.4709699</v>
      </c>
      <c r="O220">
        <f t="shared" si="129"/>
        <v>1.9178295766623761E-4</v>
      </c>
      <c r="P220">
        <f t="shared" si="130"/>
        <v>-0.63356132633973117</v>
      </c>
      <c r="Q220">
        <f t="shared" si="131"/>
        <v>400.963161290323</v>
      </c>
      <c r="R220">
        <f t="shared" si="132"/>
        <v>458.8988272191263</v>
      </c>
      <c r="S220">
        <f t="shared" si="133"/>
        <v>45.748744849639465</v>
      </c>
      <c r="T220">
        <f t="shared" si="134"/>
        <v>39.972996817480833</v>
      </c>
      <c r="U220">
        <f t="shared" si="135"/>
        <v>1.5268909920642205E-2</v>
      </c>
      <c r="V220">
        <f t="shared" si="136"/>
        <v>2.2531027913481552</v>
      </c>
      <c r="W220">
        <f t="shared" si="137"/>
        <v>1.5211656610320349E-2</v>
      </c>
      <c r="X220">
        <f t="shared" si="138"/>
        <v>9.5124113934657618E-3</v>
      </c>
      <c r="Y220">
        <f t="shared" si="139"/>
        <v>0</v>
      </c>
      <c r="Z220">
        <f t="shared" si="140"/>
        <v>31.216540696342221</v>
      </c>
      <c r="AA220">
        <f t="shared" si="141"/>
        <v>31.017970967741899</v>
      </c>
      <c r="AB220">
        <f t="shared" si="142"/>
        <v>4.5160030056877956</v>
      </c>
      <c r="AC220">
        <f t="shared" si="143"/>
        <v>72.175823617566905</v>
      </c>
      <c r="AD220">
        <f t="shared" si="144"/>
        <v>3.3084413065366509</v>
      </c>
      <c r="AE220">
        <f t="shared" si="145"/>
        <v>4.5838635996270201</v>
      </c>
      <c r="AF220">
        <f t="shared" si="146"/>
        <v>1.2075616991511446</v>
      </c>
      <c r="AG220">
        <f t="shared" si="147"/>
        <v>-8.4576284330810783</v>
      </c>
      <c r="AH220">
        <f t="shared" si="148"/>
        <v>31.809277298859033</v>
      </c>
      <c r="AI220">
        <f t="shared" si="149"/>
        <v>3.1749936627128865</v>
      </c>
      <c r="AJ220">
        <f t="shared" si="150"/>
        <v>26.526642528490839</v>
      </c>
      <c r="AK220">
        <v>-4.1267331083078701E-2</v>
      </c>
      <c r="AL220">
        <v>4.63261943575164E-2</v>
      </c>
      <c r="AM220">
        <v>3.4607695441938899</v>
      </c>
      <c r="AN220">
        <v>0</v>
      </c>
      <c r="AO220">
        <v>0</v>
      </c>
      <c r="AP220">
        <f t="shared" si="151"/>
        <v>1</v>
      </c>
      <c r="AQ220">
        <f t="shared" si="152"/>
        <v>0</v>
      </c>
      <c r="AR220">
        <f t="shared" si="153"/>
        <v>51881.688470873167</v>
      </c>
      <c r="AS220" t="s">
        <v>240</v>
      </c>
      <c r="AT220">
        <v>0</v>
      </c>
      <c r="AU220">
        <v>0</v>
      </c>
      <c r="AV220">
        <f t="shared" si="154"/>
        <v>0</v>
      </c>
      <c r="AW220" t="e">
        <f t="shared" si="155"/>
        <v>#DIV/0!</v>
      </c>
      <c r="AX220">
        <v>0</v>
      </c>
      <c r="AY220" t="s">
        <v>240</v>
      </c>
      <c r="AZ220">
        <v>0</v>
      </c>
      <c r="BA220">
        <v>0</v>
      </c>
      <c r="BB220" t="e">
        <f t="shared" si="156"/>
        <v>#DIV/0!</v>
      </c>
      <c r="BC220">
        <v>0.5</v>
      </c>
      <c r="BD220">
        <f t="shared" si="157"/>
        <v>0</v>
      </c>
      <c r="BE220">
        <f t="shared" si="158"/>
        <v>-0.63356132633973117</v>
      </c>
      <c r="BF220" t="e">
        <f t="shared" si="159"/>
        <v>#DIV/0!</v>
      </c>
      <c r="BG220" t="e">
        <f t="shared" si="160"/>
        <v>#DIV/0!</v>
      </c>
      <c r="BH220" t="e">
        <f t="shared" si="161"/>
        <v>#DIV/0!</v>
      </c>
      <c r="BI220" t="e">
        <f t="shared" si="162"/>
        <v>#DIV/0!</v>
      </c>
      <c r="BJ220" t="s">
        <v>240</v>
      </c>
      <c r="BK220">
        <v>0</v>
      </c>
      <c r="BL220">
        <f t="shared" si="163"/>
        <v>0</v>
      </c>
      <c r="BM220" t="e">
        <f t="shared" si="164"/>
        <v>#DIV/0!</v>
      </c>
      <c r="BN220" t="e">
        <f t="shared" si="165"/>
        <v>#DIV/0!</v>
      </c>
      <c r="BO220" t="e">
        <f t="shared" si="166"/>
        <v>#DIV/0!</v>
      </c>
      <c r="BP220" t="e">
        <f t="shared" si="167"/>
        <v>#DIV/0!</v>
      </c>
      <c r="BQ220">
        <f t="shared" si="168"/>
        <v>0</v>
      </c>
      <c r="BR220">
        <f t="shared" si="169"/>
        <v>0</v>
      </c>
      <c r="BS220">
        <f t="shared" si="170"/>
        <v>0</v>
      </c>
      <c r="BT220">
        <f t="shared" si="171"/>
        <v>0</v>
      </c>
      <c r="BU220">
        <v>6</v>
      </c>
      <c r="BV220">
        <v>0.5</v>
      </c>
      <c r="BW220" t="s">
        <v>241</v>
      </c>
      <c r="BX220">
        <v>1581523550.4709699</v>
      </c>
      <c r="BY220">
        <v>400.963161290323</v>
      </c>
      <c r="BZ220">
        <v>400.00893548387103</v>
      </c>
      <c r="CA220">
        <v>33.186480645161303</v>
      </c>
      <c r="CB220">
        <v>32.868638709677398</v>
      </c>
      <c r="CC220">
        <v>350.019935483871</v>
      </c>
      <c r="CD220">
        <v>99.492461290322595</v>
      </c>
      <c r="CE220">
        <v>0.19998099999999999</v>
      </c>
      <c r="CF220">
        <v>31.279841935483901</v>
      </c>
      <c r="CG220">
        <v>31.017970967741899</v>
      </c>
      <c r="CH220">
        <v>999.9</v>
      </c>
      <c r="CI220">
        <v>0</v>
      </c>
      <c r="CJ220">
        <v>0</v>
      </c>
      <c r="CK220">
        <v>10002.584516129</v>
      </c>
      <c r="CL220">
        <v>0</v>
      </c>
      <c r="CM220">
        <v>4.9497670967741998</v>
      </c>
      <c r="CN220">
        <v>0</v>
      </c>
      <c r="CO220">
        <v>0</v>
      </c>
      <c r="CP220">
        <v>0</v>
      </c>
      <c r="CQ220">
        <v>0</v>
      </c>
      <c r="CR220">
        <v>2.5129032258064501</v>
      </c>
      <c r="CS220">
        <v>0</v>
      </c>
      <c r="CT220">
        <v>465.03225806451599</v>
      </c>
      <c r="CU220">
        <v>-0.209677419354839</v>
      </c>
      <c r="CV220">
        <v>39.75</v>
      </c>
      <c r="CW220">
        <v>44.936999999999998</v>
      </c>
      <c r="CX220">
        <v>42.477645161290297</v>
      </c>
      <c r="CY220">
        <v>43.677</v>
      </c>
      <c r="CZ220">
        <v>40.811999999999998</v>
      </c>
      <c r="DA220">
        <v>0</v>
      </c>
      <c r="DB220">
        <v>0</v>
      </c>
      <c r="DC220">
        <v>0</v>
      </c>
      <c r="DD220">
        <v>1581523559.5</v>
      </c>
      <c r="DE220">
        <v>2.5192307692307701</v>
      </c>
      <c r="DF220">
        <v>8.4273503745726703</v>
      </c>
      <c r="DG220">
        <v>67.569230847011298</v>
      </c>
      <c r="DH220">
        <v>465.20769230769201</v>
      </c>
      <c r="DI220">
        <v>15</v>
      </c>
      <c r="DJ220">
        <v>100</v>
      </c>
      <c r="DK220">
        <v>100</v>
      </c>
      <c r="DL220">
        <v>3.024</v>
      </c>
      <c r="DM220">
        <v>0.44500000000000001</v>
      </c>
      <c r="DN220">
        <v>2</v>
      </c>
      <c r="DO220">
        <v>352.57900000000001</v>
      </c>
      <c r="DP220">
        <v>670.06100000000004</v>
      </c>
      <c r="DQ220">
        <v>30.2836</v>
      </c>
      <c r="DR220">
        <v>32.201000000000001</v>
      </c>
      <c r="DS220">
        <v>30.0002</v>
      </c>
      <c r="DT220">
        <v>32.0379</v>
      </c>
      <c r="DU220">
        <v>32.023299999999999</v>
      </c>
      <c r="DV220">
        <v>20.997800000000002</v>
      </c>
      <c r="DW220">
        <v>23.164200000000001</v>
      </c>
      <c r="DX220">
        <v>100</v>
      </c>
      <c r="DY220">
        <v>30.279</v>
      </c>
      <c r="DZ220">
        <v>400</v>
      </c>
      <c r="EA220">
        <v>32.9193</v>
      </c>
      <c r="EB220">
        <v>99.900899999999993</v>
      </c>
      <c r="EC220">
        <v>100.43300000000001</v>
      </c>
    </row>
    <row r="221" spans="1:133" x14ac:dyDescent="0.35">
      <c r="A221">
        <v>205</v>
      </c>
      <c r="B221">
        <v>1581523564.0999999</v>
      </c>
      <c r="C221">
        <v>1043.5</v>
      </c>
      <c r="D221" t="s">
        <v>648</v>
      </c>
      <c r="E221" t="s">
        <v>649</v>
      </c>
      <c r="F221" t="s">
        <v>232</v>
      </c>
      <c r="G221" t="s">
        <v>233</v>
      </c>
      <c r="H221" t="s">
        <v>234</v>
      </c>
      <c r="I221" t="s">
        <v>235</v>
      </c>
      <c r="J221" t="s">
        <v>236</v>
      </c>
      <c r="K221" t="s">
        <v>237</v>
      </c>
      <c r="L221" t="s">
        <v>238</v>
      </c>
      <c r="M221" t="s">
        <v>239</v>
      </c>
      <c r="N221">
        <v>1581523555.4709699</v>
      </c>
      <c r="O221">
        <f t="shared" si="129"/>
        <v>1.7965423155463651E-4</v>
      </c>
      <c r="P221">
        <f t="shared" si="130"/>
        <v>-0.62481476903877009</v>
      </c>
      <c r="Q221">
        <f t="shared" si="131"/>
        <v>400.96745161290301</v>
      </c>
      <c r="R221">
        <f t="shared" si="132"/>
        <v>462.29379978067965</v>
      </c>
      <c r="S221">
        <f t="shared" si="133"/>
        <v>46.086198491526922</v>
      </c>
      <c r="T221">
        <f t="shared" si="134"/>
        <v>39.972557651521086</v>
      </c>
      <c r="U221">
        <f t="shared" si="135"/>
        <v>1.4321382710451188E-2</v>
      </c>
      <c r="V221">
        <f t="shared" si="136"/>
        <v>2.2545255609204573</v>
      </c>
      <c r="W221">
        <f t="shared" si="137"/>
        <v>1.427103375885564E-2</v>
      </c>
      <c r="X221">
        <f t="shared" si="138"/>
        <v>8.9239049285397276E-3</v>
      </c>
      <c r="Y221">
        <f t="shared" si="139"/>
        <v>0</v>
      </c>
      <c r="Z221">
        <f t="shared" si="140"/>
        <v>31.215284183297495</v>
      </c>
      <c r="AA221">
        <f t="shared" si="141"/>
        <v>31.010506451612901</v>
      </c>
      <c r="AB221">
        <f t="shared" si="142"/>
        <v>4.5140815664370049</v>
      </c>
      <c r="AC221">
        <f t="shared" si="143"/>
        <v>72.195453960074147</v>
      </c>
      <c r="AD221">
        <f t="shared" si="144"/>
        <v>3.3083444750751738</v>
      </c>
      <c r="AE221">
        <f t="shared" si="145"/>
        <v>4.5824830977650883</v>
      </c>
      <c r="AF221">
        <f t="shared" si="146"/>
        <v>1.205737091361831</v>
      </c>
      <c r="AG221">
        <f t="shared" si="147"/>
        <v>-7.9227516115594696</v>
      </c>
      <c r="AH221">
        <f t="shared" si="148"/>
        <v>32.093236348223577</v>
      </c>
      <c r="AI221">
        <f t="shared" si="149"/>
        <v>3.2011136432271745</v>
      </c>
      <c r="AJ221">
        <f t="shared" si="150"/>
        <v>27.371598379891282</v>
      </c>
      <c r="AK221">
        <v>-4.1305692938626501E-2</v>
      </c>
      <c r="AL221">
        <v>4.6369258901051903E-2</v>
      </c>
      <c r="AM221">
        <v>3.4633149533047001</v>
      </c>
      <c r="AN221">
        <v>0</v>
      </c>
      <c r="AO221">
        <v>0</v>
      </c>
      <c r="AP221">
        <f t="shared" si="151"/>
        <v>1</v>
      </c>
      <c r="AQ221">
        <f t="shared" si="152"/>
        <v>0</v>
      </c>
      <c r="AR221">
        <f t="shared" si="153"/>
        <v>51928.794786289269</v>
      </c>
      <c r="AS221" t="s">
        <v>240</v>
      </c>
      <c r="AT221">
        <v>0</v>
      </c>
      <c r="AU221">
        <v>0</v>
      </c>
      <c r="AV221">
        <f t="shared" si="154"/>
        <v>0</v>
      </c>
      <c r="AW221" t="e">
        <f t="shared" si="155"/>
        <v>#DIV/0!</v>
      </c>
      <c r="AX221">
        <v>0</v>
      </c>
      <c r="AY221" t="s">
        <v>240</v>
      </c>
      <c r="AZ221">
        <v>0</v>
      </c>
      <c r="BA221">
        <v>0</v>
      </c>
      <c r="BB221" t="e">
        <f t="shared" si="156"/>
        <v>#DIV/0!</v>
      </c>
      <c r="BC221">
        <v>0.5</v>
      </c>
      <c r="BD221">
        <f t="shared" si="157"/>
        <v>0</v>
      </c>
      <c r="BE221">
        <f t="shared" si="158"/>
        <v>-0.62481476903877009</v>
      </c>
      <c r="BF221" t="e">
        <f t="shared" si="159"/>
        <v>#DIV/0!</v>
      </c>
      <c r="BG221" t="e">
        <f t="shared" si="160"/>
        <v>#DIV/0!</v>
      </c>
      <c r="BH221" t="e">
        <f t="shared" si="161"/>
        <v>#DIV/0!</v>
      </c>
      <c r="BI221" t="e">
        <f t="shared" si="162"/>
        <v>#DIV/0!</v>
      </c>
      <c r="BJ221" t="s">
        <v>240</v>
      </c>
      <c r="BK221">
        <v>0</v>
      </c>
      <c r="BL221">
        <f t="shared" si="163"/>
        <v>0</v>
      </c>
      <c r="BM221" t="e">
        <f t="shared" si="164"/>
        <v>#DIV/0!</v>
      </c>
      <c r="BN221" t="e">
        <f t="shared" si="165"/>
        <v>#DIV/0!</v>
      </c>
      <c r="BO221" t="e">
        <f t="shared" si="166"/>
        <v>#DIV/0!</v>
      </c>
      <c r="BP221" t="e">
        <f t="shared" si="167"/>
        <v>#DIV/0!</v>
      </c>
      <c r="BQ221">
        <f t="shared" si="168"/>
        <v>0</v>
      </c>
      <c r="BR221">
        <f t="shared" si="169"/>
        <v>0</v>
      </c>
      <c r="BS221">
        <f t="shared" si="170"/>
        <v>0</v>
      </c>
      <c r="BT221">
        <f t="shared" si="171"/>
        <v>0</v>
      </c>
      <c r="BU221">
        <v>6</v>
      </c>
      <c r="BV221">
        <v>0.5</v>
      </c>
      <c r="BW221" t="s">
        <v>241</v>
      </c>
      <c r="BX221">
        <v>1581523555.4709699</v>
      </c>
      <c r="BY221">
        <v>400.96745161290301</v>
      </c>
      <c r="BZ221">
        <v>400.01987096774201</v>
      </c>
      <c r="CA221">
        <v>33.186229032258098</v>
      </c>
      <c r="CB221">
        <v>32.888483870967697</v>
      </c>
      <c r="CC221">
        <v>350.01512903225802</v>
      </c>
      <c r="CD221">
        <v>99.490345161290307</v>
      </c>
      <c r="CE221">
        <v>0.19993516129032299</v>
      </c>
      <c r="CF221">
        <v>31.2745483870968</v>
      </c>
      <c r="CG221">
        <v>31.010506451612901</v>
      </c>
      <c r="CH221">
        <v>999.9</v>
      </c>
      <c r="CI221">
        <v>0</v>
      </c>
      <c r="CJ221">
        <v>0</v>
      </c>
      <c r="CK221">
        <v>10012.0958064516</v>
      </c>
      <c r="CL221">
        <v>0</v>
      </c>
      <c r="CM221">
        <v>5.1392287096774201</v>
      </c>
      <c r="CN221">
        <v>0</v>
      </c>
      <c r="CO221">
        <v>0</v>
      </c>
      <c r="CP221">
        <v>0</v>
      </c>
      <c r="CQ221">
        <v>0</v>
      </c>
      <c r="CR221">
        <v>3.8419354838709698</v>
      </c>
      <c r="CS221">
        <v>0</v>
      </c>
      <c r="CT221">
        <v>469.06129032258099</v>
      </c>
      <c r="CU221">
        <v>-0.5</v>
      </c>
      <c r="CV221">
        <v>39.75</v>
      </c>
      <c r="CW221">
        <v>44.936999999999998</v>
      </c>
      <c r="CX221">
        <v>42.487806451612897</v>
      </c>
      <c r="CY221">
        <v>43.683</v>
      </c>
      <c r="CZ221">
        <v>40.811999999999998</v>
      </c>
      <c r="DA221">
        <v>0</v>
      </c>
      <c r="DB221">
        <v>0</v>
      </c>
      <c r="DC221">
        <v>0</v>
      </c>
      <c r="DD221">
        <v>1581523564.3</v>
      </c>
      <c r="DE221">
        <v>3.6384615384615402</v>
      </c>
      <c r="DF221">
        <v>13.5316239458779</v>
      </c>
      <c r="DG221">
        <v>50.953846594794598</v>
      </c>
      <c r="DH221">
        <v>469.70769230769201</v>
      </c>
      <c r="DI221">
        <v>15</v>
      </c>
      <c r="DJ221">
        <v>100</v>
      </c>
      <c r="DK221">
        <v>100</v>
      </c>
      <c r="DL221">
        <v>3.024</v>
      </c>
      <c r="DM221">
        <v>0.44500000000000001</v>
      </c>
      <c r="DN221">
        <v>2</v>
      </c>
      <c r="DO221">
        <v>352.38600000000002</v>
      </c>
      <c r="DP221">
        <v>670.20399999999995</v>
      </c>
      <c r="DQ221">
        <v>30.2712</v>
      </c>
      <c r="DR221">
        <v>32.203099999999999</v>
      </c>
      <c r="DS221">
        <v>30.000299999999999</v>
      </c>
      <c r="DT221">
        <v>32.040700000000001</v>
      </c>
      <c r="DU221">
        <v>32.025700000000001</v>
      </c>
      <c r="DV221">
        <v>20.9925</v>
      </c>
      <c r="DW221">
        <v>23.164200000000001</v>
      </c>
      <c r="DX221">
        <v>100</v>
      </c>
      <c r="DY221">
        <v>30.276499999999999</v>
      </c>
      <c r="DZ221">
        <v>400</v>
      </c>
      <c r="EA221">
        <v>32.921199999999999</v>
      </c>
      <c r="EB221">
        <v>99.899699999999996</v>
      </c>
      <c r="EC221">
        <v>100.432</v>
      </c>
    </row>
    <row r="222" spans="1:133" x14ac:dyDescent="0.35">
      <c r="A222">
        <v>206</v>
      </c>
      <c r="B222">
        <v>1581523569.0999999</v>
      </c>
      <c r="C222">
        <v>1048.5</v>
      </c>
      <c r="D222" t="s">
        <v>650</v>
      </c>
      <c r="E222" t="s">
        <v>651</v>
      </c>
      <c r="F222" t="s">
        <v>232</v>
      </c>
      <c r="G222" t="s">
        <v>233</v>
      </c>
      <c r="H222" t="s">
        <v>234</v>
      </c>
      <c r="I222" t="s">
        <v>235</v>
      </c>
      <c r="J222" t="s">
        <v>236</v>
      </c>
      <c r="K222" t="s">
        <v>237</v>
      </c>
      <c r="L222" t="s">
        <v>238</v>
      </c>
      <c r="M222" t="s">
        <v>239</v>
      </c>
      <c r="N222">
        <v>1581523560.4709699</v>
      </c>
      <c r="O222">
        <f t="shared" si="129"/>
        <v>1.6820990642798684E-4</v>
      </c>
      <c r="P222">
        <f t="shared" si="130"/>
        <v>-0.62314867434227117</v>
      </c>
      <c r="Q222">
        <f t="shared" si="131"/>
        <v>400.96303225806503</v>
      </c>
      <c r="R222">
        <f t="shared" si="132"/>
        <v>466.67509021330847</v>
      </c>
      <c r="S222">
        <f t="shared" si="133"/>
        <v>46.521917262197704</v>
      </c>
      <c r="T222">
        <f t="shared" si="134"/>
        <v>39.971212098300363</v>
      </c>
      <c r="U222">
        <f t="shared" si="135"/>
        <v>1.3434034218654906E-2</v>
      </c>
      <c r="V222">
        <f t="shared" si="136"/>
        <v>2.2528926380399903</v>
      </c>
      <c r="W222">
        <f t="shared" si="137"/>
        <v>1.3389688762921329E-2</v>
      </c>
      <c r="X222">
        <f t="shared" si="138"/>
        <v>8.3725274746358526E-3</v>
      </c>
      <c r="Y222">
        <f t="shared" si="139"/>
        <v>0</v>
      </c>
      <c r="Z222">
        <f t="shared" si="140"/>
        <v>31.212412857972456</v>
      </c>
      <c r="AA222">
        <f t="shared" si="141"/>
        <v>31.001361290322599</v>
      </c>
      <c r="AB222">
        <f t="shared" si="142"/>
        <v>4.5117284833769897</v>
      </c>
      <c r="AC222">
        <f t="shared" si="143"/>
        <v>72.226109558764534</v>
      </c>
      <c r="AD222">
        <f t="shared" si="144"/>
        <v>3.3085046434761272</v>
      </c>
      <c r="AE222">
        <f t="shared" si="145"/>
        <v>4.580759871586694</v>
      </c>
      <c r="AF222">
        <f t="shared" si="146"/>
        <v>1.2032238399008626</v>
      </c>
      <c r="AG222">
        <f t="shared" si="147"/>
        <v>-7.41805687347422</v>
      </c>
      <c r="AH222">
        <f t="shared" si="148"/>
        <v>32.377946311848049</v>
      </c>
      <c r="AI222">
        <f t="shared" si="149"/>
        <v>3.2316014930907038</v>
      </c>
      <c r="AJ222">
        <f t="shared" si="150"/>
        <v>28.191490931464532</v>
      </c>
      <c r="AK222">
        <v>-4.1261666625040501E-2</v>
      </c>
      <c r="AL222">
        <v>4.6319835507134699E-2</v>
      </c>
      <c r="AM222">
        <v>3.4603936234986401</v>
      </c>
      <c r="AN222">
        <v>0</v>
      </c>
      <c r="AO222">
        <v>0</v>
      </c>
      <c r="AP222">
        <f t="shared" si="151"/>
        <v>1</v>
      </c>
      <c r="AQ222">
        <f t="shared" si="152"/>
        <v>0</v>
      </c>
      <c r="AR222">
        <f t="shared" si="153"/>
        <v>51876.793285903208</v>
      </c>
      <c r="AS222" t="s">
        <v>240</v>
      </c>
      <c r="AT222">
        <v>0</v>
      </c>
      <c r="AU222">
        <v>0</v>
      </c>
      <c r="AV222">
        <f t="shared" si="154"/>
        <v>0</v>
      </c>
      <c r="AW222" t="e">
        <f t="shared" si="155"/>
        <v>#DIV/0!</v>
      </c>
      <c r="AX222">
        <v>0</v>
      </c>
      <c r="AY222" t="s">
        <v>240</v>
      </c>
      <c r="AZ222">
        <v>0</v>
      </c>
      <c r="BA222">
        <v>0</v>
      </c>
      <c r="BB222" t="e">
        <f t="shared" si="156"/>
        <v>#DIV/0!</v>
      </c>
      <c r="BC222">
        <v>0.5</v>
      </c>
      <c r="BD222">
        <f t="shared" si="157"/>
        <v>0</v>
      </c>
      <c r="BE222">
        <f t="shared" si="158"/>
        <v>-0.62314867434227117</v>
      </c>
      <c r="BF222" t="e">
        <f t="shared" si="159"/>
        <v>#DIV/0!</v>
      </c>
      <c r="BG222" t="e">
        <f t="shared" si="160"/>
        <v>#DIV/0!</v>
      </c>
      <c r="BH222" t="e">
        <f t="shared" si="161"/>
        <v>#DIV/0!</v>
      </c>
      <c r="BI222" t="e">
        <f t="shared" si="162"/>
        <v>#DIV/0!</v>
      </c>
      <c r="BJ222" t="s">
        <v>240</v>
      </c>
      <c r="BK222">
        <v>0</v>
      </c>
      <c r="BL222">
        <f t="shared" si="163"/>
        <v>0</v>
      </c>
      <c r="BM222" t="e">
        <f t="shared" si="164"/>
        <v>#DIV/0!</v>
      </c>
      <c r="BN222" t="e">
        <f t="shared" si="165"/>
        <v>#DIV/0!</v>
      </c>
      <c r="BO222" t="e">
        <f t="shared" si="166"/>
        <v>#DIV/0!</v>
      </c>
      <c r="BP222" t="e">
        <f t="shared" si="167"/>
        <v>#DIV/0!</v>
      </c>
      <c r="BQ222">
        <f t="shared" si="168"/>
        <v>0</v>
      </c>
      <c r="BR222">
        <f t="shared" si="169"/>
        <v>0</v>
      </c>
      <c r="BS222">
        <f t="shared" si="170"/>
        <v>0</v>
      </c>
      <c r="BT222">
        <f t="shared" si="171"/>
        <v>0</v>
      </c>
      <c r="BU222">
        <v>6</v>
      </c>
      <c r="BV222">
        <v>0.5</v>
      </c>
      <c r="BW222" t="s">
        <v>241</v>
      </c>
      <c r="BX222">
        <v>1581523560.4709699</v>
      </c>
      <c r="BY222">
        <v>400.96303225806503</v>
      </c>
      <c r="BZ222">
        <v>400.01045161290301</v>
      </c>
      <c r="CA222">
        <v>33.188587096774199</v>
      </c>
      <c r="CB222">
        <v>32.909812903225799</v>
      </c>
      <c r="CC222">
        <v>350.019322580645</v>
      </c>
      <c r="CD222">
        <v>99.488029032258098</v>
      </c>
      <c r="CE222">
        <v>0.19999425806451601</v>
      </c>
      <c r="CF222">
        <v>31.267938709677399</v>
      </c>
      <c r="CG222">
        <v>31.001361290322599</v>
      </c>
      <c r="CH222">
        <v>999.9</v>
      </c>
      <c r="CI222">
        <v>0</v>
      </c>
      <c r="CJ222">
        <v>0</v>
      </c>
      <c r="CK222">
        <v>10001.657096774201</v>
      </c>
      <c r="CL222">
        <v>0</v>
      </c>
      <c r="CM222">
        <v>5.2963877419354901</v>
      </c>
      <c r="CN222">
        <v>0</v>
      </c>
      <c r="CO222">
        <v>0</v>
      </c>
      <c r="CP222">
        <v>0</v>
      </c>
      <c r="CQ222">
        <v>0</v>
      </c>
      <c r="CR222">
        <v>4.1387096774193504</v>
      </c>
      <c r="CS222">
        <v>0</v>
      </c>
      <c r="CT222">
        <v>471.46774193548401</v>
      </c>
      <c r="CU222">
        <v>-0.50967741935483901</v>
      </c>
      <c r="CV222">
        <v>39.75</v>
      </c>
      <c r="CW222">
        <v>44.936999999999998</v>
      </c>
      <c r="CX222">
        <v>42.5</v>
      </c>
      <c r="CY222">
        <v>43.686999999999998</v>
      </c>
      <c r="CZ222">
        <v>40.811999999999998</v>
      </c>
      <c r="DA222">
        <v>0</v>
      </c>
      <c r="DB222">
        <v>0</v>
      </c>
      <c r="DC222">
        <v>0</v>
      </c>
      <c r="DD222">
        <v>1581523569.0999999</v>
      </c>
      <c r="DE222">
        <v>4.0423076923076904</v>
      </c>
      <c r="DF222">
        <v>11.347008783300399</v>
      </c>
      <c r="DG222">
        <v>-20.266666336254801</v>
      </c>
      <c r="DH222">
        <v>471</v>
      </c>
      <c r="DI222">
        <v>15</v>
      </c>
      <c r="DJ222">
        <v>100</v>
      </c>
      <c r="DK222">
        <v>100</v>
      </c>
      <c r="DL222">
        <v>3.024</v>
      </c>
      <c r="DM222">
        <v>0.44500000000000001</v>
      </c>
      <c r="DN222">
        <v>2</v>
      </c>
      <c r="DO222">
        <v>352.548</v>
      </c>
      <c r="DP222">
        <v>669.96199999999999</v>
      </c>
      <c r="DQ222">
        <v>30.301400000000001</v>
      </c>
      <c r="DR222">
        <v>32.206000000000003</v>
      </c>
      <c r="DS222">
        <v>30.0001</v>
      </c>
      <c r="DT222">
        <v>32.043599999999998</v>
      </c>
      <c r="DU222">
        <v>32.028500000000001</v>
      </c>
      <c r="DV222">
        <v>20.998200000000001</v>
      </c>
      <c r="DW222">
        <v>23.164200000000001</v>
      </c>
      <c r="DX222">
        <v>100</v>
      </c>
      <c r="DY222">
        <v>30.353100000000001</v>
      </c>
      <c r="DZ222">
        <v>400</v>
      </c>
      <c r="EA222">
        <v>32.914099999999998</v>
      </c>
      <c r="EB222">
        <v>99.899699999999996</v>
      </c>
      <c r="EC222">
        <v>100.429</v>
      </c>
    </row>
    <row r="223" spans="1:133" x14ac:dyDescent="0.35">
      <c r="A223">
        <v>207</v>
      </c>
      <c r="B223">
        <v>1581523574.0999999</v>
      </c>
      <c r="C223">
        <v>1053.5</v>
      </c>
      <c r="D223" t="s">
        <v>652</v>
      </c>
      <c r="E223" t="s">
        <v>653</v>
      </c>
      <c r="F223" t="s">
        <v>232</v>
      </c>
      <c r="G223" t="s">
        <v>233</v>
      </c>
      <c r="H223" t="s">
        <v>234</v>
      </c>
      <c r="I223" t="s">
        <v>235</v>
      </c>
      <c r="J223" t="s">
        <v>236</v>
      </c>
      <c r="K223" t="s">
        <v>237</v>
      </c>
      <c r="L223" t="s">
        <v>238</v>
      </c>
      <c r="M223" t="s">
        <v>239</v>
      </c>
      <c r="N223">
        <v>1581523565.4709699</v>
      </c>
      <c r="O223">
        <f t="shared" si="129"/>
        <v>1.6053251585641993E-4</v>
      </c>
      <c r="P223">
        <f t="shared" si="130"/>
        <v>-0.6302447546536718</v>
      </c>
      <c r="Q223">
        <f t="shared" si="131"/>
        <v>400.960225806452</v>
      </c>
      <c r="R223">
        <f t="shared" si="132"/>
        <v>470.87679829634715</v>
      </c>
      <c r="S223">
        <f t="shared" si="133"/>
        <v>46.940099886759214</v>
      </c>
      <c r="T223">
        <f t="shared" si="134"/>
        <v>39.970355553868856</v>
      </c>
      <c r="U223">
        <f t="shared" si="135"/>
        <v>1.2856143570458471E-2</v>
      </c>
      <c r="V223">
        <f t="shared" si="136"/>
        <v>2.2532879346628816</v>
      </c>
      <c r="W223">
        <f t="shared" si="137"/>
        <v>1.2815532138906658E-2</v>
      </c>
      <c r="X223">
        <f t="shared" si="138"/>
        <v>8.0133456096785384E-3</v>
      </c>
      <c r="Y223">
        <f t="shared" si="139"/>
        <v>0</v>
      </c>
      <c r="Z223">
        <f t="shared" si="140"/>
        <v>31.208158508808797</v>
      </c>
      <c r="AA223">
        <f t="shared" si="141"/>
        <v>30.989874193548399</v>
      </c>
      <c r="AB223">
        <f t="shared" si="142"/>
        <v>4.5087743257450148</v>
      </c>
      <c r="AC223">
        <f t="shared" si="143"/>
        <v>72.26540326072309</v>
      </c>
      <c r="AD223">
        <f t="shared" si="144"/>
        <v>3.3090244726230265</v>
      </c>
      <c r="AE223">
        <f t="shared" si="145"/>
        <v>4.5789884554916913</v>
      </c>
      <c r="AF223">
        <f t="shared" si="146"/>
        <v>1.1997498531219883</v>
      </c>
      <c r="AG223">
        <f t="shared" si="147"/>
        <v>-7.079483949268119</v>
      </c>
      <c r="AH223">
        <f t="shared" si="148"/>
        <v>32.953404317154245</v>
      </c>
      <c r="AI223">
        <f t="shared" si="149"/>
        <v>3.2881637123297405</v>
      </c>
      <c r="AJ223">
        <f t="shared" si="150"/>
        <v>29.162084080215866</v>
      </c>
      <c r="AK223">
        <v>-4.1272321820823799E-2</v>
      </c>
      <c r="AL223">
        <v>4.6331796897847999E-2</v>
      </c>
      <c r="AM223">
        <v>3.4611007388254502</v>
      </c>
      <c r="AN223">
        <v>0</v>
      </c>
      <c r="AO223">
        <v>0</v>
      </c>
      <c r="AP223">
        <f t="shared" si="151"/>
        <v>1</v>
      </c>
      <c r="AQ223">
        <f t="shared" si="152"/>
        <v>0</v>
      </c>
      <c r="AR223">
        <f t="shared" si="153"/>
        <v>51890.770676628934</v>
      </c>
      <c r="AS223" t="s">
        <v>240</v>
      </c>
      <c r="AT223">
        <v>0</v>
      </c>
      <c r="AU223">
        <v>0</v>
      </c>
      <c r="AV223">
        <f t="shared" si="154"/>
        <v>0</v>
      </c>
      <c r="AW223" t="e">
        <f t="shared" si="155"/>
        <v>#DIV/0!</v>
      </c>
      <c r="AX223">
        <v>0</v>
      </c>
      <c r="AY223" t="s">
        <v>240</v>
      </c>
      <c r="AZ223">
        <v>0</v>
      </c>
      <c r="BA223">
        <v>0</v>
      </c>
      <c r="BB223" t="e">
        <f t="shared" si="156"/>
        <v>#DIV/0!</v>
      </c>
      <c r="BC223">
        <v>0.5</v>
      </c>
      <c r="BD223">
        <f t="shared" si="157"/>
        <v>0</v>
      </c>
      <c r="BE223">
        <f t="shared" si="158"/>
        <v>-0.6302447546536718</v>
      </c>
      <c r="BF223" t="e">
        <f t="shared" si="159"/>
        <v>#DIV/0!</v>
      </c>
      <c r="BG223" t="e">
        <f t="shared" si="160"/>
        <v>#DIV/0!</v>
      </c>
      <c r="BH223" t="e">
        <f t="shared" si="161"/>
        <v>#DIV/0!</v>
      </c>
      <c r="BI223" t="e">
        <f t="shared" si="162"/>
        <v>#DIV/0!</v>
      </c>
      <c r="BJ223" t="s">
        <v>240</v>
      </c>
      <c r="BK223">
        <v>0</v>
      </c>
      <c r="BL223">
        <f t="shared" si="163"/>
        <v>0</v>
      </c>
      <c r="BM223" t="e">
        <f t="shared" si="164"/>
        <v>#DIV/0!</v>
      </c>
      <c r="BN223" t="e">
        <f t="shared" si="165"/>
        <v>#DIV/0!</v>
      </c>
      <c r="BO223" t="e">
        <f t="shared" si="166"/>
        <v>#DIV/0!</v>
      </c>
      <c r="BP223" t="e">
        <f t="shared" si="167"/>
        <v>#DIV/0!</v>
      </c>
      <c r="BQ223">
        <f t="shared" si="168"/>
        <v>0</v>
      </c>
      <c r="BR223">
        <f t="shared" si="169"/>
        <v>0</v>
      </c>
      <c r="BS223">
        <f t="shared" si="170"/>
        <v>0</v>
      </c>
      <c r="BT223">
        <f t="shared" si="171"/>
        <v>0</v>
      </c>
      <c r="BU223">
        <v>6</v>
      </c>
      <c r="BV223">
        <v>0.5</v>
      </c>
      <c r="BW223" t="s">
        <v>241</v>
      </c>
      <c r="BX223">
        <v>1581523565.4709699</v>
      </c>
      <c r="BY223">
        <v>400.960225806452</v>
      </c>
      <c r="BZ223">
        <v>399.99019354838703</v>
      </c>
      <c r="CA223">
        <v>33.1942806451613</v>
      </c>
      <c r="CB223">
        <v>32.928229032258102</v>
      </c>
      <c r="CC223">
        <v>350.01574193548402</v>
      </c>
      <c r="CD223">
        <v>99.486645161290298</v>
      </c>
      <c r="CE223">
        <v>0.19993964516129001</v>
      </c>
      <c r="CF223">
        <v>31.261141935483899</v>
      </c>
      <c r="CG223">
        <v>30.989874193548399</v>
      </c>
      <c r="CH223">
        <v>999.9</v>
      </c>
      <c r="CI223">
        <v>0</v>
      </c>
      <c r="CJ223">
        <v>0</v>
      </c>
      <c r="CK223">
        <v>10004.379032258101</v>
      </c>
      <c r="CL223">
        <v>0</v>
      </c>
      <c r="CM223">
        <v>5.3495138709677397</v>
      </c>
      <c r="CN223">
        <v>0</v>
      </c>
      <c r="CO223">
        <v>0</v>
      </c>
      <c r="CP223">
        <v>0</v>
      </c>
      <c r="CQ223">
        <v>0</v>
      </c>
      <c r="CR223">
        <v>3.6193548387096799</v>
      </c>
      <c r="CS223">
        <v>0</v>
      </c>
      <c r="CT223">
        <v>467.97741935483901</v>
      </c>
      <c r="CU223">
        <v>-0.60322580645161294</v>
      </c>
      <c r="CV223">
        <v>39.745935483871001</v>
      </c>
      <c r="CW223">
        <v>44.936999999999998</v>
      </c>
      <c r="CX223">
        <v>42.491935483871003</v>
      </c>
      <c r="CY223">
        <v>43.686999999999998</v>
      </c>
      <c r="CZ223">
        <v>40.811999999999998</v>
      </c>
      <c r="DA223">
        <v>0</v>
      </c>
      <c r="DB223">
        <v>0</v>
      </c>
      <c r="DC223">
        <v>0</v>
      </c>
      <c r="DD223">
        <v>1581523574.5</v>
      </c>
      <c r="DE223">
        <v>3.2692307692307701</v>
      </c>
      <c r="DF223">
        <v>-13.6478629325704</v>
      </c>
      <c r="DG223">
        <v>-87.244444392693794</v>
      </c>
      <c r="DH223">
        <v>466.51153846153898</v>
      </c>
      <c r="DI223">
        <v>15</v>
      </c>
      <c r="DJ223">
        <v>100</v>
      </c>
      <c r="DK223">
        <v>100</v>
      </c>
      <c r="DL223">
        <v>3.024</v>
      </c>
      <c r="DM223">
        <v>0.44500000000000001</v>
      </c>
      <c r="DN223">
        <v>2</v>
      </c>
      <c r="DO223">
        <v>352.53800000000001</v>
      </c>
      <c r="DP223">
        <v>669.85699999999997</v>
      </c>
      <c r="DQ223">
        <v>30.354299999999999</v>
      </c>
      <c r="DR223">
        <v>32.208799999999997</v>
      </c>
      <c r="DS223">
        <v>30</v>
      </c>
      <c r="DT223">
        <v>32.046399999999998</v>
      </c>
      <c r="DU223">
        <v>32.031399999999998</v>
      </c>
      <c r="DV223">
        <v>20.993200000000002</v>
      </c>
      <c r="DW223">
        <v>23.164200000000001</v>
      </c>
      <c r="DX223">
        <v>100</v>
      </c>
      <c r="DY223">
        <v>30.361499999999999</v>
      </c>
      <c r="DZ223">
        <v>400</v>
      </c>
      <c r="EA223">
        <v>32.914200000000001</v>
      </c>
      <c r="EB223">
        <v>99.901300000000006</v>
      </c>
      <c r="EC223">
        <v>100.431</v>
      </c>
    </row>
    <row r="224" spans="1:133" x14ac:dyDescent="0.35">
      <c r="A224">
        <v>208</v>
      </c>
      <c r="B224">
        <v>1581523579.0999999</v>
      </c>
      <c r="C224">
        <v>1058.5</v>
      </c>
      <c r="D224" t="s">
        <v>654</v>
      </c>
      <c r="E224" t="s">
        <v>655</v>
      </c>
      <c r="F224" t="s">
        <v>232</v>
      </c>
      <c r="G224" t="s">
        <v>233</v>
      </c>
      <c r="H224" t="s">
        <v>234</v>
      </c>
      <c r="I224" t="s">
        <v>235</v>
      </c>
      <c r="J224" t="s">
        <v>236</v>
      </c>
      <c r="K224" t="s">
        <v>237</v>
      </c>
      <c r="L224" t="s">
        <v>238</v>
      </c>
      <c r="M224" t="s">
        <v>239</v>
      </c>
      <c r="N224">
        <v>1581523570.4709699</v>
      </c>
      <c r="O224">
        <f t="shared" si="129"/>
        <v>1.6254165120966008E-4</v>
      </c>
      <c r="P224">
        <f t="shared" si="130"/>
        <v>-0.62016633040587277</v>
      </c>
      <c r="Q224">
        <f t="shared" si="131"/>
        <v>400.97238709677401</v>
      </c>
      <c r="R224">
        <f t="shared" si="132"/>
        <v>468.52575612830594</v>
      </c>
      <c r="S224">
        <f t="shared" si="133"/>
        <v>46.70561312379207</v>
      </c>
      <c r="T224">
        <f t="shared" si="134"/>
        <v>39.971465688082141</v>
      </c>
      <c r="U224">
        <f t="shared" si="135"/>
        <v>1.3050800819253059E-2</v>
      </c>
      <c r="V224">
        <f t="shared" si="136"/>
        <v>2.2520358032957746</v>
      </c>
      <c r="W224">
        <f t="shared" si="137"/>
        <v>1.3008929240796194E-2</v>
      </c>
      <c r="X224">
        <f t="shared" si="138"/>
        <v>8.1343315118393537E-3</v>
      </c>
      <c r="Y224">
        <f t="shared" si="139"/>
        <v>0</v>
      </c>
      <c r="Z224">
        <f t="shared" si="140"/>
        <v>31.201735747463275</v>
      </c>
      <c r="AA224">
        <f t="shared" si="141"/>
        <v>30.981470967741899</v>
      </c>
      <c r="AB224">
        <f t="shared" si="142"/>
        <v>4.5066143200475599</v>
      </c>
      <c r="AC224">
        <f t="shared" si="143"/>
        <v>72.308185678161848</v>
      </c>
      <c r="AD224">
        <f t="shared" si="144"/>
        <v>3.3099035433408912</v>
      </c>
      <c r="AE224">
        <f t="shared" si="145"/>
        <v>4.5774949437578423</v>
      </c>
      <c r="AF224">
        <f t="shared" si="146"/>
        <v>1.1967107767066687</v>
      </c>
      <c r="AG224">
        <f t="shared" si="147"/>
        <v>-7.1680868183460094</v>
      </c>
      <c r="AH224">
        <f t="shared" si="148"/>
        <v>33.259379292703564</v>
      </c>
      <c r="AI224">
        <f t="shared" si="149"/>
        <v>3.3203082817289098</v>
      </c>
      <c r="AJ224">
        <f t="shared" si="150"/>
        <v>29.411600756086465</v>
      </c>
      <c r="AK224">
        <v>-4.1238576520815702E-2</v>
      </c>
      <c r="AL224">
        <v>4.6293914842338302E-2</v>
      </c>
      <c r="AM224">
        <v>3.4588610689911099</v>
      </c>
      <c r="AN224">
        <v>0</v>
      </c>
      <c r="AO224">
        <v>0</v>
      </c>
      <c r="AP224">
        <f t="shared" si="151"/>
        <v>1</v>
      </c>
      <c r="AQ224">
        <f t="shared" si="152"/>
        <v>0</v>
      </c>
      <c r="AR224">
        <f t="shared" si="153"/>
        <v>51851.047069128683</v>
      </c>
      <c r="AS224" t="s">
        <v>240</v>
      </c>
      <c r="AT224">
        <v>0</v>
      </c>
      <c r="AU224">
        <v>0</v>
      </c>
      <c r="AV224">
        <f t="shared" si="154"/>
        <v>0</v>
      </c>
      <c r="AW224" t="e">
        <f t="shared" si="155"/>
        <v>#DIV/0!</v>
      </c>
      <c r="AX224">
        <v>0</v>
      </c>
      <c r="AY224" t="s">
        <v>240</v>
      </c>
      <c r="AZ224">
        <v>0</v>
      </c>
      <c r="BA224">
        <v>0</v>
      </c>
      <c r="BB224" t="e">
        <f t="shared" si="156"/>
        <v>#DIV/0!</v>
      </c>
      <c r="BC224">
        <v>0.5</v>
      </c>
      <c r="BD224">
        <f t="shared" si="157"/>
        <v>0</v>
      </c>
      <c r="BE224">
        <f t="shared" si="158"/>
        <v>-0.62016633040587277</v>
      </c>
      <c r="BF224" t="e">
        <f t="shared" si="159"/>
        <v>#DIV/0!</v>
      </c>
      <c r="BG224" t="e">
        <f t="shared" si="160"/>
        <v>#DIV/0!</v>
      </c>
      <c r="BH224" t="e">
        <f t="shared" si="161"/>
        <v>#DIV/0!</v>
      </c>
      <c r="BI224" t="e">
        <f t="shared" si="162"/>
        <v>#DIV/0!</v>
      </c>
      <c r="BJ224" t="s">
        <v>240</v>
      </c>
      <c r="BK224">
        <v>0</v>
      </c>
      <c r="BL224">
        <f t="shared" si="163"/>
        <v>0</v>
      </c>
      <c r="BM224" t="e">
        <f t="shared" si="164"/>
        <v>#DIV/0!</v>
      </c>
      <c r="BN224" t="e">
        <f t="shared" si="165"/>
        <v>#DIV/0!</v>
      </c>
      <c r="BO224" t="e">
        <f t="shared" si="166"/>
        <v>#DIV/0!</v>
      </c>
      <c r="BP224" t="e">
        <f t="shared" si="167"/>
        <v>#DIV/0!</v>
      </c>
      <c r="BQ224">
        <f t="shared" si="168"/>
        <v>0</v>
      </c>
      <c r="BR224">
        <f t="shared" si="169"/>
        <v>0</v>
      </c>
      <c r="BS224">
        <f t="shared" si="170"/>
        <v>0</v>
      </c>
      <c r="BT224">
        <f t="shared" si="171"/>
        <v>0</v>
      </c>
      <c r="BU224">
        <v>6</v>
      </c>
      <c r="BV224">
        <v>0.5</v>
      </c>
      <c r="BW224" t="s">
        <v>241</v>
      </c>
      <c r="BX224">
        <v>1581523570.4709699</v>
      </c>
      <c r="BY224">
        <v>400.97238709677401</v>
      </c>
      <c r="BZ224">
        <v>400.021032258064</v>
      </c>
      <c r="CA224">
        <v>33.203183870967699</v>
      </c>
      <c r="CB224">
        <v>32.933809677419397</v>
      </c>
      <c r="CC224">
        <v>350.02183870967701</v>
      </c>
      <c r="CD224">
        <v>99.486316129032204</v>
      </c>
      <c r="CE224">
        <v>0.20001383870967701</v>
      </c>
      <c r="CF224">
        <v>31.255409677419401</v>
      </c>
      <c r="CG224">
        <v>30.981470967741899</v>
      </c>
      <c r="CH224">
        <v>999.9</v>
      </c>
      <c r="CI224">
        <v>0</v>
      </c>
      <c r="CJ224">
        <v>0</v>
      </c>
      <c r="CK224">
        <v>9996.2322580645196</v>
      </c>
      <c r="CL224">
        <v>0</v>
      </c>
      <c r="CM224">
        <v>5.4406177419354798</v>
      </c>
      <c r="CN224">
        <v>0</v>
      </c>
      <c r="CO224">
        <v>0</v>
      </c>
      <c r="CP224">
        <v>0</v>
      </c>
      <c r="CQ224">
        <v>0</v>
      </c>
      <c r="CR224">
        <v>3.3774193548387101</v>
      </c>
      <c r="CS224">
        <v>0</v>
      </c>
      <c r="CT224">
        <v>465.37096774193498</v>
      </c>
      <c r="CU224">
        <v>-0.35161290322580602</v>
      </c>
      <c r="CV224">
        <v>39.735774193548401</v>
      </c>
      <c r="CW224">
        <v>44.933</v>
      </c>
      <c r="CX224">
        <v>42.433419354838698</v>
      </c>
      <c r="CY224">
        <v>43.674999999999997</v>
      </c>
      <c r="CZ224">
        <v>40.811999999999998</v>
      </c>
      <c r="DA224">
        <v>0</v>
      </c>
      <c r="DB224">
        <v>0</v>
      </c>
      <c r="DC224">
        <v>0</v>
      </c>
      <c r="DD224">
        <v>1581523579.3</v>
      </c>
      <c r="DE224">
        <v>3.18846153846154</v>
      </c>
      <c r="DF224">
        <v>-10.4649572064236</v>
      </c>
      <c r="DG224">
        <v>-43.788034447575001</v>
      </c>
      <c r="DH224">
        <v>463.88461538461502</v>
      </c>
      <c r="DI224">
        <v>15</v>
      </c>
      <c r="DJ224">
        <v>100</v>
      </c>
      <c r="DK224">
        <v>100</v>
      </c>
      <c r="DL224">
        <v>3.024</v>
      </c>
      <c r="DM224">
        <v>0.44500000000000001</v>
      </c>
      <c r="DN224">
        <v>2</v>
      </c>
      <c r="DO224">
        <v>352.55200000000002</v>
      </c>
      <c r="DP224">
        <v>669.72400000000005</v>
      </c>
      <c r="DQ224">
        <v>30.375499999999999</v>
      </c>
      <c r="DR224">
        <v>32.211100000000002</v>
      </c>
      <c r="DS224">
        <v>30.0001</v>
      </c>
      <c r="DT224">
        <v>32.049100000000003</v>
      </c>
      <c r="DU224">
        <v>32.033900000000003</v>
      </c>
      <c r="DV224">
        <v>20.9971</v>
      </c>
      <c r="DW224">
        <v>23.164200000000001</v>
      </c>
      <c r="DX224">
        <v>100</v>
      </c>
      <c r="DY224">
        <v>30.379899999999999</v>
      </c>
      <c r="DZ224">
        <v>400</v>
      </c>
      <c r="EA224">
        <v>32.914200000000001</v>
      </c>
      <c r="EB224">
        <v>99.903300000000002</v>
      </c>
      <c r="EC224">
        <v>100.429</v>
      </c>
    </row>
    <row r="225" spans="1:133" x14ac:dyDescent="0.35">
      <c r="A225">
        <v>209</v>
      </c>
      <c r="B225">
        <v>1581523584.0999999</v>
      </c>
      <c r="C225">
        <v>1063.5</v>
      </c>
      <c r="D225" t="s">
        <v>656</v>
      </c>
      <c r="E225" t="s">
        <v>657</v>
      </c>
      <c r="F225" t="s">
        <v>232</v>
      </c>
      <c r="G225" t="s">
        <v>233</v>
      </c>
      <c r="H225" t="s">
        <v>234</v>
      </c>
      <c r="I225" t="s">
        <v>235</v>
      </c>
      <c r="J225" t="s">
        <v>236</v>
      </c>
      <c r="K225" t="s">
        <v>237</v>
      </c>
      <c r="L225" t="s">
        <v>238</v>
      </c>
      <c r="M225" t="s">
        <v>239</v>
      </c>
      <c r="N225">
        <v>1581523575.4709699</v>
      </c>
      <c r="O225">
        <f t="shared" si="129"/>
        <v>1.6584900866293095E-4</v>
      </c>
      <c r="P225">
        <f t="shared" si="130"/>
        <v>-0.65668680378320199</v>
      </c>
      <c r="Q225">
        <f t="shared" si="131"/>
        <v>400.99029032258102</v>
      </c>
      <c r="R225">
        <f t="shared" si="132"/>
        <v>471.25620888370122</v>
      </c>
      <c r="S225">
        <f t="shared" si="133"/>
        <v>46.978641671086528</v>
      </c>
      <c r="T225">
        <f t="shared" si="134"/>
        <v>39.973964920849276</v>
      </c>
      <c r="U225">
        <f t="shared" si="135"/>
        <v>1.3343665128763341E-2</v>
      </c>
      <c r="V225">
        <f t="shared" si="136"/>
        <v>2.2517834823674661</v>
      </c>
      <c r="W225">
        <f t="shared" si="137"/>
        <v>1.3299891755852469E-2</v>
      </c>
      <c r="X225">
        <f t="shared" si="138"/>
        <v>8.316353178723021E-3</v>
      </c>
      <c r="Y225">
        <f t="shared" si="139"/>
        <v>0</v>
      </c>
      <c r="Z225">
        <f t="shared" si="140"/>
        <v>31.197970151705572</v>
      </c>
      <c r="AA225">
        <f t="shared" si="141"/>
        <v>30.975841935483899</v>
      </c>
      <c r="AB225">
        <f t="shared" si="142"/>
        <v>4.5051679106039613</v>
      </c>
      <c r="AC225">
        <f t="shared" si="143"/>
        <v>72.338627087767961</v>
      </c>
      <c r="AD225">
        <f t="shared" si="144"/>
        <v>3.3107942999990776</v>
      </c>
      <c r="AE225">
        <f t="shared" si="145"/>
        <v>4.5768000213525113</v>
      </c>
      <c r="AF225">
        <f t="shared" si="146"/>
        <v>1.1943736106048837</v>
      </c>
      <c r="AG225">
        <f t="shared" si="147"/>
        <v>-7.3139412820352545</v>
      </c>
      <c r="AH225">
        <f t="shared" si="148"/>
        <v>33.615148039976383</v>
      </c>
      <c r="AI225">
        <f t="shared" si="149"/>
        <v>3.3560636441990814</v>
      </c>
      <c r="AJ225">
        <f t="shared" si="150"/>
        <v>29.65727040214021</v>
      </c>
      <c r="AK225">
        <v>-4.12317784586336E-2</v>
      </c>
      <c r="AL225">
        <v>4.6286283421995901E-2</v>
      </c>
      <c r="AM225">
        <v>3.4584098063463</v>
      </c>
      <c r="AN225">
        <v>0</v>
      </c>
      <c r="AO225">
        <v>0</v>
      </c>
      <c r="AP225">
        <f t="shared" si="151"/>
        <v>1</v>
      </c>
      <c r="AQ225">
        <f t="shared" si="152"/>
        <v>0</v>
      </c>
      <c r="AR225">
        <f t="shared" si="153"/>
        <v>51843.342177115439</v>
      </c>
      <c r="AS225" t="s">
        <v>240</v>
      </c>
      <c r="AT225">
        <v>0</v>
      </c>
      <c r="AU225">
        <v>0</v>
      </c>
      <c r="AV225">
        <f t="shared" si="154"/>
        <v>0</v>
      </c>
      <c r="AW225" t="e">
        <f t="shared" si="155"/>
        <v>#DIV/0!</v>
      </c>
      <c r="AX225">
        <v>0</v>
      </c>
      <c r="AY225" t="s">
        <v>240</v>
      </c>
      <c r="AZ225">
        <v>0</v>
      </c>
      <c r="BA225">
        <v>0</v>
      </c>
      <c r="BB225" t="e">
        <f t="shared" si="156"/>
        <v>#DIV/0!</v>
      </c>
      <c r="BC225">
        <v>0.5</v>
      </c>
      <c r="BD225">
        <f t="shared" si="157"/>
        <v>0</v>
      </c>
      <c r="BE225">
        <f t="shared" si="158"/>
        <v>-0.65668680378320199</v>
      </c>
      <c r="BF225" t="e">
        <f t="shared" si="159"/>
        <v>#DIV/0!</v>
      </c>
      <c r="BG225" t="e">
        <f t="shared" si="160"/>
        <v>#DIV/0!</v>
      </c>
      <c r="BH225" t="e">
        <f t="shared" si="161"/>
        <v>#DIV/0!</v>
      </c>
      <c r="BI225" t="e">
        <f t="shared" si="162"/>
        <v>#DIV/0!</v>
      </c>
      <c r="BJ225" t="s">
        <v>240</v>
      </c>
      <c r="BK225">
        <v>0</v>
      </c>
      <c r="BL225">
        <f t="shared" si="163"/>
        <v>0</v>
      </c>
      <c r="BM225" t="e">
        <f t="shared" si="164"/>
        <v>#DIV/0!</v>
      </c>
      <c r="BN225" t="e">
        <f t="shared" si="165"/>
        <v>#DIV/0!</v>
      </c>
      <c r="BO225" t="e">
        <f t="shared" si="166"/>
        <v>#DIV/0!</v>
      </c>
      <c r="BP225" t="e">
        <f t="shared" si="167"/>
        <v>#DIV/0!</v>
      </c>
      <c r="BQ225">
        <f t="shared" si="168"/>
        <v>0</v>
      </c>
      <c r="BR225">
        <f t="shared" si="169"/>
        <v>0</v>
      </c>
      <c r="BS225">
        <f t="shared" si="170"/>
        <v>0</v>
      </c>
      <c r="BT225">
        <f t="shared" si="171"/>
        <v>0</v>
      </c>
      <c r="BU225">
        <v>6</v>
      </c>
      <c r="BV225">
        <v>0.5</v>
      </c>
      <c r="BW225" t="s">
        <v>241</v>
      </c>
      <c r="BX225">
        <v>1581523575.4709699</v>
      </c>
      <c r="BY225">
        <v>400.99029032258102</v>
      </c>
      <c r="BZ225">
        <v>399.978580645161</v>
      </c>
      <c r="CA225">
        <v>33.211525806451597</v>
      </c>
      <c r="CB225">
        <v>32.936664516128999</v>
      </c>
      <c r="CC225">
        <v>350.01125806451603</v>
      </c>
      <c r="CD225">
        <v>99.488183870967703</v>
      </c>
      <c r="CE225">
        <v>0.19992799999999999</v>
      </c>
      <c r="CF225">
        <v>31.2527419354839</v>
      </c>
      <c r="CG225">
        <v>30.975841935483899</v>
      </c>
      <c r="CH225">
        <v>999.9</v>
      </c>
      <c r="CI225">
        <v>0</v>
      </c>
      <c r="CJ225">
        <v>0</v>
      </c>
      <c r="CK225">
        <v>9994.3967741935503</v>
      </c>
      <c r="CL225">
        <v>0</v>
      </c>
      <c r="CM225">
        <v>5.2896032258064496</v>
      </c>
      <c r="CN225">
        <v>0</v>
      </c>
      <c r="CO225">
        <v>0</v>
      </c>
      <c r="CP225">
        <v>0</v>
      </c>
      <c r="CQ225">
        <v>0</v>
      </c>
      <c r="CR225">
        <v>2.6064516129032298</v>
      </c>
      <c r="CS225">
        <v>0</v>
      </c>
      <c r="CT225">
        <v>462.26129032258098</v>
      </c>
      <c r="CU225">
        <v>-0.60322580645161294</v>
      </c>
      <c r="CV225">
        <v>39.7296774193548</v>
      </c>
      <c r="CW225">
        <v>44.930999999999997</v>
      </c>
      <c r="CX225">
        <v>42.380935483870999</v>
      </c>
      <c r="CY225">
        <v>43.675064516128998</v>
      </c>
      <c r="CZ225">
        <v>40.811999999999998</v>
      </c>
      <c r="DA225">
        <v>0</v>
      </c>
      <c r="DB225">
        <v>0</v>
      </c>
      <c r="DC225">
        <v>0</v>
      </c>
      <c r="DD225">
        <v>1581523584.0999999</v>
      </c>
      <c r="DE225">
        <v>1.6769230769230801</v>
      </c>
      <c r="DF225">
        <v>3.1111107152679298</v>
      </c>
      <c r="DG225">
        <v>64.355555818808796</v>
      </c>
      <c r="DH225">
        <v>463.52307692307699</v>
      </c>
      <c r="DI225">
        <v>15</v>
      </c>
      <c r="DJ225">
        <v>100</v>
      </c>
      <c r="DK225">
        <v>100</v>
      </c>
      <c r="DL225">
        <v>3.024</v>
      </c>
      <c r="DM225">
        <v>0.44500000000000001</v>
      </c>
      <c r="DN225">
        <v>2</v>
      </c>
      <c r="DO225">
        <v>352.44400000000002</v>
      </c>
      <c r="DP225">
        <v>669.90200000000004</v>
      </c>
      <c r="DQ225">
        <v>30.3949</v>
      </c>
      <c r="DR225">
        <v>32.213900000000002</v>
      </c>
      <c r="DS225">
        <v>30.0002</v>
      </c>
      <c r="DT225">
        <v>32.052</v>
      </c>
      <c r="DU225">
        <v>32.035299999999999</v>
      </c>
      <c r="DV225">
        <v>20.992100000000001</v>
      </c>
      <c r="DW225">
        <v>23.164200000000001</v>
      </c>
      <c r="DX225">
        <v>100</v>
      </c>
      <c r="DY225">
        <v>30.400099999999998</v>
      </c>
      <c r="DZ225">
        <v>400</v>
      </c>
      <c r="EA225">
        <v>32.914200000000001</v>
      </c>
      <c r="EB225">
        <v>99.903000000000006</v>
      </c>
      <c r="EC225">
        <v>100.429</v>
      </c>
    </row>
    <row r="226" spans="1:133" x14ac:dyDescent="0.35">
      <c r="A226">
        <v>210</v>
      </c>
      <c r="B226">
        <v>1581523589.0999999</v>
      </c>
      <c r="C226">
        <v>1068.5</v>
      </c>
      <c r="D226" t="s">
        <v>658</v>
      </c>
      <c r="E226" t="s">
        <v>659</v>
      </c>
      <c r="F226" t="s">
        <v>232</v>
      </c>
      <c r="G226" t="s">
        <v>233</v>
      </c>
      <c r="H226" t="s">
        <v>234</v>
      </c>
      <c r="I226" t="s">
        <v>235</v>
      </c>
      <c r="J226" t="s">
        <v>236</v>
      </c>
      <c r="K226" t="s">
        <v>237</v>
      </c>
      <c r="L226" t="s">
        <v>238</v>
      </c>
      <c r="M226" t="s">
        <v>239</v>
      </c>
      <c r="N226">
        <v>1581523580.4709699</v>
      </c>
      <c r="O226">
        <f t="shared" si="129"/>
        <v>1.7037709721251079E-4</v>
      </c>
      <c r="P226">
        <f t="shared" si="130"/>
        <v>-0.60721344258666221</v>
      </c>
      <c r="Q226">
        <f t="shared" si="131"/>
        <v>400.97993548387097</v>
      </c>
      <c r="R226">
        <f t="shared" si="132"/>
        <v>463.3650232076875</v>
      </c>
      <c r="S226">
        <f t="shared" si="133"/>
        <v>46.192997470560186</v>
      </c>
      <c r="T226">
        <f t="shared" si="134"/>
        <v>39.973809454430437</v>
      </c>
      <c r="U226">
        <f t="shared" si="135"/>
        <v>1.3724469378121626E-2</v>
      </c>
      <c r="V226">
        <f t="shared" si="136"/>
        <v>2.2538624348367446</v>
      </c>
      <c r="W226">
        <f t="shared" si="137"/>
        <v>1.36782091618937E-2</v>
      </c>
      <c r="X226">
        <f t="shared" si="138"/>
        <v>8.5530239601937907E-3</v>
      </c>
      <c r="Y226">
        <f t="shared" si="139"/>
        <v>0</v>
      </c>
      <c r="Z226">
        <f t="shared" si="140"/>
        <v>31.194925079251554</v>
      </c>
      <c r="AA226">
        <f t="shared" si="141"/>
        <v>30.974193548387099</v>
      </c>
      <c r="AB226">
        <f t="shared" si="142"/>
        <v>4.5047444254209514</v>
      </c>
      <c r="AC226">
        <f t="shared" si="143"/>
        <v>72.364411737036178</v>
      </c>
      <c r="AD226">
        <f t="shared" si="144"/>
        <v>3.3116734474228462</v>
      </c>
      <c r="AE226">
        <f t="shared" si="145"/>
        <v>4.5763841202179334</v>
      </c>
      <c r="AF226">
        <f t="shared" si="146"/>
        <v>1.1930709779981052</v>
      </c>
      <c r="AG226">
        <f t="shared" si="147"/>
        <v>-7.5136299870717256</v>
      </c>
      <c r="AH226">
        <f t="shared" si="148"/>
        <v>33.652454622238537</v>
      </c>
      <c r="AI226">
        <f t="shared" si="149"/>
        <v>3.3566354716382039</v>
      </c>
      <c r="AJ226">
        <f t="shared" si="150"/>
        <v>29.495460106805016</v>
      </c>
      <c r="AK226">
        <v>-4.1287810463175201E-2</v>
      </c>
      <c r="AL226">
        <v>4.6349184255766999E-2</v>
      </c>
      <c r="AM226">
        <v>3.4621285059764499</v>
      </c>
      <c r="AN226">
        <v>0</v>
      </c>
      <c r="AO226">
        <v>0</v>
      </c>
      <c r="AP226">
        <f t="shared" si="151"/>
        <v>1</v>
      </c>
      <c r="AQ226">
        <f t="shared" si="152"/>
        <v>0</v>
      </c>
      <c r="AR226">
        <f t="shared" si="153"/>
        <v>51911.229294851197</v>
      </c>
      <c r="AS226" t="s">
        <v>240</v>
      </c>
      <c r="AT226">
        <v>0</v>
      </c>
      <c r="AU226">
        <v>0</v>
      </c>
      <c r="AV226">
        <f t="shared" si="154"/>
        <v>0</v>
      </c>
      <c r="AW226" t="e">
        <f t="shared" si="155"/>
        <v>#DIV/0!</v>
      </c>
      <c r="AX226">
        <v>0</v>
      </c>
      <c r="AY226" t="s">
        <v>240</v>
      </c>
      <c r="AZ226">
        <v>0</v>
      </c>
      <c r="BA226">
        <v>0</v>
      </c>
      <c r="BB226" t="e">
        <f t="shared" si="156"/>
        <v>#DIV/0!</v>
      </c>
      <c r="BC226">
        <v>0.5</v>
      </c>
      <c r="BD226">
        <f t="shared" si="157"/>
        <v>0</v>
      </c>
      <c r="BE226">
        <f t="shared" si="158"/>
        <v>-0.60721344258666221</v>
      </c>
      <c r="BF226" t="e">
        <f t="shared" si="159"/>
        <v>#DIV/0!</v>
      </c>
      <c r="BG226" t="e">
        <f t="shared" si="160"/>
        <v>#DIV/0!</v>
      </c>
      <c r="BH226" t="e">
        <f t="shared" si="161"/>
        <v>#DIV/0!</v>
      </c>
      <c r="BI226" t="e">
        <f t="shared" si="162"/>
        <v>#DIV/0!</v>
      </c>
      <c r="BJ226" t="s">
        <v>240</v>
      </c>
      <c r="BK226">
        <v>0</v>
      </c>
      <c r="BL226">
        <f t="shared" si="163"/>
        <v>0</v>
      </c>
      <c r="BM226" t="e">
        <f t="shared" si="164"/>
        <v>#DIV/0!</v>
      </c>
      <c r="BN226" t="e">
        <f t="shared" si="165"/>
        <v>#DIV/0!</v>
      </c>
      <c r="BO226" t="e">
        <f t="shared" si="166"/>
        <v>#DIV/0!</v>
      </c>
      <c r="BP226" t="e">
        <f t="shared" si="167"/>
        <v>#DIV/0!</v>
      </c>
      <c r="BQ226">
        <f t="shared" si="168"/>
        <v>0</v>
      </c>
      <c r="BR226">
        <f t="shared" si="169"/>
        <v>0</v>
      </c>
      <c r="BS226">
        <f t="shared" si="170"/>
        <v>0</v>
      </c>
      <c r="BT226">
        <f t="shared" si="171"/>
        <v>0</v>
      </c>
      <c r="BU226">
        <v>6</v>
      </c>
      <c r="BV226">
        <v>0.5</v>
      </c>
      <c r="BW226" t="s">
        <v>241</v>
      </c>
      <c r="BX226">
        <v>1581523580.4709699</v>
      </c>
      <c r="BY226">
        <v>400.97993548387097</v>
      </c>
      <c r="BZ226">
        <v>400.05616129032302</v>
      </c>
      <c r="CA226">
        <v>33.219616129032303</v>
      </c>
      <c r="CB226">
        <v>32.937258064516101</v>
      </c>
      <c r="CC226">
        <v>350.01777419354801</v>
      </c>
      <c r="CD226">
        <v>99.490309677419404</v>
      </c>
      <c r="CE226">
        <v>0.19998880645161299</v>
      </c>
      <c r="CF226">
        <v>31.2511451612903</v>
      </c>
      <c r="CG226">
        <v>30.974193548387099</v>
      </c>
      <c r="CH226">
        <v>999.9</v>
      </c>
      <c r="CI226">
        <v>0</v>
      </c>
      <c r="CJ226">
        <v>0</v>
      </c>
      <c r="CK226">
        <v>10007.7648387097</v>
      </c>
      <c r="CL226">
        <v>0</v>
      </c>
      <c r="CM226">
        <v>5.5274119354838698</v>
      </c>
      <c r="CN226">
        <v>0</v>
      </c>
      <c r="CO226">
        <v>0</v>
      </c>
      <c r="CP226">
        <v>0</v>
      </c>
      <c r="CQ226">
        <v>0</v>
      </c>
      <c r="CR226">
        <v>2.1967741935483902</v>
      </c>
      <c r="CS226">
        <v>0</v>
      </c>
      <c r="CT226">
        <v>464.61935483871002</v>
      </c>
      <c r="CU226">
        <v>-0.68709677419354798</v>
      </c>
      <c r="CV226">
        <v>39.725612903225802</v>
      </c>
      <c r="CW226">
        <v>44.930999999999997</v>
      </c>
      <c r="CX226">
        <v>42.330483870967697</v>
      </c>
      <c r="CY226">
        <v>43.675064516128998</v>
      </c>
      <c r="CZ226">
        <v>40.811999999999998</v>
      </c>
      <c r="DA226">
        <v>0</v>
      </c>
      <c r="DB226">
        <v>0</v>
      </c>
      <c r="DC226">
        <v>0</v>
      </c>
      <c r="DD226">
        <v>1581523589.5</v>
      </c>
      <c r="DE226">
        <v>2.2653846153846202</v>
      </c>
      <c r="DF226">
        <v>4.6735036212163603</v>
      </c>
      <c r="DG226">
        <v>17.234188465013101</v>
      </c>
      <c r="DH226">
        <v>465.82692307692298</v>
      </c>
      <c r="DI226">
        <v>15</v>
      </c>
      <c r="DJ226">
        <v>100</v>
      </c>
      <c r="DK226">
        <v>100</v>
      </c>
      <c r="DL226">
        <v>3.024</v>
      </c>
      <c r="DM226">
        <v>0.44500000000000001</v>
      </c>
      <c r="DN226">
        <v>2</v>
      </c>
      <c r="DO226">
        <v>352.74599999999998</v>
      </c>
      <c r="DP226">
        <v>669.83399999999995</v>
      </c>
      <c r="DQ226">
        <v>30.413</v>
      </c>
      <c r="DR226">
        <v>32.2166</v>
      </c>
      <c r="DS226">
        <v>30.0001</v>
      </c>
      <c r="DT226">
        <v>32.053400000000003</v>
      </c>
      <c r="DU226">
        <v>32.037500000000001</v>
      </c>
      <c r="DV226">
        <v>20.991599999999998</v>
      </c>
      <c r="DW226">
        <v>23.164200000000001</v>
      </c>
      <c r="DX226">
        <v>100</v>
      </c>
      <c r="DY226">
        <v>30.417000000000002</v>
      </c>
      <c r="DZ226">
        <v>400</v>
      </c>
      <c r="EA226">
        <v>32.914200000000001</v>
      </c>
      <c r="EB226">
        <v>99.902500000000003</v>
      </c>
      <c r="EC226">
        <v>100.431</v>
      </c>
    </row>
    <row r="227" spans="1:133" x14ac:dyDescent="0.35">
      <c r="A227">
        <v>211</v>
      </c>
      <c r="B227">
        <v>1581523594.0999999</v>
      </c>
      <c r="C227">
        <v>1073.5</v>
      </c>
      <c r="D227" t="s">
        <v>660</v>
      </c>
      <c r="E227" t="s">
        <v>661</v>
      </c>
      <c r="F227" t="s">
        <v>232</v>
      </c>
      <c r="G227" t="s">
        <v>233</v>
      </c>
      <c r="H227" t="s">
        <v>234</v>
      </c>
      <c r="I227" t="s">
        <v>235</v>
      </c>
      <c r="J227" t="s">
        <v>236</v>
      </c>
      <c r="K227" t="s">
        <v>237</v>
      </c>
      <c r="L227" t="s">
        <v>238</v>
      </c>
      <c r="M227" t="s">
        <v>239</v>
      </c>
      <c r="N227">
        <v>1581523585.4709699</v>
      </c>
      <c r="O227">
        <f t="shared" si="129"/>
        <v>1.7312771125517262E-4</v>
      </c>
      <c r="P227">
        <f t="shared" si="130"/>
        <v>-0.62988544436925398</v>
      </c>
      <c r="Q227">
        <f t="shared" si="131"/>
        <v>400.97629032258101</v>
      </c>
      <c r="R227">
        <f t="shared" si="132"/>
        <v>464.80078132869147</v>
      </c>
      <c r="S227">
        <f t="shared" si="133"/>
        <v>46.336696237909152</v>
      </c>
      <c r="T227">
        <f t="shared" si="134"/>
        <v>39.973935736872214</v>
      </c>
      <c r="U227">
        <f t="shared" si="135"/>
        <v>1.3952638692706852E-2</v>
      </c>
      <c r="V227">
        <f t="shared" si="136"/>
        <v>2.2527767843931596</v>
      </c>
      <c r="W227">
        <f t="shared" si="137"/>
        <v>1.3904807476296971E-2</v>
      </c>
      <c r="X227">
        <f t="shared" si="138"/>
        <v>8.6947883827233393E-3</v>
      </c>
      <c r="Y227">
        <f t="shared" si="139"/>
        <v>0</v>
      </c>
      <c r="Z227">
        <f t="shared" si="140"/>
        <v>31.195150541196323</v>
      </c>
      <c r="AA227">
        <f t="shared" si="141"/>
        <v>30.974477419354798</v>
      </c>
      <c r="AB227">
        <f t="shared" si="142"/>
        <v>4.5048173519045749</v>
      </c>
      <c r="AC227">
        <f t="shared" si="143"/>
        <v>72.371813624856713</v>
      </c>
      <c r="AD227">
        <f t="shared" si="144"/>
        <v>3.3122304813927714</v>
      </c>
      <c r="AE227">
        <f t="shared" si="145"/>
        <v>4.5766857502865701</v>
      </c>
      <c r="AF227">
        <f t="shared" si="146"/>
        <v>1.1925868705118035</v>
      </c>
      <c r="AG227">
        <f t="shared" si="147"/>
        <v>-7.6349320663531124</v>
      </c>
      <c r="AH227">
        <f t="shared" si="148"/>
        <v>33.74241705313846</v>
      </c>
      <c r="AI227">
        <f t="shared" si="149"/>
        <v>3.3672545931959252</v>
      </c>
      <c r="AJ227">
        <f t="shared" si="150"/>
        <v>29.474739579981275</v>
      </c>
      <c r="AK227">
        <v>-4.1258544118719001E-2</v>
      </c>
      <c r="AL227">
        <v>4.6316330220242299E-2</v>
      </c>
      <c r="AM227">
        <v>3.4601863913455899</v>
      </c>
      <c r="AN227">
        <v>0</v>
      </c>
      <c r="AO227">
        <v>0</v>
      </c>
      <c r="AP227">
        <f t="shared" si="151"/>
        <v>1</v>
      </c>
      <c r="AQ227">
        <f t="shared" si="152"/>
        <v>0</v>
      </c>
      <c r="AR227">
        <f t="shared" si="153"/>
        <v>51875.768691742989</v>
      </c>
      <c r="AS227" t="s">
        <v>240</v>
      </c>
      <c r="AT227">
        <v>0</v>
      </c>
      <c r="AU227">
        <v>0</v>
      </c>
      <c r="AV227">
        <f t="shared" si="154"/>
        <v>0</v>
      </c>
      <c r="AW227" t="e">
        <f t="shared" si="155"/>
        <v>#DIV/0!</v>
      </c>
      <c r="AX227">
        <v>0</v>
      </c>
      <c r="AY227" t="s">
        <v>240</v>
      </c>
      <c r="AZ227">
        <v>0</v>
      </c>
      <c r="BA227">
        <v>0</v>
      </c>
      <c r="BB227" t="e">
        <f t="shared" si="156"/>
        <v>#DIV/0!</v>
      </c>
      <c r="BC227">
        <v>0.5</v>
      </c>
      <c r="BD227">
        <f t="shared" si="157"/>
        <v>0</v>
      </c>
      <c r="BE227">
        <f t="shared" si="158"/>
        <v>-0.62988544436925398</v>
      </c>
      <c r="BF227" t="e">
        <f t="shared" si="159"/>
        <v>#DIV/0!</v>
      </c>
      <c r="BG227" t="e">
        <f t="shared" si="160"/>
        <v>#DIV/0!</v>
      </c>
      <c r="BH227" t="e">
        <f t="shared" si="161"/>
        <v>#DIV/0!</v>
      </c>
      <c r="BI227" t="e">
        <f t="shared" si="162"/>
        <v>#DIV/0!</v>
      </c>
      <c r="BJ227" t="s">
        <v>240</v>
      </c>
      <c r="BK227">
        <v>0</v>
      </c>
      <c r="BL227">
        <f t="shared" si="163"/>
        <v>0</v>
      </c>
      <c r="BM227" t="e">
        <f t="shared" si="164"/>
        <v>#DIV/0!</v>
      </c>
      <c r="BN227" t="e">
        <f t="shared" si="165"/>
        <v>#DIV/0!</v>
      </c>
      <c r="BO227" t="e">
        <f t="shared" si="166"/>
        <v>#DIV/0!</v>
      </c>
      <c r="BP227" t="e">
        <f t="shared" si="167"/>
        <v>#DIV/0!</v>
      </c>
      <c r="BQ227">
        <f t="shared" si="168"/>
        <v>0</v>
      </c>
      <c r="BR227">
        <f t="shared" si="169"/>
        <v>0</v>
      </c>
      <c r="BS227">
        <f t="shared" si="170"/>
        <v>0</v>
      </c>
      <c r="BT227">
        <f t="shared" si="171"/>
        <v>0</v>
      </c>
      <c r="BU227">
        <v>6</v>
      </c>
      <c r="BV227">
        <v>0.5</v>
      </c>
      <c r="BW227" t="s">
        <v>241</v>
      </c>
      <c r="BX227">
        <v>1581523585.4709699</v>
      </c>
      <c r="BY227">
        <v>400.97629032258101</v>
      </c>
      <c r="BZ227">
        <v>400.015548387097</v>
      </c>
      <c r="CA227">
        <v>33.2247967741935</v>
      </c>
      <c r="CB227">
        <v>32.937883870967703</v>
      </c>
      <c r="CC227">
        <v>350.02032258064497</v>
      </c>
      <c r="CD227">
        <v>99.491541935483895</v>
      </c>
      <c r="CE227">
        <v>0.19997774193548401</v>
      </c>
      <c r="CF227">
        <v>31.2523032258065</v>
      </c>
      <c r="CG227">
        <v>30.974477419354798</v>
      </c>
      <c r="CH227">
        <v>999.9</v>
      </c>
      <c r="CI227">
        <v>0</v>
      </c>
      <c r="CJ227">
        <v>0</v>
      </c>
      <c r="CK227">
        <v>10000.5470967742</v>
      </c>
      <c r="CL227">
        <v>0</v>
      </c>
      <c r="CM227">
        <v>5.3812619354838702</v>
      </c>
      <c r="CN227">
        <v>0</v>
      </c>
      <c r="CO227">
        <v>0</v>
      </c>
      <c r="CP227">
        <v>0</v>
      </c>
      <c r="CQ227">
        <v>0</v>
      </c>
      <c r="CR227">
        <v>2.2741935483871001</v>
      </c>
      <c r="CS227">
        <v>0</v>
      </c>
      <c r="CT227">
        <v>467.73225806451597</v>
      </c>
      <c r="CU227">
        <v>-0.61290322580645196</v>
      </c>
      <c r="CV227">
        <v>39.733741935483899</v>
      </c>
      <c r="CW227">
        <v>44.930999999999997</v>
      </c>
      <c r="CX227">
        <v>42.320451612903199</v>
      </c>
      <c r="CY227">
        <v>43.679064516129003</v>
      </c>
      <c r="CZ227">
        <v>40.816064516129003</v>
      </c>
      <c r="DA227">
        <v>0</v>
      </c>
      <c r="DB227">
        <v>0</v>
      </c>
      <c r="DC227">
        <v>0</v>
      </c>
      <c r="DD227">
        <v>1581523594.3</v>
      </c>
      <c r="DE227">
        <v>1.93461538461538</v>
      </c>
      <c r="DF227">
        <v>-3.2991461016985499</v>
      </c>
      <c r="DG227">
        <v>6.0068380836379696</v>
      </c>
      <c r="DH227">
        <v>468.342307692308</v>
      </c>
      <c r="DI227">
        <v>15</v>
      </c>
      <c r="DJ227">
        <v>100</v>
      </c>
      <c r="DK227">
        <v>100</v>
      </c>
      <c r="DL227">
        <v>3.024</v>
      </c>
      <c r="DM227">
        <v>0.44500000000000001</v>
      </c>
      <c r="DN227">
        <v>2</v>
      </c>
      <c r="DO227">
        <v>352.64699999999999</v>
      </c>
      <c r="DP227">
        <v>669.81700000000001</v>
      </c>
      <c r="DQ227">
        <v>30.4297</v>
      </c>
      <c r="DR227">
        <v>32.218699999999998</v>
      </c>
      <c r="DS227">
        <v>30.0001</v>
      </c>
      <c r="DT227">
        <v>32.055500000000002</v>
      </c>
      <c r="DU227">
        <v>32.039900000000003</v>
      </c>
      <c r="DV227">
        <v>20.995699999999999</v>
      </c>
      <c r="DW227">
        <v>23.164200000000001</v>
      </c>
      <c r="DX227">
        <v>100</v>
      </c>
      <c r="DY227">
        <v>30.4343</v>
      </c>
      <c r="DZ227">
        <v>400</v>
      </c>
      <c r="EA227">
        <v>32.914200000000001</v>
      </c>
      <c r="EB227">
        <v>99.900599999999997</v>
      </c>
      <c r="EC227">
        <v>100.429</v>
      </c>
    </row>
    <row r="228" spans="1:133" x14ac:dyDescent="0.35">
      <c r="A228">
        <v>212</v>
      </c>
      <c r="B228">
        <v>1581523599.0999999</v>
      </c>
      <c r="C228">
        <v>1078.5</v>
      </c>
      <c r="D228" t="s">
        <v>662</v>
      </c>
      <c r="E228" t="s">
        <v>663</v>
      </c>
      <c r="F228" t="s">
        <v>232</v>
      </c>
      <c r="G228" t="s">
        <v>233</v>
      </c>
      <c r="H228" t="s">
        <v>234</v>
      </c>
      <c r="I228" t="s">
        <v>235</v>
      </c>
      <c r="J228" t="s">
        <v>236</v>
      </c>
      <c r="K228" t="s">
        <v>237</v>
      </c>
      <c r="L228" t="s">
        <v>238</v>
      </c>
      <c r="M228" t="s">
        <v>239</v>
      </c>
      <c r="N228">
        <v>1581523590.4709699</v>
      </c>
      <c r="O228">
        <f t="shared" si="129"/>
        <v>1.7515445057905845E-4</v>
      </c>
      <c r="P228">
        <f t="shared" si="130"/>
        <v>-0.62984529600515693</v>
      </c>
      <c r="Q228">
        <f t="shared" si="131"/>
        <v>400.94851612903199</v>
      </c>
      <c r="R228">
        <f t="shared" si="132"/>
        <v>463.97470100277297</v>
      </c>
      <c r="S228">
        <f t="shared" si="133"/>
        <v>46.253894625744579</v>
      </c>
      <c r="T228">
        <f t="shared" si="134"/>
        <v>39.970779387969387</v>
      </c>
      <c r="U228">
        <f t="shared" si="135"/>
        <v>1.410835769894507E-2</v>
      </c>
      <c r="V228">
        <f t="shared" si="136"/>
        <v>2.2535555370609908</v>
      </c>
      <c r="W228">
        <f t="shared" si="137"/>
        <v>1.4059471736093067E-2</v>
      </c>
      <c r="X228">
        <f t="shared" si="138"/>
        <v>8.7915478569783809E-3</v>
      </c>
      <c r="Y228">
        <f t="shared" si="139"/>
        <v>0</v>
      </c>
      <c r="Z228">
        <f t="shared" si="140"/>
        <v>31.196344900069676</v>
      </c>
      <c r="AA228">
        <f t="shared" si="141"/>
        <v>30.978632258064501</v>
      </c>
      <c r="AB228">
        <f t="shared" si="142"/>
        <v>4.5058848481168559</v>
      </c>
      <c r="AC228">
        <f t="shared" si="143"/>
        <v>72.372962358166319</v>
      </c>
      <c r="AD228">
        <f t="shared" si="144"/>
        <v>3.3126308996023757</v>
      </c>
      <c r="AE228">
        <f t="shared" si="145"/>
        <v>4.5771663776984939</v>
      </c>
      <c r="AF228">
        <f t="shared" si="146"/>
        <v>1.1932539485144802</v>
      </c>
      <c r="AG228">
        <f t="shared" si="147"/>
        <v>-7.7243112705364778</v>
      </c>
      <c r="AH228">
        <f t="shared" si="148"/>
        <v>33.473470100003546</v>
      </c>
      <c r="AI228">
        <f t="shared" si="149"/>
        <v>3.3393600667695802</v>
      </c>
      <c r="AJ228">
        <f t="shared" si="150"/>
        <v>29.08851889623665</v>
      </c>
      <c r="AK228">
        <v>-4.1279535990111201E-2</v>
      </c>
      <c r="AL228">
        <v>4.6339895434869001E-2</v>
      </c>
      <c r="AM228">
        <v>3.4615794600957801</v>
      </c>
      <c r="AN228">
        <v>0</v>
      </c>
      <c r="AO228">
        <v>0</v>
      </c>
      <c r="AP228">
        <f t="shared" si="151"/>
        <v>1</v>
      </c>
      <c r="AQ228">
        <f t="shared" si="152"/>
        <v>0</v>
      </c>
      <c r="AR228">
        <f t="shared" si="153"/>
        <v>51900.746149807434</v>
      </c>
      <c r="AS228" t="s">
        <v>240</v>
      </c>
      <c r="AT228">
        <v>0</v>
      </c>
      <c r="AU228">
        <v>0</v>
      </c>
      <c r="AV228">
        <f t="shared" si="154"/>
        <v>0</v>
      </c>
      <c r="AW228" t="e">
        <f t="shared" si="155"/>
        <v>#DIV/0!</v>
      </c>
      <c r="AX228">
        <v>0</v>
      </c>
      <c r="AY228" t="s">
        <v>240</v>
      </c>
      <c r="AZ228">
        <v>0</v>
      </c>
      <c r="BA228">
        <v>0</v>
      </c>
      <c r="BB228" t="e">
        <f t="shared" si="156"/>
        <v>#DIV/0!</v>
      </c>
      <c r="BC228">
        <v>0.5</v>
      </c>
      <c r="BD228">
        <f t="shared" si="157"/>
        <v>0</v>
      </c>
      <c r="BE228">
        <f t="shared" si="158"/>
        <v>-0.62984529600515693</v>
      </c>
      <c r="BF228" t="e">
        <f t="shared" si="159"/>
        <v>#DIV/0!</v>
      </c>
      <c r="BG228" t="e">
        <f t="shared" si="160"/>
        <v>#DIV/0!</v>
      </c>
      <c r="BH228" t="e">
        <f t="shared" si="161"/>
        <v>#DIV/0!</v>
      </c>
      <c r="BI228" t="e">
        <f t="shared" si="162"/>
        <v>#DIV/0!</v>
      </c>
      <c r="BJ228" t="s">
        <v>240</v>
      </c>
      <c r="BK228">
        <v>0</v>
      </c>
      <c r="BL228">
        <f t="shared" si="163"/>
        <v>0</v>
      </c>
      <c r="BM228" t="e">
        <f t="shared" si="164"/>
        <v>#DIV/0!</v>
      </c>
      <c r="BN228" t="e">
        <f t="shared" si="165"/>
        <v>#DIV/0!</v>
      </c>
      <c r="BO228" t="e">
        <f t="shared" si="166"/>
        <v>#DIV/0!</v>
      </c>
      <c r="BP228" t="e">
        <f t="shared" si="167"/>
        <v>#DIV/0!</v>
      </c>
      <c r="BQ228">
        <f t="shared" si="168"/>
        <v>0</v>
      </c>
      <c r="BR228">
        <f t="shared" si="169"/>
        <v>0</v>
      </c>
      <c r="BS228">
        <f t="shared" si="170"/>
        <v>0</v>
      </c>
      <c r="BT228">
        <f t="shared" si="171"/>
        <v>0</v>
      </c>
      <c r="BU228">
        <v>6</v>
      </c>
      <c r="BV228">
        <v>0.5</v>
      </c>
      <c r="BW228" t="s">
        <v>241</v>
      </c>
      <c r="BX228">
        <v>1581523590.4709699</v>
      </c>
      <c r="BY228">
        <v>400.94851612903199</v>
      </c>
      <c r="BZ228">
        <v>399.989225806452</v>
      </c>
      <c r="CA228">
        <v>33.229135483870998</v>
      </c>
      <c r="CB228">
        <v>32.938864516129001</v>
      </c>
      <c r="CC228">
        <v>350.019612903226</v>
      </c>
      <c r="CD228">
        <v>99.490580645161302</v>
      </c>
      <c r="CE228">
        <v>0.19997258064516099</v>
      </c>
      <c r="CF228">
        <v>31.254148387096802</v>
      </c>
      <c r="CG228">
        <v>30.978632258064501</v>
      </c>
      <c r="CH228">
        <v>999.9</v>
      </c>
      <c r="CI228">
        <v>0</v>
      </c>
      <c r="CJ228">
        <v>0</v>
      </c>
      <c r="CK228">
        <v>10005.7319354839</v>
      </c>
      <c r="CL228">
        <v>0</v>
      </c>
      <c r="CM228">
        <v>5.3328293548387098</v>
      </c>
      <c r="CN228">
        <v>0</v>
      </c>
      <c r="CO228">
        <v>0</v>
      </c>
      <c r="CP228">
        <v>0</v>
      </c>
      <c r="CQ228">
        <v>0</v>
      </c>
      <c r="CR228">
        <v>2.2032258064516101</v>
      </c>
      <c r="CS228">
        <v>0</v>
      </c>
      <c r="CT228">
        <v>468.72903225806499</v>
      </c>
      <c r="CU228">
        <v>-0.56451612903225801</v>
      </c>
      <c r="CV228">
        <v>39.743903225806399</v>
      </c>
      <c r="CW228">
        <v>44.936999999999998</v>
      </c>
      <c r="CX228">
        <v>42.326419354838698</v>
      </c>
      <c r="CY228">
        <v>43.687064516128999</v>
      </c>
      <c r="CZ228">
        <v>40.816064516129003</v>
      </c>
      <c r="DA228">
        <v>0</v>
      </c>
      <c r="DB228">
        <v>0</v>
      </c>
      <c r="DC228">
        <v>0</v>
      </c>
      <c r="DD228">
        <v>1581523599.0999999</v>
      </c>
      <c r="DE228">
        <v>2.3038461538461501</v>
      </c>
      <c r="DF228">
        <v>-12.728205608524</v>
      </c>
      <c r="DG228">
        <v>14.1470087714883</v>
      </c>
      <c r="DH228">
        <v>468.10769230769199</v>
      </c>
      <c r="DI228">
        <v>15</v>
      </c>
      <c r="DJ228">
        <v>100</v>
      </c>
      <c r="DK228">
        <v>100</v>
      </c>
      <c r="DL228">
        <v>3.024</v>
      </c>
      <c r="DM228">
        <v>0.44500000000000001</v>
      </c>
      <c r="DN228">
        <v>2</v>
      </c>
      <c r="DO228">
        <v>352.54899999999998</v>
      </c>
      <c r="DP228">
        <v>669.98299999999995</v>
      </c>
      <c r="DQ228">
        <v>30.446300000000001</v>
      </c>
      <c r="DR228">
        <v>32.2209</v>
      </c>
      <c r="DS228">
        <v>30.0002</v>
      </c>
      <c r="DT228">
        <v>32.0578</v>
      </c>
      <c r="DU228">
        <v>32.042400000000001</v>
      </c>
      <c r="DV228">
        <v>20.9998</v>
      </c>
      <c r="DW228">
        <v>23.164200000000001</v>
      </c>
      <c r="DX228">
        <v>100</v>
      </c>
      <c r="DY228">
        <v>30.450600000000001</v>
      </c>
      <c r="DZ228">
        <v>400</v>
      </c>
      <c r="EA228">
        <v>32.914200000000001</v>
      </c>
      <c r="EB228">
        <v>99.898899999999998</v>
      </c>
      <c r="EC228">
        <v>100.426</v>
      </c>
    </row>
    <row r="229" spans="1:133" x14ac:dyDescent="0.35">
      <c r="A229">
        <v>213</v>
      </c>
      <c r="B229">
        <v>1581523604.0999999</v>
      </c>
      <c r="C229">
        <v>1083.5</v>
      </c>
      <c r="D229" t="s">
        <v>664</v>
      </c>
      <c r="E229" t="s">
        <v>665</v>
      </c>
      <c r="F229" t="s">
        <v>232</v>
      </c>
      <c r="G229" t="s">
        <v>233</v>
      </c>
      <c r="H229" t="s">
        <v>234</v>
      </c>
      <c r="I229" t="s">
        <v>235</v>
      </c>
      <c r="J229" t="s">
        <v>236</v>
      </c>
      <c r="K229" t="s">
        <v>237</v>
      </c>
      <c r="L229" t="s">
        <v>238</v>
      </c>
      <c r="M229" t="s">
        <v>239</v>
      </c>
      <c r="N229">
        <v>1581523595.4709699</v>
      </c>
      <c r="O229">
        <f t="shared" si="129"/>
        <v>1.7586010971168672E-4</v>
      </c>
      <c r="P229">
        <f t="shared" si="130"/>
        <v>-0.64400804086098773</v>
      </c>
      <c r="Q229">
        <f t="shared" si="131"/>
        <v>400.929129032258</v>
      </c>
      <c r="R229">
        <f t="shared" si="132"/>
        <v>465.2601377766095</v>
      </c>
      <c r="S229">
        <f t="shared" si="133"/>
        <v>46.381618883113191</v>
      </c>
      <c r="T229">
        <f t="shared" si="134"/>
        <v>39.968483332310072</v>
      </c>
      <c r="U229">
        <f t="shared" si="135"/>
        <v>1.4165322785173391E-2</v>
      </c>
      <c r="V229">
        <f t="shared" si="136"/>
        <v>2.2509538539965379</v>
      </c>
      <c r="W229">
        <f t="shared" si="137"/>
        <v>1.4115985252357481E-2</v>
      </c>
      <c r="X229">
        <f t="shared" si="138"/>
        <v>8.8269091717732406E-3</v>
      </c>
      <c r="Y229">
        <f t="shared" si="139"/>
        <v>0</v>
      </c>
      <c r="Z229">
        <f t="shared" si="140"/>
        <v>31.198641499486495</v>
      </c>
      <c r="AA229">
        <f t="shared" si="141"/>
        <v>30.979722580645198</v>
      </c>
      <c r="AB229">
        <f t="shared" si="142"/>
        <v>4.5061650194876446</v>
      </c>
      <c r="AC229">
        <f t="shared" si="143"/>
        <v>72.368499456488905</v>
      </c>
      <c r="AD229">
        <f t="shared" si="144"/>
        <v>3.3129149686080663</v>
      </c>
      <c r="AE229">
        <f t="shared" si="145"/>
        <v>4.5778411788127995</v>
      </c>
      <c r="AF229">
        <f t="shared" si="146"/>
        <v>1.1932500508795783</v>
      </c>
      <c r="AG229">
        <f t="shared" si="147"/>
        <v>-7.7554308382853838</v>
      </c>
      <c r="AH229">
        <f t="shared" si="148"/>
        <v>33.616855810221502</v>
      </c>
      <c r="AI229">
        <f t="shared" si="149"/>
        <v>3.3576015972554871</v>
      </c>
      <c r="AJ229">
        <f t="shared" si="150"/>
        <v>29.219026569191605</v>
      </c>
      <c r="AK229">
        <v>-4.1209431371621599E-2</v>
      </c>
      <c r="AL229">
        <v>4.6261196859112598E-2</v>
      </c>
      <c r="AM229">
        <v>3.4569262022202398</v>
      </c>
      <c r="AN229">
        <v>0</v>
      </c>
      <c r="AO229">
        <v>0</v>
      </c>
      <c r="AP229">
        <f t="shared" si="151"/>
        <v>1</v>
      </c>
      <c r="AQ229">
        <f t="shared" si="152"/>
        <v>0</v>
      </c>
      <c r="AR229">
        <f t="shared" si="153"/>
        <v>51815.736461296285</v>
      </c>
      <c r="AS229" t="s">
        <v>240</v>
      </c>
      <c r="AT229">
        <v>0</v>
      </c>
      <c r="AU229">
        <v>0</v>
      </c>
      <c r="AV229">
        <f t="shared" si="154"/>
        <v>0</v>
      </c>
      <c r="AW229" t="e">
        <f t="shared" si="155"/>
        <v>#DIV/0!</v>
      </c>
      <c r="AX229">
        <v>0</v>
      </c>
      <c r="AY229" t="s">
        <v>240</v>
      </c>
      <c r="AZ229">
        <v>0</v>
      </c>
      <c r="BA229">
        <v>0</v>
      </c>
      <c r="BB229" t="e">
        <f t="shared" si="156"/>
        <v>#DIV/0!</v>
      </c>
      <c r="BC229">
        <v>0.5</v>
      </c>
      <c r="BD229">
        <f t="shared" si="157"/>
        <v>0</v>
      </c>
      <c r="BE229">
        <f t="shared" si="158"/>
        <v>-0.64400804086098773</v>
      </c>
      <c r="BF229" t="e">
        <f t="shared" si="159"/>
        <v>#DIV/0!</v>
      </c>
      <c r="BG229" t="e">
        <f t="shared" si="160"/>
        <v>#DIV/0!</v>
      </c>
      <c r="BH229" t="e">
        <f t="shared" si="161"/>
        <v>#DIV/0!</v>
      </c>
      <c r="BI229" t="e">
        <f t="shared" si="162"/>
        <v>#DIV/0!</v>
      </c>
      <c r="BJ229" t="s">
        <v>240</v>
      </c>
      <c r="BK229">
        <v>0</v>
      </c>
      <c r="BL229">
        <f t="shared" si="163"/>
        <v>0</v>
      </c>
      <c r="BM229" t="e">
        <f t="shared" si="164"/>
        <v>#DIV/0!</v>
      </c>
      <c r="BN229" t="e">
        <f t="shared" si="165"/>
        <v>#DIV/0!</v>
      </c>
      <c r="BO229" t="e">
        <f t="shared" si="166"/>
        <v>#DIV/0!</v>
      </c>
      <c r="BP229" t="e">
        <f t="shared" si="167"/>
        <v>#DIV/0!</v>
      </c>
      <c r="BQ229">
        <f t="shared" si="168"/>
        <v>0</v>
      </c>
      <c r="BR229">
        <f t="shared" si="169"/>
        <v>0</v>
      </c>
      <c r="BS229">
        <f t="shared" si="170"/>
        <v>0</v>
      </c>
      <c r="BT229">
        <f t="shared" si="171"/>
        <v>0</v>
      </c>
      <c r="BU229">
        <v>6</v>
      </c>
      <c r="BV229">
        <v>0.5</v>
      </c>
      <c r="BW229" t="s">
        <v>241</v>
      </c>
      <c r="BX229">
        <v>1581523595.4709699</v>
      </c>
      <c r="BY229">
        <v>400.929129032258</v>
      </c>
      <c r="BZ229">
        <v>399.94606451612901</v>
      </c>
      <c r="CA229">
        <v>33.232287096774201</v>
      </c>
      <c r="CB229">
        <v>32.940854838709697</v>
      </c>
      <c r="CC229">
        <v>350.02825806451602</v>
      </c>
      <c r="CD229">
        <v>99.489641935483903</v>
      </c>
      <c r="CE229">
        <v>0.20000503225806401</v>
      </c>
      <c r="CF229">
        <v>31.2567387096774</v>
      </c>
      <c r="CG229">
        <v>30.979722580645198</v>
      </c>
      <c r="CH229">
        <v>999.9</v>
      </c>
      <c r="CI229">
        <v>0</v>
      </c>
      <c r="CJ229">
        <v>0</v>
      </c>
      <c r="CK229">
        <v>9988.8335483870997</v>
      </c>
      <c r="CL229">
        <v>0</v>
      </c>
      <c r="CM229">
        <v>5.1439651612903203</v>
      </c>
      <c r="CN229">
        <v>0</v>
      </c>
      <c r="CO229">
        <v>0</v>
      </c>
      <c r="CP229">
        <v>0</v>
      </c>
      <c r="CQ229">
        <v>0</v>
      </c>
      <c r="CR229">
        <v>2.5645161290322598</v>
      </c>
      <c r="CS229">
        <v>0</v>
      </c>
      <c r="CT229">
        <v>470.93870967741901</v>
      </c>
      <c r="CU229">
        <v>-0.364516129032258</v>
      </c>
      <c r="CV229">
        <v>39.747967741935497</v>
      </c>
      <c r="CW229">
        <v>44.936999999999998</v>
      </c>
      <c r="CX229">
        <v>42.3325161290323</v>
      </c>
      <c r="CY229">
        <v>43.691064516129003</v>
      </c>
      <c r="CZ229">
        <v>40.816064516129003</v>
      </c>
      <c r="DA229">
        <v>0</v>
      </c>
      <c r="DB229">
        <v>0</v>
      </c>
      <c r="DC229">
        <v>0</v>
      </c>
      <c r="DD229">
        <v>1581523604.5</v>
      </c>
      <c r="DE229">
        <v>2.2423076923076901</v>
      </c>
      <c r="DF229">
        <v>4.0649570860011401</v>
      </c>
      <c r="DG229">
        <v>49.435897505337302</v>
      </c>
      <c r="DH229">
        <v>471.33076923076902</v>
      </c>
      <c r="DI229">
        <v>15</v>
      </c>
      <c r="DJ229">
        <v>100</v>
      </c>
      <c r="DK229">
        <v>100</v>
      </c>
      <c r="DL229">
        <v>3.024</v>
      </c>
      <c r="DM229">
        <v>0.44500000000000001</v>
      </c>
      <c r="DN229">
        <v>2</v>
      </c>
      <c r="DO229">
        <v>352.601</v>
      </c>
      <c r="DP229">
        <v>669.73199999999997</v>
      </c>
      <c r="DQ229">
        <v>30.459299999999999</v>
      </c>
      <c r="DR229">
        <v>32.2224</v>
      </c>
      <c r="DS229">
        <v>30.000299999999999</v>
      </c>
      <c r="DT229">
        <v>32.060600000000001</v>
      </c>
      <c r="DU229">
        <v>32.044499999999999</v>
      </c>
      <c r="DV229">
        <v>20.9998</v>
      </c>
      <c r="DW229">
        <v>23.164200000000001</v>
      </c>
      <c r="DX229">
        <v>100</v>
      </c>
      <c r="DY229">
        <v>30.459599999999998</v>
      </c>
      <c r="DZ229">
        <v>400</v>
      </c>
      <c r="EA229">
        <v>32.914200000000001</v>
      </c>
      <c r="EB229">
        <v>99.898399999999995</v>
      </c>
      <c r="EC229">
        <v>100.428</v>
      </c>
    </row>
    <row r="230" spans="1:133" x14ac:dyDescent="0.35">
      <c r="A230">
        <v>214</v>
      </c>
      <c r="B230">
        <v>1581523609.0999999</v>
      </c>
      <c r="C230">
        <v>1088.5</v>
      </c>
      <c r="D230" t="s">
        <v>666</v>
      </c>
      <c r="E230" t="s">
        <v>667</v>
      </c>
      <c r="F230" t="s">
        <v>232</v>
      </c>
      <c r="G230" t="s">
        <v>233</v>
      </c>
      <c r="H230" t="s">
        <v>234</v>
      </c>
      <c r="I230" t="s">
        <v>235</v>
      </c>
      <c r="J230" t="s">
        <v>236</v>
      </c>
      <c r="K230" t="s">
        <v>237</v>
      </c>
      <c r="L230" t="s">
        <v>238</v>
      </c>
      <c r="M230" t="s">
        <v>239</v>
      </c>
      <c r="N230">
        <v>1581523600.4709699</v>
      </c>
      <c r="O230">
        <f t="shared" si="129"/>
        <v>1.7575845918284732E-4</v>
      </c>
      <c r="P230">
        <f t="shared" si="130"/>
        <v>-0.64030642423746165</v>
      </c>
      <c r="Q230">
        <f t="shared" si="131"/>
        <v>400.92425806451598</v>
      </c>
      <c r="R230">
        <f t="shared" si="132"/>
        <v>464.91893361454203</v>
      </c>
      <c r="S230">
        <f t="shared" si="133"/>
        <v>46.347125344177257</v>
      </c>
      <c r="T230">
        <f t="shared" si="134"/>
        <v>39.967584665939235</v>
      </c>
      <c r="U230">
        <f t="shared" si="135"/>
        <v>1.4148729210872235E-2</v>
      </c>
      <c r="V230">
        <f t="shared" si="136"/>
        <v>2.2527476693675945</v>
      </c>
      <c r="W230">
        <f t="shared" si="137"/>
        <v>1.4099546031234705E-2</v>
      </c>
      <c r="X230">
        <f t="shared" si="138"/>
        <v>8.8166208634758436E-3</v>
      </c>
      <c r="Y230">
        <f t="shared" si="139"/>
        <v>0</v>
      </c>
      <c r="Z230">
        <f t="shared" si="140"/>
        <v>31.201026912408523</v>
      </c>
      <c r="AA230">
        <f t="shared" si="141"/>
        <v>30.983132258064501</v>
      </c>
      <c r="AB230">
        <f t="shared" si="142"/>
        <v>4.5070412746297688</v>
      </c>
      <c r="AC230">
        <f t="shared" si="143"/>
        <v>72.363247812237248</v>
      </c>
      <c r="AD230">
        <f t="shared" si="144"/>
        <v>3.3131100124505459</v>
      </c>
      <c r="AE230">
        <f t="shared" si="145"/>
        <v>4.5784429425378423</v>
      </c>
      <c r="AF230">
        <f t="shared" si="146"/>
        <v>1.1939312621792229</v>
      </c>
      <c r="AG230">
        <f t="shared" si="147"/>
        <v>-7.7509480499635668</v>
      </c>
      <c r="AH230">
        <f t="shared" si="148"/>
        <v>33.510050388733468</v>
      </c>
      <c r="AI230">
        <f t="shared" si="149"/>
        <v>3.3443632732689261</v>
      </c>
      <c r="AJ230">
        <f t="shared" si="150"/>
        <v>29.103465612038828</v>
      </c>
      <c r="AK230">
        <v>-4.1257759428726497E-2</v>
      </c>
      <c r="AL230">
        <v>4.6315449336983103E-2</v>
      </c>
      <c r="AM230">
        <v>3.4601343127798501</v>
      </c>
      <c r="AN230">
        <v>0</v>
      </c>
      <c r="AO230">
        <v>0</v>
      </c>
      <c r="AP230">
        <f t="shared" si="151"/>
        <v>1</v>
      </c>
      <c r="AQ230">
        <f t="shared" si="152"/>
        <v>0</v>
      </c>
      <c r="AR230">
        <f t="shared" si="153"/>
        <v>51873.611051982705</v>
      </c>
      <c r="AS230" t="s">
        <v>240</v>
      </c>
      <c r="AT230">
        <v>0</v>
      </c>
      <c r="AU230">
        <v>0</v>
      </c>
      <c r="AV230">
        <f t="shared" si="154"/>
        <v>0</v>
      </c>
      <c r="AW230" t="e">
        <f t="shared" si="155"/>
        <v>#DIV/0!</v>
      </c>
      <c r="AX230">
        <v>0</v>
      </c>
      <c r="AY230" t="s">
        <v>240</v>
      </c>
      <c r="AZ230">
        <v>0</v>
      </c>
      <c r="BA230">
        <v>0</v>
      </c>
      <c r="BB230" t="e">
        <f t="shared" si="156"/>
        <v>#DIV/0!</v>
      </c>
      <c r="BC230">
        <v>0.5</v>
      </c>
      <c r="BD230">
        <f t="shared" si="157"/>
        <v>0</v>
      </c>
      <c r="BE230">
        <f t="shared" si="158"/>
        <v>-0.64030642423746165</v>
      </c>
      <c r="BF230" t="e">
        <f t="shared" si="159"/>
        <v>#DIV/0!</v>
      </c>
      <c r="BG230" t="e">
        <f t="shared" si="160"/>
        <v>#DIV/0!</v>
      </c>
      <c r="BH230" t="e">
        <f t="shared" si="161"/>
        <v>#DIV/0!</v>
      </c>
      <c r="BI230" t="e">
        <f t="shared" si="162"/>
        <v>#DIV/0!</v>
      </c>
      <c r="BJ230" t="s">
        <v>240</v>
      </c>
      <c r="BK230">
        <v>0</v>
      </c>
      <c r="BL230">
        <f t="shared" si="163"/>
        <v>0</v>
      </c>
      <c r="BM230" t="e">
        <f t="shared" si="164"/>
        <v>#DIV/0!</v>
      </c>
      <c r="BN230" t="e">
        <f t="shared" si="165"/>
        <v>#DIV/0!</v>
      </c>
      <c r="BO230" t="e">
        <f t="shared" si="166"/>
        <v>#DIV/0!</v>
      </c>
      <c r="BP230" t="e">
        <f t="shared" si="167"/>
        <v>#DIV/0!</v>
      </c>
      <c r="BQ230">
        <f t="shared" si="168"/>
        <v>0</v>
      </c>
      <c r="BR230">
        <f t="shared" si="169"/>
        <v>0</v>
      </c>
      <c r="BS230">
        <f t="shared" si="170"/>
        <v>0</v>
      </c>
      <c r="BT230">
        <f t="shared" si="171"/>
        <v>0</v>
      </c>
      <c r="BU230">
        <v>6</v>
      </c>
      <c r="BV230">
        <v>0.5</v>
      </c>
      <c r="BW230" t="s">
        <v>241</v>
      </c>
      <c r="BX230">
        <v>1581523600.4709699</v>
      </c>
      <c r="BY230">
        <v>400.92425806451598</v>
      </c>
      <c r="BZ230">
        <v>399.94741935483898</v>
      </c>
      <c r="CA230">
        <v>33.234587096774199</v>
      </c>
      <c r="CB230">
        <v>32.9433096774194</v>
      </c>
      <c r="CC230">
        <v>350.01106451612901</v>
      </c>
      <c r="CD230">
        <v>99.488664516129006</v>
      </c>
      <c r="CE230">
        <v>0.19995212903225801</v>
      </c>
      <c r="CF230">
        <v>31.259048387096801</v>
      </c>
      <c r="CG230">
        <v>30.983132258064501</v>
      </c>
      <c r="CH230">
        <v>999.9</v>
      </c>
      <c r="CI230">
        <v>0</v>
      </c>
      <c r="CJ230">
        <v>0</v>
      </c>
      <c r="CK230">
        <v>10000.6461290323</v>
      </c>
      <c r="CL230">
        <v>0</v>
      </c>
      <c r="CM230">
        <v>5.1665809677419396</v>
      </c>
      <c r="CN230">
        <v>0</v>
      </c>
      <c r="CO230">
        <v>0</v>
      </c>
      <c r="CP230">
        <v>0</v>
      </c>
      <c r="CQ230">
        <v>0</v>
      </c>
      <c r="CR230">
        <v>2.76451612903226</v>
      </c>
      <c r="CS230">
        <v>0</v>
      </c>
      <c r="CT230">
        <v>475.158064516129</v>
      </c>
      <c r="CU230">
        <v>-0.18064516129032299</v>
      </c>
      <c r="CV230">
        <v>39.745935483871001</v>
      </c>
      <c r="CW230">
        <v>44.936999999999998</v>
      </c>
      <c r="CX230">
        <v>42.3384838709677</v>
      </c>
      <c r="CY230">
        <v>43.691064516129003</v>
      </c>
      <c r="CZ230">
        <v>40.816064516129003</v>
      </c>
      <c r="DA230">
        <v>0</v>
      </c>
      <c r="DB230">
        <v>0</v>
      </c>
      <c r="DC230">
        <v>0</v>
      </c>
      <c r="DD230">
        <v>1581523609.3</v>
      </c>
      <c r="DE230">
        <v>2.8807692307692299</v>
      </c>
      <c r="DF230">
        <v>14.9367523340711</v>
      </c>
      <c r="DG230">
        <v>74.263247816985498</v>
      </c>
      <c r="DH230">
        <v>475.01538461538502</v>
      </c>
      <c r="DI230">
        <v>15</v>
      </c>
      <c r="DJ230">
        <v>100</v>
      </c>
      <c r="DK230">
        <v>100</v>
      </c>
      <c r="DL230">
        <v>3.024</v>
      </c>
      <c r="DM230">
        <v>0.44500000000000001</v>
      </c>
      <c r="DN230">
        <v>2</v>
      </c>
      <c r="DO230">
        <v>352.62700000000001</v>
      </c>
      <c r="DP230">
        <v>669.74900000000002</v>
      </c>
      <c r="DQ230">
        <v>30.470199999999998</v>
      </c>
      <c r="DR230">
        <v>32.225299999999997</v>
      </c>
      <c r="DS230">
        <v>30.000399999999999</v>
      </c>
      <c r="DT230">
        <v>32.063299999999998</v>
      </c>
      <c r="DU230">
        <v>32.045999999999999</v>
      </c>
      <c r="DV230">
        <v>20.9968</v>
      </c>
      <c r="DW230">
        <v>23.164200000000001</v>
      </c>
      <c r="DX230">
        <v>100</v>
      </c>
      <c r="DY230">
        <v>30.473800000000001</v>
      </c>
      <c r="DZ230">
        <v>400</v>
      </c>
      <c r="EA230">
        <v>32.914200000000001</v>
      </c>
      <c r="EB230">
        <v>99.900400000000005</v>
      </c>
      <c r="EC230">
        <v>100.426</v>
      </c>
    </row>
    <row r="231" spans="1:133" x14ac:dyDescent="0.35">
      <c r="A231">
        <v>215</v>
      </c>
      <c r="B231">
        <v>1581523614.0999999</v>
      </c>
      <c r="C231">
        <v>1093.5</v>
      </c>
      <c r="D231" t="s">
        <v>668</v>
      </c>
      <c r="E231" t="s">
        <v>669</v>
      </c>
      <c r="F231" t="s">
        <v>232</v>
      </c>
      <c r="G231" t="s">
        <v>233</v>
      </c>
      <c r="H231" t="s">
        <v>234</v>
      </c>
      <c r="I231" t="s">
        <v>235</v>
      </c>
      <c r="J231" t="s">
        <v>236</v>
      </c>
      <c r="K231" t="s">
        <v>237</v>
      </c>
      <c r="L231" t="s">
        <v>238</v>
      </c>
      <c r="M231" t="s">
        <v>239</v>
      </c>
      <c r="N231">
        <v>1581523605.4709699</v>
      </c>
      <c r="O231">
        <f t="shared" si="129"/>
        <v>1.754862043932964E-4</v>
      </c>
      <c r="P231">
        <f t="shared" si="130"/>
        <v>-0.62641143133803179</v>
      </c>
      <c r="Q231">
        <f t="shared" si="131"/>
        <v>400.93519354838702</v>
      </c>
      <c r="R231">
        <f t="shared" si="132"/>
        <v>463.5014290567824</v>
      </c>
      <c r="S231">
        <f t="shared" si="133"/>
        <v>46.205977678884928</v>
      </c>
      <c r="T231">
        <f t="shared" si="134"/>
        <v>39.968814425179808</v>
      </c>
      <c r="U231">
        <f t="shared" si="135"/>
        <v>1.4121456790112853E-2</v>
      </c>
      <c r="V231">
        <f t="shared" si="136"/>
        <v>2.253333504838503</v>
      </c>
      <c r="W231">
        <f t="shared" si="137"/>
        <v>1.4072475369751074E-2</v>
      </c>
      <c r="X231">
        <f t="shared" si="138"/>
        <v>8.7996836623546598E-3</v>
      </c>
      <c r="Y231">
        <f t="shared" si="139"/>
        <v>0</v>
      </c>
      <c r="Z231">
        <f t="shared" si="140"/>
        <v>31.203469313590954</v>
      </c>
      <c r="AA231">
        <f t="shared" si="141"/>
        <v>30.985758064516101</v>
      </c>
      <c r="AB231">
        <f t="shared" si="142"/>
        <v>4.5077161834355275</v>
      </c>
      <c r="AC231">
        <f t="shared" si="143"/>
        <v>72.358694830293999</v>
      </c>
      <c r="AD231">
        <f t="shared" si="144"/>
        <v>3.313342509200691</v>
      </c>
      <c r="AE231">
        <f t="shared" si="145"/>
        <v>4.5790523405260659</v>
      </c>
      <c r="AF231">
        <f t="shared" si="146"/>
        <v>1.1943736742348365</v>
      </c>
      <c r="AG231">
        <f t="shared" si="147"/>
        <v>-7.7389416137443714</v>
      </c>
      <c r="AH231">
        <f t="shared" si="148"/>
        <v>33.483887794113052</v>
      </c>
      <c r="AI231">
        <f t="shared" si="149"/>
        <v>3.3409651948627803</v>
      </c>
      <c r="AJ231">
        <f t="shared" si="150"/>
        <v>29.085911375231461</v>
      </c>
      <c r="AK231">
        <v>-4.12735502711555E-2</v>
      </c>
      <c r="AL231">
        <v>4.6333175940963499E-2</v>
      </c>
      <c r="AM231">
        <v>3.4611822589543202</v>
      </c>
      <c r="AN231">
        <v>0</v>
      </c>
      <c r="AO231">
        <v>0</v>
      </c>
      <c r="AP231">
        <f t="shared" si="151"/>
        <v>1</v>
      </c>
      <c r="AQ231">
        <f t="shared" si="152"/>
        <v>0</v>
      </c>
      <c r="AR231">
        <f t="shared" si="153"/>
        <v>51892.260545314479</v>
      </c>
      <c r="AS231" t="s">
        <v>240</v>
      </c>
      <c r="AT231">
        <v>0</v>
      </c>
      <c r="AU231">
        <v>0</v>
      </c>
      <c r="AV231">
        <f t="shared" si="154"/>
        <v>0</v>
      </c>
      <c r="AW231" t="e">
        <f t="shared" si="155"/>
        <v>#DIV/0!</v>
      </c>
      <c r="AX231">
        <v>0</v>
      </c>
      <c r="AY231" t="s">
        <v>240</v>
      </c>
      <c r="AZ231">
        <v>0</v>
      </c>
      <c r="BA231">
        <v>0</v>
      </c>
      <c r="BB231" t="e">
        <f t="shared" si="156"/>
        <v>#DIV/0!</v>
      </c>
      <c r="BC231">
        <v>0.5</v>
      </c>
      <c r="BD231">
        <f t="shared" si="157"/>
        <v>0</v>
      </c>
      <c r="BE231">
        <f t="shared" si="158"/>
        <v>-0.62641143133803179</v>
      </c>
      <c r="BF231" t="e">
        <f t="shared" si="159"/>
        <v>#DIV/0!</v>
      </c>
      <c r="BG231" t="e">
        <f t="shared" si="160"/>
        <v>#DIV/0!</v>
      </c>
      <c r="BH231" t="e">
        <f t="shared" si="161"/>
        <v>#DIV/0!</v>
      </c>
      <c r="BI231" t="e">
        <f t="shared" si="162"/>
        <v>#DIV/0!</v>
      </c>
      <c r="BJ231" t="s">
        <v>240</v>
      </c>
      <c r="BK231">
        <v>0</v>
      </c>
      <c r="BL231">
        <f t="shared" si="163"/>
        <v>0</v>
      </c>
      <c r="BM231" t="e">
        <f t="shared" si="164"/>
        <v>#DIV/0!</v>
      </c>
      <c r="BN231" t="e">
        <f t="shared" si="165"/>
        <v>#DIV/0!</v>
      </c>
      <c r="BO231" t="e">
        <f t="shared" si="166"/>
        <v>#DIV/0!</v>
      </c>
      <c r="BP231" t="e">
        <f t="shared" si="167"/>
        <v>#DIV/0!</v>
      </c>
      <c r="BQ231">
        <f t="shared" si="168"/>
        <v>0</v>
      </c>
      <c r="BR231">
        <f t="shared" si="169"/>
        <v>0</v>
      </c>
      <c r="BS231">
        <f t="shared" si="170"/>
        <v>0</v>
      </c>
      <c r="BT231">
        <f t="shared" si="171"/>
        <v>0</v>
      </c>
      <c r="BU231">
        <v>6</v>
      </c>
      <c r="BV231">
        <v>0.5</v>
      </c>
      <c r="BW231" t="s">
        <v>241</v>
      </c>
      <c r="BX231">
        <v>1581523605.4709699</v>
      </c>
      <c r="BY231">
        <v>400.93519354838702</v>
      </c>
      <c r="BZ231">
        <v>399.98200000000003</v>
      </c>
      <c r="CA231">
        <v>33.236803225806497</v>
      </c>
      <c r="CB231">
        <v>32.945980645161299</v>
      </c>
      <c r="CC231">
        <v>350.01464516128999</v>
      </c>
      <c r="CD231">
        <v>99.489006451612894</v>
      </c>
      <c r="CE231">
        <v>0.19995841935483899</v>
      </c>
      <c r="CF231">
        <v>31.2613870967742</v>
      </c>
      <c r="CG231">
        <v>30.985758064516101</v>
      </c>
      <c r="CH231">
        <v>999.9</v>
      </c>
      <c r="CI231">
        <v>0</v>
      </c>
      <c r="CJ231">
        <v>0</v>
      </c>
      <c r="CK231">
        <v>10004.4393548387</v>
      </c>
      <c r="CL231">
        <v>0</v>
      </c>
      <c r="CM231">
        <v>5.2828612903225798</v>
      </c>
      <c r="CN231">
        <v>0</v>
      </c>
      <c r="CO231">
        <v>0</v>
      </c>
      <c r="CP231">
        <v>0</v>
      </c>
      <c r="CQ231">
        <v>0</v>
      </c>
      <c r="CR231">
        <v>3.7322580645161301</v>
      </c>
      <c r="CS231">
        <v>0</v>
      </c>
      <c r="CT231">
        <v>474.36451612903198</v>
      </c>
      <c r="CU231">
        <v>-0.84193548387096795</v>
      </c>
      <c r="CV231">
        <v>39.745935483871001</v>
      </c>
      <c r="CW231">
        <v>44.936999999999998</v>
      </c>
      <c r="CX231">
        <v>42.336516129032198</v>
      </c>
      <c r="CY231">
        <v>43.691064516129003</v>
      </c>
      <c r="CZ231">
        <v>40.811999999999998</v>
      </c>
      <c r="DA231">
        <v>0</v>
      </c>
      <c r="DB231">
        <v>0</v>
      </c>
      <c r="DC231">
        <v>0</v>
      </c>
      <c r="DD231">
        <v>1581523614.0999999</v>
      </c>
      <c r="DE231">
        <v>3.3807692307692299</v>
      </c>
      <c r="DF231">
        <v>-14.075213484145999</v>
      </c>
      <c r="DG231">
        <v>-22.964102657479199</v>
      </c>
      <c r="DH231">
        <v>474.25769230769203</v>
      </c>
      <c r="DI231">
        <v>15</v>
      </c>
      <c r="DJ231">
        <v>100</v>
      </c>
      <c r="DK231">
        <v>100</v>
      </c>
      <c r="DL231">
        <v>3.024</v>
      </c>
      <c r="DM231">
        <v>0.44500000000000001</v>
      </c>
      <c r="DN231">
        <v>2</v>
      </c>
      <c r="DO231">
        <v>352.745</v>
      </c>
      <c r="DP231">
        <v>669.73199999999997</v>
      </c>
      <c r="DQ231">
        <v>30.481400000000001</v>
      </c>
      <c r="DR231">
        <v>32.2273</v>
      </c>
      <c r="DS231">
        <v>30.0002</v>
      </c>
      <c r="DT231">
        <v>32.064799999999998</v>
      </c>
      <c r="DU231">
        <v>32.048400000000001</v>
      </c>
      <c r="DV231">
        <v>21.000599999999999</v>
      </c>
      <c r="DW231">
        <v>23.164200000000001</v>
      </c>
      <c r="DX231">
        <v>100</v>
      </c>
      <c r="DY231">
        <v>30.482099999999999</v>
      </c>
      <c r="DZ231">
        <v>400</v>
      </c>
      <c r="EA231">
        <v>32.914200000000001</v>
      </c>
      <c r="EB231">
        <v>99.898499999999999</v>
      </c>
      <c r="EC231">
        <v>100.425</v>
      </c>
    </row>
    <row r="232" spans="1:133" x14ac:dyDescent="0.35">
      <c r="A232">
        <v>216</v>
      </c>
      <c r="B232">
        <v>1581523619.0999999</v>
      </c>
      <c r="C232">
        <v>1098.5</v>
      </c>
      <c r="D232" t="s">
        <v>670</v>
      </c>
      <c r="E232" t="s">
        <v>671</v>
      </c>
      <c r="F232" t="s">
        <v>232</v>
      </c>
      <c r="G232" t="s">
        <v>233</v>
      </c>
      <c r="H232" t="s">
        <v>234</v>
      </c>
      <c r="I232" t="s">
        <v>235</v>
      </c>
      <c r="J232" t="s">
        <v>236</v>
      </c>
      <c r="K232" t="s">
        <v>237</v>
      </c>
      <c r="L232" t="s">
        <v>238</v>
      </c>
      <c r="M232" t="s">
        <v>239</v>
      </c>
      <c r="N232">
        <v>1581523610.4709699</v>
      </c>
      <c r="O232">
        <f t="shared" si="129"/>
        <v>1.7587850301055977E-4</v>
      </c>
      <c r="P232">
        <f t="shared" si="130"/>
        <v>-0.62598845658522828</v>
      </c>
      <c r="Q232">
        <f t="shared" si="131"/>
        <v>400.94261290322601</v>
      </c>
      <c r="R232">
        <f t="shared" si="132"/>
        <v>463.35414134726454</v>
      </c>
      <c r="S232">
        <f t="shared" si="133"/>
        <v>46.1915466198218</v>
      </c>
      <c r="T232">
        <f t="shared" si="134"/>
        <v>39.969772023495189</v>
      </c>
      <c r="U232">
        <f t="shared" si="135"/>
        <v>1.4141600232947846E-2</v>
      </c>
      <c r="V232">
        <f t="shared" si="136"/>
        <v>2.253424286420346</v>
      </c>
      <c r="W232">
        <f t="shared" si="137"/>
        <v>1.4092481208439183E-2</v>
      </c>
      <c r="X232">
        <f t="shared" si="138"/>
        <v>8.8121996151903307E-3</v>
      </c>
      <c r="Y232">
        <f t="shared" si="139"/>
        <v>0</v>
      </c>
      <c r="Z232">
        <f t="shared" si="140"/>
        <v>31.206077590807617</v>
      </c>
      <c r="AA232">
        <f t="shared" si="141"/>
        <v>30.990629032258099</v>
      </c>
      <c r="AB232">
        <f t="shared" si="142"/>
        <v>4.50896839726044</v>
      </c>
      <c r="AC232">
        <f t="shared" si="143"/>
        <v>72.35364018996161</v>
      </c>
      <c r="AD232">
        <f t="shared" si="144"/>
        <v>3.313626845689396</v>
      </c>
      <c r="AE232">
        <f t="shared" si="145"/>
        <v>4.5797652156679334</v>
      </c>
      <c r="AF232">
        <f t="shared" si="146"/>
        <v>1.1953415515710439</v>
      </c>
      <c r="AG232">
        <f t="shared" si="147"/>
        <v>-7.7562419827656859</v>
      </c>
      <c r="AH232">
        <f t="shared" si="148"/>
        <v>33.225804085835598</v>
      </c>
      <c r="AI232">
        <f t="shared" si="149"/>
        <v>3.3152048474049178</v>
      </c>
      <c r="AJ232">
        <f t="shared" si="150"/>
        <v>28.784766950474832</v>
      </c>
      <c r="AK232">
        <v>-4.1275997567583197E-2</v>
      </c>
      <c r="AL232">
        <v>4.6335923245598501E-2</v>
      </c>
      <c r="AM232">
        <v>3.4613446593797499</v>
      </c>
      <c r="AN232">
        <v>0</v>
      </c>
      <c r="AO232">
        <v>0</v>
      </c>
      <c r="AP232">
        <f t="shared" si="151"/>
        <v>1</v>
      </c>
      <c r="AQ232">
        <f t="shared" si="152"/>
        <v>0</v>
      </c>
      <c r="AR232">
        <f t="shared" si="153"/>
        <v>51894.756381097104</v>
      </c>
      <c r="AS232" t="s">
        <v>240</v>
      </c>
      <c r="AT232">
        <v>0</v>
      </c>
      <c r="AU232">
        <v>0</v>
      </c>
      <c r="AV232">
        <f t="shared" si="154"/>
        <v>0</v>
      </c>
      <c r="AW232" t="e">
        <f t="shared" si="155"/>
        <v>#DIV/0!</v>
      </c>
      <c r="AX232">
        <v>0</v>
      </c>
      <c r="AY232" t="s">
        <v>240</v>
      </c>
      <c r="AZ232">
        <v>0</v>
      </c>
      <c r="BA232">
        <v>0</v>
      </c>
      <c r="BB232" t="e">
        <f t="shared" si="156"/>
        <v>#DIV/0!</v>
      </c>
      <c r="BC232">
        <v>0.5</v>
      </c>
      <c r="BD232">
        <f t="shared" si="157"/>
        <v>0</v>
      </c>
      <c r="BE232">
        <f t="shared" si="158"/>
        <v>-0.62598845658522828</v>
      </c>
      <c r="BF232" t="e">
        <f t="shared" si="159"/>
        <v>#DIV/0!</v>
      </c>
      <c r="BG232" t="e">
        <f t="shared" si="160"/>
        <v>#DIV/0!</v>
      </c>
      <c r="BH232" t="e">
        <f t="shared" si="161"/>
        <v>#DIV/0!</v>
      </c>
      <c r="BI232" t="e">
        <f t="shared" si="162"/>
        <v>#DIV/0!</v>
      </c>
      <c r="BJ232" t="s">
        <v>240</v>
      </c>
      <c r="BK232">
        <v>0</v>
      </c>
      <c r="BL232">
        <f t="shared" si="163"/>
        <v>0</v>
      </c>
      <c r="BM232" t="e">
        <f t="shared" si="164"/>
        <v>#DIV/0!</v>
      </c>
      <c r="BN232" t="e">
        <f t="shared" si="165"/>
        <v>#DIV/0!</v>
      </c>
      <c r="BO232" t="e">
        <f t="shared" si="166"/>
        <v>#DIV/0!</v>
      </c>
      <c r="BP232" t="e">
        <f t="shared" si="167"/>
        <v>#DIV/0!</v>
      </c>
      <c r="BQ232">
        <f t="shared" si="168"/>
        <v>0</v>
      </c>
      <c r="BR232">
        <f t="shared" si="169"/>
        <v>0</v>
      </c>
      <c r="BS232">
        <f t="shared" si="170"/>
        <v>0</v>
      </c>
      <c r="BT232">
        <f t="shared" si="171"/>
        <v>0</v>
      </c>
      <c r="BU232">
        <v>6</v>
      </c>
      <c r="BV232">
        <v>0.5</v>
      </c>
      <c r="BW232" t="s">
        <v>241</v>
      </c>
      <c r="BX232">
        <v>1581523610.4709699</v>
      </c>
      <c r="BY232">
        <v>400.94261290322601</v>
      </c>
      <c r="BZ232">
        <v>399.99041935483899</v>
      </c>
      <c r="CA232">
        <v>33.239474193548403</v>
      </c>
      <c r="CB232">
        <v>32.948003225806502</v>
      </c>
      <c r="CC232">
        <v>350.015774193548</v>
      </c>
      <c r="CD232">
        <v>99.489548387096804</v>
      </c>
      <c r="CE232">
        <v>0.19996012903225799</v>
      </c>
      <c r="CF232">
        <v>31.2641225806452</v>
      </c>
      <c r="CG232">
        <v>30.990629032258099</v>
      </c>
      <c r="CH232">
        <v>999.9</v>
      </c>
      <c r="CI232">
        <v>0</v>
      </c>
      <c r="CJ232">
        <v>0</v>
      </c>
      <c r="CK232">
        <v>10004.978064516101</v>
      </c>
      <c r="CL232">
        <v>0</v>
      </c>
      <c r="CM232">
        <v>5.3162732258064498</v>
      </c>
      <c r="CN232">
        <v>0</v>
      </c>
      <c r="CO232">
        <v>0</v>
      </c>
      <c r="CP232">
        <v>0</v>
      </c>
      <c r="CQ232">
        <v>0</v>
      </c>
      <c r="CR232">
        <v>2.6870967741935501</v>
      </c>
      <c r="CS232">
        <v>0</v>
      </c>
      <c r="CT232">
        <v>473.44516129032297</v>
      </c>
      <c r="CU232">
        <v>-0.58064516129032295</v>
      </c>
      <c r="CV232">
        <v>39.745935483871001</v>
      </c>
      <c r="CW232">
        <v>44.936999999999998</v>
      </c>
      <c r="CX232">
        <v>42.3384838709677</v>
      </c>
      <c r="CY232">
        <v>43.686999999999998</v>
      </c>
      <c r="CZ232">
        <v>40.816064516129003</v>
      </c>
      <c r="DA232">
        <v>0</v>
      </c>
      <c r="DB232">
        <v>0</v>
      </c>
      <c r="DC232">
        <v>0</v>
      </c>
      <c r="DD232">
        <v>1581523619.5</v>
      </c>
      <c r="DE232">
        <v>3.0730769230769202</v>
      </c>
      <c r="DF232">
        <v>-6.7521369375717004</v>
      </c>
      <c r="DG232">
        <v>-88.717948517657803</v>
      </c>
      <c r="DH232">
        <v>471.93846153846198</v>
      </c>
      <c r="DI232">
        <v>15</v>
      </c>
      <c r="DJ232">
        <v>100</v>
      </c>
      <c r="DK232">
        <v>100</v>
      </c>
      <c r="DL232">
        <v>3.024</v>
      </c>
      <c r="DM232">
        <v>0.44500000000000001</v>
      </c>
      <c r="DN232">
        <v>2</v>
      </c>
      <c r="DO232">
        <v>352.584</v>
      </c>
      <c r="DP232">
        <v>669.85599999999999</v>
      </c>
      <c r="DQ232">
        <v>30.488600000000002</v>
      </c>
      <c r="DR232">
        <v>32.228700000000003</v>
      </c>
      <c r="DS232">
        <v>30.000299999999999</v>
      </c>
      <c r="DT232">
        <v>32.066899999999997</v>
      </c>
      <c r="DU232">
        <v>32.051200000000001</v>
      </c>
      <c r="DV232">
        <v>21.002700000000001</v>
      </c>
      <c r="DW232">
        <v>23.164200000000001</v>
      </c>
      <c r="DX232">
        <v>100</v>
      </c>
      <c r="DY232">
        <v>30.488600000000002</v>
      </c>
      <c r="DZ232">
        <v>400</v>
      </c>
      <c r="EA232">
        <v>32.914200000000001</v>
      </c>
      <c r="EB232">
        <v>99.897999999999996</v>
      </c>
      <c r="EC232">
        <v>100.425</v>
      </c>
    </row>
    <row r="233" spans="1:133" x14ac:dyDescent="0.35">
      <c r="A233">
        <v>217</v>
      </c>
      <c r="B233">
        <v>1581523624.0999999</v>
      </c>
      <c r="C233">
        <v>1103.5</v>
      </c>
      <c r="D233" t="s">
        <v>672</v>
      </c>
      <c r="E233" t="s">
        <v>673</v>
      </c>
      <c r="F233" t="s">
        <v>232</v>
      </c>
      <c r="G233" t="s">
        <v>233</v>
      </c>
      <c r="H233" t="s">
        <v>234</v>
      </c>
      <c r="I233" t="s">
        <v>235</v>
      </c>
      <c r="J233" t="s">
        <v>236</v>
      </c>
      <c r="K233" t="s">
        <v>237</v>
      </c>
      <c r="L233" t="s">
        <v>238</v>
      </c>
      <c r="M233" t="s">
        <v>239</v>
      </c>
      <c r="N233">
        <v>1581523615.4709699</v>
      </c>
      <c r="O233">
        <f t="shared" si="129"/>
        <v>1.7568001894190623E-4</v>
      </c>
      <c r="P233">
        <f t="shared" si="130"/>
        <v>-0.63676086421970124</v>
      </c>
      <c r="Q233">
        <f t="shared" si="131"/>
        <v>400.95035483870998</v>
      </c>
      <c r="R233">
        <f t="shared" si="132"/>
        <v>464.72221510358628</v>
      </c>
      <c r="S233">
        <f t="shared" si="133"/>
        <v>46.327976037218725</v>
      </c>
      <c r="T233">
        <f t="shared" si="134"/>
        <v>39.970584205753319</v>
      </c>
      <c r="U233">
        <f t="shared" si="135"/>
        <v>1.411005570862625E-2</v>
      </c>
      <c r="V233">
        <f t="shared" si="136"/>
        <v>2.2529314275871144</v>
      </c>
      <c r="W233">
        <f t="shared" si="137"/>
        <v>1.4061144504750003E-2</v>
      </c>
      <c r="X233">
        <f t="shared" si="138"/>
        <v>8.7925955922922121E-3</v>
      </c>
      <c r="Y233">
        <f t="shared" si="139"/>
        <v>0</v>
      </c>
      <c r="Z233">
        <f t="shared" si="140"/>
        <v>31.209222048007994</v>
      </c>
      <c r="AA233">
        <f t="shared" si="141"/>
        <v>30.996574193548401</v>
      </c>
      <c r="AB233">
        <f t="shared" si="142"/>
        <v>4.5104971721334053</v>
      </c>
      <c r="AC233">
        <f t="shared" si="143"/>
        <v>72.345862613071191</v>
      </c>
      <c r="AD233">
        <f t="shared" si="144"/>
        <v>3.3138533703913411</v>
      </c>
      <c r="AE233">
        <f t="shared" si="145"/>
        <v>4.5805706790931344</v>
      </c>
      <c r="AF233">
        <f t="shared" si="146"/>
        <v>1.1966438017420642</v>
      </c>
      <c r="AG233">
        <f t="shared" si="147"/>
        <v>-7.7474888353380651</v>
      </c>
      <c r="AH233">
        <f t="shared" si="148"/>
        <v>32.871788265906524</v>
      </c>
      <c r="AI233">
        <f t="shared" si="149"/>
        <v>3.2807455548459554</v>
      </c>
      <c r="AJ233">
        <f t="shared" si="150"/>
        <v>28.405044985414413</v>
      </c>
      <c r="AK233">
        <v>-4.12627121197809E-2</v>
      </c>
      <c r="AL233">
        <v>4.6321009166571198E-2</v>
      </c>
      <c r="AM233">
        <v>3.4604630088997999</v>
      </c>
      <c r="AN233">
        <v>0</v>
      </c>
      <c r="AO233">
        <v>0</v>
      </c>
      <c r="AP233">
        <f t="shared" si="151"/>
        <v>1</v>
      </c>
      <c r="AQ233">
        <f t="shared" si="152"/>
        <v>0</v>
      </c>
      <c r="AR233">
        <f t="shared" si="153"/>
        <v>51878.211510256231</v>
      </c>
      <c r="AS233" t="s">
        <v>240</v>
      </c>
      <c r="AT233">
        <v>0</v>
      </c>
      <c r="AU233">
        <v>0</v>
      </c>
      <c r="AV233">
        <f t="shared" si="154"/>
        <v>0</v>
      </c>
      <c r="AW233" t="e">
        <f t="shared" si="155"/>
        <v>#DIV/0!</v>
      </c>
      <c r="AX233">
        <v>0</v>
      </c>
      <c r="AY233" t="s">
        <v>240</v>
      </c>
      <c r="AZ233">
        <v>0</v>
      </c>
      <c r="BA233">
        <v>0</v>
      </c>
      <c r="BB233" t="e">
        <f t="shared" si="156"/>
        <v>#DIV/0!</v>
      </c>
      <c r="BC233">
        <v>0.5</v>
      </c>
      <c r="BD233">
        <f t="shared" si="157"/>
        <v>0</v>
      </c>
      <c r="BE233">
        <f t="shared" si="158"/>
        <v>-0.63676086421970124</v>
      </c>
      <c r="BF233" t="e">
        <f t="shared" si="159"/>
        <v>#DIV/0!</v>
      </c>
      <c r="BG233" t="e">
        <f t="shared" si="160"/>
        <v>#DIV/0!</v>
      </c>
      <c r="BH233" t="e">
        <f t="shared" si="161"/>
        <v>#DIV/0!</v>
      </c>
      <c r="BI233" t="e">
        <f t="shared" si="162"/>
        <v>#DIV/0!</v>
      </c>
      <c r="BJ233" t="s">
        <v>240</v>
      </c>
      <c r="BK233">
        <v>0</v>
      </c>
      <c r="BL233">
        <f t="shared" si="163"/>
        <v>0</v>
      </c>
      <c r="BM233" t="e">
        <f t="shared" si="164"/>
        <v>#DIV/0!</v>
      </c>
      <c r="BN233" t="e">
        <f t="shared" si="165"/>
        <v>#DIV/0!</v>
      </c>
      <c r="BO233" t="e">
        <f t="shared" si="166"/>
        <v>#DIV/0!</v>
      </c>
      <c r="BP233" t="e">
        <f t="shared" si="167"/>
        <v>#DIV/0!</v>
      </c>
      <c r="BQ233">
        <f t="shared" si="168"/>
        <v>0</v>
      </c>
      <c r="BR233">
        <f t="shared" si="169"/>
        <v>0</v>
      </c>
      <c r="BS233">
        <f t="shared" si="170"/>
        <v>0</v>
      </c>
      <c r="BT233">
        <f t="shared" si="171"/>
        <v>0</v>
      </c>
      <c r="BU233">
        <v>6</v>
      </c>
      <c r="BV233">
        <v>0.5</v>
      </c>
      <c r="BW233" t="s">
        <v>241</v>
      </c>
      <c r="BX233">
        <v>1581523615.4709699</v>
      </c>
      <c r="BY233">
        <v>400.95035483870998</v>
      </c>
      <c r="BZ233">
        <v>399.97958064516098</v>
      </c>
      <c r="CA233">
        <v>33.241712903225803</v>
      </c>
      <c r="CB233">
        <v>32.950577419354801</v>
      </c>
      <c r="CC233">
        <v>350.02283870967699</v>
      </c>
      <c r="CD233">
        <v>99.489612903225805</v>
      </c>
      <c r="CE233">
        <v>0.19999635483871001</v>
      </c>
      <c r="CF233">
        <v>31.267212903225801</v>
      </c>
      <c r="CG233">
        <v>30.996574193548401</v>
      </c>
      <c r="CH233">
        <v>999.9</v>
      </c>
      <c r="CI233">
        <v>0</v>
      </c>
      <c r="CJ233">
        <v>0</v>
      </c>
      <c r="CK233">
        <v>10001.7512903226</v>
      </c>
      <c r="CL233">
        <v>0</v>
      </c>
      <c r="CM233">
        <v>5.2869148387096798</v>
      </c>
      <c r="CN233">
        <v>0</v>
      </c>
      <c r="CO233">
        <v>0</v>
      </c>
      <c r="CP233">
        <v>0</v>
      </c>
      <c r="CQ233">
        <v>0</v>
      </c>
      <c r="CR233">
        <v>2.7967741935483899</v>
      </c>
      <c r="CS233">
        <v>0</v>
      </c>
      <c r="CT233">
        <v>468.296774193548</v>
      </c>
      <c r="CU233">
        <v>-1.02258064516129</v>
      </c>
      <c r="CV233">
        <v>39.745935483871001</v>
      </c>
      <c r="CW233">
        <v>44.943096774193499</v>
      </c>
      <c r="CX233">
        <v>42.352709677419398</v>
      </c>
      <c r="CY233">
        <v>43.686999999999998</v>
      </c>
      <c r="CZ233">
        <v>40.8241935483871</v>
      </c>
      <c r="DA233">
        <v>0</v>
      </c>
      <c r="DB233">
        <v>0</v>
      </c>
      <c r="DC233">
        <v>0</v>
      </c>
      <c r="DD233">
        <v>1581523624.3</v>
      </c>
      <c r="DE233">
        <v>3.0269230769230799</v>
      </c>
      <c r="DF233">
        <v>-0.59829086900606299</v>
      </c>
      <c r="DG233">
        <v>-31.873504434827701</v>
      </c>
      <c r="DH233">
        <v>466.28076923076901</v>
      </c>
      <c r="DI233">
        <v>15</v>
      </c>
      <c r="DJ233">
        <v>100</v>
      </c>
      <c r="DK233">
        <v>100</v>
      </c>
      <c r="DL233">
        <v>3.024</v>
      </c>
      <c r="DM233">
        <v>0.44500000000000001</v>
      </c>
      <c r="DN233">
        <v>2</v>
      </c>
      <c r="DO233">
        <v>352.68200000000002</v>
      </c>
      <c r="DP233">
        <v>669.79700000000003</v>
      </c>
      <c r="DQ233">
        <v>30.464300000000001</v>
      </c>
      <c r="DR233">
        <v>32.2316</v>
      </c>
      <c r="DS233">
        <v>30.000599999999999</v>
      </c>
      <c r="DT233">
        <v>32.069200000000002</v>
      </c>
      <c r="DU233">
        <v>32.054000000000002</v>
      </c>
      <c r="DV233">
        <v>21.002199999999998</v>
      </c>
      <c r="DW233">
        <v>23.164200000000001</v>
      </c>
      <c r="DX233">
        <v>100</v>
      </c>
      <c r="DY233">
        <v>30.421500000000002</v>
      </c>
      <c r="DZ233">
        <v>400</v>
      </c>
      <c r="EA233">
        <v>32.914200000000001</v>
      </c>
      <c r="EB233">
        <v>99.897499999999994</v>
      </c>
      <c r="EC233">
        <v>100.422</v>
      </c>
    </row>
    <row r="234" spans="1:133" x14ac:dyDescent="0.35">
      <c r="A234">
        <v>218</v>
      </c>
      <c r="B234">
        <v>1581523629.0999999</v>
      </c>
      <c r="C234">
        <v>1108.5</v>
      </c>
      <c r="D234" t="s">
        <v>674</v>
      </c>
      <c r="E234" t="s">
        <v>675</v>
      </c>
      <c r="F234" t="s">
        <v>232</v>
      </c>
      <c r="G234" t="s">
        <v>233</v>
      </c>
      <c r="H234" t="s">
        <v>234</v>
      </c>
      <c r="I234" t="s">
        <v>235</v>
      </c>
      <c r="J234" t="s">
        <v>236</v>
      </c>
      <c r="K234" t="s">
        <v>237</v>
      </c>
      <c r="L234" t="s">
        <v>238</v>
      </c>
      <c r="M234" t="s">
        <v>239</v>
      </c>
      <c r="N234">
        <v>1581523620.4709699</v>
      </c>
      <c r="O234">
        <f t="shared" si="129"/>
        <v>1.7479397234944363E-4</v>
      </c>
      <c r="P234">
        <f t="shared" si="130"/>
        <v>-0.6454756336948696</v>
      </c>
      <c r="Q234">
        <f t="shared" si="131"/>
        <v>400.95716129032297</v>
      </c>
      <c r="R234">
        <f t="shared" si="132"/>
        <v>466.0919061654094</v>
      </c>
      <c r="S234">
        <f t="shared" si="133"/>
        <v>46.464387393311185</v>
      </c>
      <c r="T234">
        <f t="shared" si="134"/>
        <v>39.971148659475574</v>
      </c>
      <c r="U234">
        <f t="shared" si="135"/>
        <v>1.403578908837355E-2</v>
      </c>
      <c r="V234">
        <f t="shared" si="136"/>
        <v>2.253122086096476</v>
      </c>
      <c r="W234">
        <f t="shared" si="137"/>
        <v>1.3987394533156774E-2</v>
      </c>
      <c r="X234">
        <f t="shared" si="138"/>
        <v>8.7464556655005941E-3</v>
      </c>
      <c r="Y234">
        <f t="shared" si="139"/>
        <v>0</v>
      </c>
      <c r="Z234">
        <f t="shared" si="140"/>
        <v>31.212186844998932</v>
      </c>
      <c r="AA234">
        <f t="shared" si="141"/>
        <v>30.997741935483901</v>
      </c>
      <c r="AB234">
        <f t="shared" si="142"/>
        <v>4.5107975054285037</v>
      </c>
      <c r="AC234">
        <f t="shared" si="143"/>
        <v>72.33627473467395</v>
      </c>
      <c r="AD234">
        <f t="shared" si="144"/>
        <v>3.3139172324783197</v>
      </c>
      <c r="AE234">
        <f t="shared" si="145"/>
        <v>4.5812661000771913</v>
      </c>
      <c r="AF234">
        <f t="shared" si="146"/>
        <v>1.196880272950184</v>
      </c>
      <c r="AG234">
        <f t="shared" si="147"/>
        <v>-7.7084141806104638</v>
      </c>
      <c r="AH234">
        <f t="shared" si="148"/>
        <v>33.056775578942549</v>
      </c>
      <c r="AI234">
        <f t="shared" si="149"/>
        <v>3.2989913177430461</v>
      </c>
      <c r="AJ234">
        <f t="shared" si="150"/>
        <v>28.647352716075133</v>
      </c>
      <c r="AK234">
        <v>-4.1267851176454602E-2</v>
      </c>
      <c r="AL234">
        <v>4.6326778207893597E-2</v>
      </c>
      <c r="AM234">
        <v>3.4608040592014802</v>
      </c>
      <c r="AN234">
        <v>0</v>
      </c>
      <c r="AO234">
        <v>0</v>
      </c>
      <c r="AP234">
        <f t="shared" si="151"/>
        <v>1</v>
      </c>
      <c r="AQ234">
        <f t="shared" si="152"/>
        <v>0</v>
      </c>
      <c r="AR234">
        <f t="shared" si="153"/>
        <v>51883.947785448654</v>
      </c>
      <c r="AS234" t="s">
        <v>240</v>
      </c>
      <c r="AT234">
        <v>0</v>
      </c>
      <c r="AU234">
        <v>0</v>
      </c>
      <c r="AV234">
        <f t="shared" si="154"/>
        <v>0</v>
      </c>
      <c r="AW234" t="e">
        <f t="shared" si="155"/>
        <v>#DIV/0!</v>
      </c>
      <c r="AX234">
        <v>0</v>
      </c>
      <c r="AY234" t="s">
        <v>240</v>
      </c>
      <c r="AZ234">
        <v>0</v>
      </c>
      <c r="BA234">
        <v>0</v>
      </c>
      <c r="BB234" t="e">
        <f t="shared" si="156"/>
        <v>#DIV/0!</v>
      </c>
      <c r="BC234">
        <v>0.5</v>
      </c>
      <c r="BD234">
        <f t="shared" si="157"/>
        <v>0</v>
      </c>
      <c r="BE234">
        <f t="shared" si="158"/>
        <v>-0.6454756336948696</v>
      </c>
      <c r="BF234" t="e">
        <f t="shared" si="159"/>
        <v>#DIV/0!</v>
      </c>
      <c r="BG234" t="e">
        <f t="shared" si="160"/>
        <v>#DIV/0!</v>
      </c>
      <c r="BH234" t="e">
        <f t="shared" si="161"/>
        <v>#DIV/0!</v>
      </c>
      <c r="BI234" t="e">
        <f t="shared" si="162"/>
        <v>#DIV/0!</v>
      </c>
      <c r="BJ234" t="s">
        <v>240</v>
      </c>
      <c r="BK234">
        <v>0</v>
      </c>
      <c r="BL234">
        <f t="shared" si="163"/>
        <v>0</v>
      </c>
      <c r="BM234" t="e">
        <f t="shared" si="164"/>
        <v>#DIV/0!</v>
      </c>
      <c r="BN234" t="e">
        <f t="shared" si="165"/>
        <v>#DIV/0!</v>
      </c>
      <c r="BO234" t="e">
        <f t="shared" si="166"/>
        <v>#DIV/0!</v>
      </c>
      <c r="BP234" t="e">
        <f t="shared" si="167"/>
        <v>#DIV/0!</v>
      </c>
      <c r="BQ234">
        <f t="shared" si="168"/>
        <v>0</v>
      </c>
      <c r="BR234">
        <f t="shared" si="169"/>
        <v>0</v>
      </c>
      <c r="BS234">
        <f t="shared" si="170"/>
        <v>0</v>
      </c>
      <c r="BT234">
        <f t="shared" si="171"/>
        <v>0</v>
      </c>
      <c r="BU234">
        <v>6</v>
      </c>
      <c r="BV234">
        <v>0.5</v>
      </c>
      <c r="BW234" t="s">
        <v>241</v>
      </c>
      <c r="BX234">
        <v>1581523620.4709699</v>
      </c>
      <c r="BY234">
        <v>400.95716129032297</v>
      </c>
      <c r="BZ234">
        <v>399.97083870967703</v>
      </c>
      <c r="CA234">
        <v>33.2424483870968</v>
      </c>
      <c r="CB234">
        <v>32.952780645161297</v>
      </c>
      <c r="CC234">
        <v>350.02183870967701</v>
      </c>
      <c r="CD234">
        <v>99.489354838709602</v>
      </c>
      <c r="CE234">
        <v>0.19996990322580599</v>
      </c>
      <c r="CF234">
        <v>31.269880645161301</v>
      </c>
      <c r="CG234">
        <v>30.997741935483901</v>
      </c>
      <c r="CH234">
        <v>999.9</v>
      </c>
      <c r="CI234">
        <v>0</v>
      </c>
      <c r="CJ234">
        <v>0</v>
      </c>
      <c r="CK234">
        <v>10003.022903225799</v>
      </c>
      <c r="CL234">
        <v>0</v>
      </c>
      <c r="CM234">
        <v>5.2359654838709702</v>
      </c>
      <c r="CN234">
        <v>0</v>
      </c>
      <c r="CO234">
        <v>0</v>
      </c>
      <c r="CP234">
        <v>0</v>
      </c>
      <c r="CQ234">
        <v>0</v>
      </c>
      <c r="CR234">
        <v>2.7290322580645201</v>
      </c>
      <c r="CS234">
        <v>0</v>
      </c>
      <c r="CT234">
        <v>466.46774193548401</v>
      </c>
      <c r="CU234">
        <v>-1.0064516129032299</v>
      </c>
      <c r="CV234">
        <v>39.75</v>
      </c>
      <c r="CW234">
        <v>44.951225806451603</v>
      </c>
      <c r="CX234">
        <v>42.3546451612903</v>
      </c>
      <c r="CY234">
        <v>43.691064516129003</v>
      </c>
      <c r="CZ234">
        <v>40.826225806451603</v>
      </c>
      <c r="DA234">
        <v>0</v>
      </c>
      <c r="DB234">
        <v>0</v>
      </c>
      <c r="DC234">
        <v>0</v>
      </c>
      <c r="DD234">
        <v>1581523629.0999999</v>
      </c>
      <c r="DE234">
        <v>2.1307692307692299</v>
      </c>
      <c r="DF234">
        <v>-13.5111109879973</v>
      </c>
      <c r="DG234">
        <v>24.591452573944899</v>
      </c>
      <c r="DH234">
        <v>467.18076923076899</v>
      </c>
      <c r="DI234">
        <v>15</v>
      </c>
      <c r="DJ234">
        <v>100</v>
      </c>
      <c r="DK234">
        <v>100</v>
      </c>
      <c r="DL234">
        <v>3.024</v>
      </c>
      <c r="DM234">
        <v>0.44500000000000001</v>
      </c>
      <c r="DN234">
        <v>2</v>
      </c>
      <c r="DO234">
        <v>352.58699999999999</v>
      </c>
      <c r="DP234">
        <v>669.75699999999995</v>
      </c>
      <c r="DQ234">
        <v>30.427600000000002</v>
      </c>
      <c r="DR234">
        <v>32.233899999999998</v>
      </c>
      <c r="DS234">
        <v>30.000299999999999</v>
      </c>
      <c r="DT234">
        <v>32.072000000000003</v>
      </c>
      <c r="DU234">
        <v>32.056600000000003</v>
      </c>
      <c r="DV234">
        <v>20.9998</v>
      </c>
      <c r="DW234">
        <v>23.164200000000001</v>
      </c>
      <c r="DX234">
        <v>100</v>
      </c>
      <c r="DY234">
        <v>30.435500000000001</v>
      </c>
      <c r="DZ234">
        <v>400</v>
      </c>
      <c r="EA234">
        <v>32.914200000000001</v>
      </c>
      <c r="EB234">
        <v>99.899199999999993</v>
      </c>
      <c r="EC234">
        <v>100.42400000000001</v>
      </c>
    </row>
    <row r="235" spans="1:133" x14ac:dyDescent="0.35">
      <c r="A235">
        <v>219</v>
      </c>
      <c r="B235">
        <v>1581523634.0999999</v>
      </c>
      <c r="C235">
        <v>1113.5</v>
      </c>
      <c r="D235" t="s">
        <v>676</v>
      </c>
      <c r="E235" t="s">
        <v>677</v>
      </c>
      <c r="F235" t="s">
        <v>232</v>
      </c>
      <c r="G235" t="s">
        <v>233</v>
      </c>
      <c r="H235" t="s">
        <v>234</v>
      </c>
      <c r="I235" t="s">
        <v>235</v>
      </c>
      <c r="J235" t="s">
        <v>236</v>
      </c>
      <c r="K235" t="s">
        <v>237</v>
      </c>
      <c r="L235" t="s">
        <v>238</v>
      </c>
      <c r="M235" t="s">
        <v>239</v>
      </c>
      <c r="N235">
        <v>1581523625.4709699</v>
      </c>
      <c r="O235">
        <f t="shared" si="129"/>
        <v>1.7261167926621511E-4</v>
      </c>
      <c r="P235">
        <f t="shared" si="130"/>
        <v>-0.63944531579060226</v>
      </c>
      <c r="Q235">
        <f t="shared" si="131"/>
        <v>401.001483870968</v>
      </c>
      <c r="R235">
        <f t="shared" si="132"/>
        <v>466.3604481509775</v>
      </c>
      <c r="S235">
        <f t="shared" si="133"/>
        <v>46.490879730285926</v>
      </c>
      <c r="T235">
        <f t="shared" si="134"/>
        <v>39.975327736789531</v>
      </c>
      <c r="U235">
        <f t="shared" si="135"/>
        <v>1.3861650148320822E-2</v>
      </c>
      <c r="V235">
        <f t="shared" si="136"/>
        <v>2.2522973011437313</v>
      </c>
      <c r="W235">
        <f t="shared" si="137"/>
        <v>1.381442958280839E-2</v>
      </c>
      <c r="X235">
        <f t="shared" si="138"/>
        <v>8.6382475946660091E-3</v>
      </c>
      <c r="Y235">
        <f t="shared" si="139"/>
        <v>0</v>
      </c>
      <c r="Z235">
        <f t="shared" si="140"/>
        <v>31.214917317389503</v>
      </c>
      <c r="AA235">
        <f t="shared" si="141"/>
        <v>30.9968096774194</v>
      </c>
      <c r="AB235">
        <f t="shared" si="142"/>
        <v>4.5105577351803472</v>
      </c>
      <c r="AC235">
        <f t="shared" si="143"/>
        <v>72.325960029754881</v>
      </c>
      <c r="AD235">
        <f t="shared" si="144"/>
        <v>3.3138272819783547</v>
      </c>
      <c r="AE235">
        <f t="shared" si="145"/>
        <v>4.5817950852156644</v>
      </c>
      <c r="AF235">
        <f t="shared" si="146"/>
        <v>1.1967304532019925</v>
      </c>
      <c r="AG235">
        <f t="shared" si="147"/>
        <v>-7.612175055640086</v>
      </c>
      <c r="AH235">
        <f t="shared" si="148"/>
        <v>33.404251912506894</v>
      </c>
      <c r="AI235">
        <f t="shared" si="149"/>
        <v>3.3349075029585267</v>
      </c>
      <c r="AJ235">
        <f t="shared" si="150"/>
        <v>29.126984359825336</v>
      </c>
      <c r="AK235">
        <v>-4.12456225573321E-2</v>
      </c>
      <c r="AL235">
        <v>4.6301824635594499E-2</v>
      </c>
      <c r="AM235">
        <v>3.4593287653941198</v>
      </c>
      <c r="AN235">
        <v>0</v>
      </c>
      <c r="AO235">
        <v>0</v>
      </c>
      <c r="AP235">
        <f t="shared" si="151"/>
        <v>1</v>
      </c>
      <c r="AQ235">
        <f t="shared" si="152"/>
        <v>0</v>
      </c>
      <c r="AR235">
        <f t="shared" si="153"/>
        <v>51856.783748665817</v>
      </c>
      <c r="AS235" t="s">
        <v>240</v>
      </c>
      <c r="AT235">
        <v>0</v>
      </c>
      <c r="AU235">
        <v>0</v>
      </c>
      <c r="AV235">
        <f t="shared" si="154"/>
        <v>0</v>
      </c>
      <c r="AW235" t="e">
        <f t="shared" si="155"/>
        <v>#DIV/0!</v>
      </c>
      <c r="AX235">
        <v>0</v>
      </c>
      <c r="AY235" t="s">
        <v>240</v>
      </c>
      <c r="AZ235">
        <v>0</v>
      </c>
      <c r="BA235">
        <v>0</v>
      </c>
      <c r="BB235" t="e">
        <f t="shared" si="156"/>
        <v>#DIV/0!</v>
      </c>
      <c r="BC235">
        <v>0.5</v>
      </c>
      <c r="BD235">
        <f t="shared" si="157"/>
        <v>0</v>
      </c>
      <c r="BE235">
        <f t="shared" si="158"/>
        <v>-0.63944531579060226</v>
      </c>
      <c r="BF235" t="e">
        <f t="shared" si="159"/>
        <v>#DIV/0!</v>
      </c>
      <c r="BG235" t="e">
        <f t="shared" si="160"/>
        <v>#DIV/0!</v>
      </c>
      <c r="BH235" t="e">
        <f t="shared" si="161"/>
        <v>#DIV/0!</v>
      </c>
      <c r="BI235" t="e">
        <f t="shared" si="162"/>
        <v>#DIV/0!</v>
      </c>
      <c r="BJ235" t="s">
        <v>240</v>
      </c>
      <c r="BK235">
        <v>0</v>
      </c>
      <c r="BL235">
        <f t="shared" si="163"/>
        <v>0</v>
      </c>
      <c r="BM235" t="e">
        <f t="shared" si="164"/>
        <v>#DIV/0!</v>
      </c>
      <c r="BN235" t="e">
        <f t="shared" si="165"/>
        <v>#DIV/0!</v>
      </c>
      <c r="BO235" t="e">
        <f t="shared" si="166"/>
        <v>#DIV/0!</v>
      </c>
      <c r="BP235" t="e">
        <f t="shared" si="167"/>
        <v>#DIV/0!</v>
      </c>
      <c r="BQ235">
        <f t="shared" si="168"/>
        <v>0</v>
      </c>
      <c r="BR235">
        <f t="shared" si="169"/>
        <v>0</v>
      </c>
      <c r="BS235">
        <f t="shared" si="170"/>
        <v>0</v>
      </c>
      <c r="BT235">
        <f t="shared" si="171"/>
        <v>0</v>
      </c>
      <c r="BU235">
        <v>6</v>
      </c>
      <c r="BV235">
        <v>0.5</v>
      </c>
      <c r="BW235" t="s">
        <v>241</v>
      </c>
      <c r="BX235">
        <v>1581523625.4709699</v>
      </c>
      <c r="BY235">
        <v>401.001483870968</v>
      </c>
      <c r="BZ235">
        <v>400.024</v>
      </c>
      <c r="CA235">
        <v>33.241745161290297</v>
      </c>
      <c r="CB235">
        <v>32.955690322580601</v>
      </c>
      <c r="CC235">
        <v>350.01770967741902</v>
      </c>
      <c r="CD235">
        <v>99.488719354838693</v>
      </c>
      <c r="CE235">
        <v>0.20000835483870999</v>
      </c>
      <c r="CF235">
        <v>31.271909677419401</v>
      </c>
      <c r="CG235">
        <v>30.9968096774194</v>
      </c>
      <c r="CH235">
        <v>999.9</v>
      </c>
      <c r="CI235">
        <v>0</v>
      </c>
      <c r="CJ235">
        <v>0</v>
      </c>
      <c r="CK235">
        <v>9997.6987096774192</v>
      </c>
      <c r="CL235">
        <v>0</v>
      </c>
      <c r="CM235">
        <v>5.2528635483870998</v>
      </c>
      <c r="CN235">
        <v>0</v>
      </c>
      <c r="CO235">
        <v>0</v>
      </c>
      <c r="CP235">
        <v>0</v>
      </c>
      <c r="CQ235">
        <v>0</v>
      </c>
      <c r="CR235">
        <v>3.8741935483871002</v>
      </c>
      <c r="CS235">
        <v>0</v>
      </c>
      <c r="CT235">
        <v>468.10322580645197</v>
      </c>
      <c r="CU235">
        <v>-0.83548387096774201</v>
      </c>
      <c r="CV235">
        <v>39.75</v>
      </c>
      <c r="CW235">
        <v>44.963419354838699</v>
      </c>
      <c r="CX235">
        <v>42.364741935483899</v>
      </c>
      <c r="CY235">
        <v>43.697161290322597</v>
      </c>
      <c r="CZ235">
        <v>40.832322580645098</v>
      </c>
      <c r="DA235">
        <v>0</v>
      </c>
      <c r="DB235">
        <v>0</v>
      </c>
      <c r="DC235">
        <v>0</v>
      </c>
      <c r="DD235">
        <v>1581523634.5</v>
      </c>
      <c r="DE235">
        <v>2.4730769230769201</v>
      </c>
      <c r="DF235">
        <v>-6.1709398091015899</v>
      </c>
      <c r="DG235">
        <v>37.1282042774343</v>
      </c>
      <c r="DH235">
        <v>468.04615384615403</v>
      </c>
      <c r="DI235">
        <v>15</v>
      </c>
      <c r="DJ235">
        <v>100</v>
      </c>
      <c r="DK235">
        <v>100</v>
      </c>
      <c r="DL235">
        <v>3.024</v>
      </c>
      <c r="DM235">
        <v>0.44500000000000001</v>
      </c>
      <c r="DN235">
        <v>2</v>
      </c>
      <c r="DO235">
        <v>352.601</v>
      </c>
      <c r="DP235">
        <v>669.59799999999996</v>
      </c>
      <c r="DQ235">
        <v>30.432200000000002</v>
      </c>
      <c r="DR235">
        <v>32.236600000000003</v>
      </c>
      <c r="DS235">
        <v>30.0001</v>
      </c>
      <c r="DT235">
        <v>32.0747</v>
      </c>
      <c r="DU235">
        <v>32.058700000000002</v>
      </c>
      <c r="DV235">
        <v>20.9956</v>
      </c>
      <c r="DW235">
        <v>23.164200000000001</v>
      </c>
      <c r="DX235">
        <v>100</v>
      </c>
      <c r="DY235">
        <v>30.4405</v>
      </c>
      <c r="DZ235">
        <v>400</v>
      </c>
      <c r="EA235">
        <v>32.914200000000001</v>
      </c>
      <c r="EB235">
        <v>99.899100000000004</v>
      </c>
      <c r="EC235">
        <v>100.425</v>
      </c>
    </row>
    <row r="236" spans="1:133" x14ac:dyDescent="0.35">
      <c r="A236">
        <v>220</v>
      </c>
      <c r="B236">
        <v>1581523639.0999999</v>
      </c>
      <c r="C236">
        <v>1118.5</v>
      </c>
      <c r="D236" t="s">
        <v>678</v>
      </c>
      <c r="E236" t="s">
        <v>679</v>
      </c>
      <c r="F236" t="s">
        <v>232</v>
      </c>
      <c r="G236" t="s">
        <v>233</v>
      </c>
      <c r="H236" t="s">
        <v>234</v>
      </c>
      <c r="I236" t="s">
        <v>235</v>
      </c>
      <c r="J236" t="s">
        <v>236</v>
      </c>
      <c r="K236" t="s">
        <v>237</v>
      </c>
      <c r="L236" t="s">
        <v>238</v>
      </c>
      <c r="M236" t="s">
        <v>239</v>
      </c>
      <c r="N236">
        <v>1581523630.4709699</v>
      </c>
      <c r="O236">
        <f t="shared" si="129"/>
        <v>1.696100049235785E-4</v>
      </c>
      <c r="P236">
        <f t="shared" si="130"/>
        <v>-0.63818188130555809</v>
      </c>
      <c r="Q236">
        <f t="shared" si="131"/>
        <v>401.01887096774198</v>
      </c>
      <c r="R236">
        <f t="shared" si="132"/>
        <v>467.4673390174309</v>
      </c>
      <c r="S236">
        <f t="shared" si="133"/>
        <v>46.601455171182394</v>
      </c>
      <c r="T236">
        <f t="shared" si="134"/>
        <v>39.97725911179554</v>
      </c>
      <c r="U236">
        <f t="shared" si="135"/>
        <v>1.3632344986658811E-2</v>
      </c>
      <c r="V236">
        <f t="shared" si="136"/>
        <v>2.2518205529181587</v>
      </c>
      <c r="W236">
        <f t="shared" si="137"/>
        <v>1.3586661369773906E-2</v>
      </c>
      <c r="X236">
        <f t="shared" si="138"/>
        <v>8.4957550218853813E-3</v>
      </c>
      <c r="Y236">
        <f t="shared" si="139"/>
        <v>0</v>
      </c>
      <c r="Z236">
        <f t="shared" si="140"/>
        <v>31.217078326204671</v>
      </c>
      <c r="AA236">
        <f t="shared" si="141"/>
        <v>30.992164516129002</v>
      </c>
      <c r="AB236">
        <f t="shared" si="142"/>
        <v>4.5093631976694271</v>
      </c>
      <c r="AC236">
        <f t="shared" si="143"/>
        <v>72.318673267023883</v>
      </c>
      <c r="AD236">
        <f t="shared" si="144"/>
        <v>3.3137160347365011</v>
      </c>
      <c r="AE236">
        <f t="shared" si="145"/>
        <v>4.5821029134497424</v>
      </c>
      <c r="AF236">
        <f t="shared" si="146"/>
        <v>1.1956471629329259</v>
      </c>
      <c r="AG236">
        <f t="shared" si="147"/>
        <v>-7.4798012171298121</v>
      </c>
      <c r="AH236">
        <f t="shared" si="148"/>
        <v>34.104434943468682</v>
      </c>
      <c r="AI236">
        <f t="shared" si="149"/>
        <v>3.4054728453598204</v>
      </c>
      <c r="AJ236">
        <f t="shared" si="150"/>
        <v>30.030106571698688</v>
      </c>
      <c r="AK236">
        <v>-4.1232777174810303E-2</v>
      </c>
      <c r="AL236">
        <v>4.6287404568396598E-2</v>
      </c>
      <c r="AM236">
        <v>3.4584761038009502</v>
      </c>
      <c r="AN236">
        <v>0</v>
      </c>
      <c r="AO236">
        <v>0</v>
      </c>
      <c r="AP236">
        <f t="shared" si="151"/>
        <v>1</v>
      </c>
      <c r="AQ236">
        <f t="shared" si="152"/>
        <v>0</v>
      </c>
      <c r="AR236">
        <f t="shared" si="153"/>
        <v>51841.101418392274</v>
      </c>
      <c r="AS236" t="s">
        <v>240</v>
      </c>
      <c r="AT236">
        <v>0</v>
      </c>
      <c r="AU236">
        <v>0</v>
      </c>
      <c r="AV236">
        <f t="shared" si="154"/>
        <v>0</v>
      </c>
      <c r="AW236" t="e">
        <f t="shared" si="155"/>
        <v>#DIV/0!</v>
      </c>
      <c r="AX236">
        <v>0</v>
      </c>
      <c r="AY236" t="s">
        <v>240</v>
      </c>
      <c r="AZ236">
        <v>0</v>
      </c>
      <c r="BA236">
        <v>0</v>
      </c>
      <c r="BB236" t="e">
        <f t="shared" si="156"/>
        <v>#DIV/0!</v>
      </c>
      <c r="BC236">
        <v>0.5</v>
      </c>
      <c r="BD236">
        <f t="shared" si="157"/>
        <v>0</v>
      </c>
      <c r="BE236">
        <f t="shared" si="158"/>
        <v>-0.63818188130555809</v>
      </c>
      <c r="BF236" t="e">
        <f t="shared" si="159"/>
        <v>#DIV/0!</v>
      </c>
      <c r="BG236" t="e">
        <f t="shared" si="160"/>
        <v>#DIV/0!</v>
      </c>
      <c r="BH236" t="e">
        <f t="shared" si="161"/>
        <v>#DIV/0!</v>
      </c>
      <c r="BI236" t="e">
        <f t="shared" si="162"/>
        <v>#DIV/0!</v>
      </c>
      <c r="BJ236" t="s">
        <v>240</v>
      </c>
      <c r="BK236">
        <v>0</v>
      </c>
      <c r="BL236">
        <f t="shared" si="163"/>
        <v>0</v>
      </c>
      <c r="BM236" t="e">
        <f t="shared" si="164"/>
        <v>#DIV/0!</v>
      </c>
      <c r="BN236" t="e">
        <f t="shared" si="165"/>
        <v>#DIV/0!</v>
      </c>
      <c r="BO236" t="e">
        <f t="shared" si="166"/>
        <v>#DIV/0!</v>
      </c>
      <c r="BP236" t="e">
        <f t="shared" si="167"/>
        <v>#DIV/0!</v>
      </c>
      <c r="BQ236">
        <f t="shared" si="168"/>
        <v>0</v>
      </c>
      <c r="BR236">
        <f t="shared" si="169"/>
        <v>0</v>
      </c>
      <c r="BS236">
        <f t="shared" si="170"/>
        <v>0</v>
      </c>
      <c r="BT236">
        <f t="shared" si="171"/>
        <v>0</v>
      </c>
      <c r="BU236">
        <v>6</v>
      </c>
      <c r="BV236">
        <v>0.5</v>
      </c>
      <c r="BW236" t="s">
        <v>241</v>
      </c>
      <c r="BX236">
        <v>1581523630.4709699</v>
      </c>
      <c r="BY236">
        <v>401.01887096774198</v>
      </c>
      <c r="BZ236">
        <v>400.04148387096802</v>
      </c>
      <c r="CA236">
        <v>33.240464516129002</v>
      </c>
      <c r="CB236">
        <v>32.959380645161303</v>
      </c>
      <c r="CC236">
        <v>350.01387096774198</v>
      </c>
      <c r="CD236">
        <v>99.489209677419296</v>
      </c>
      <c r="CE236">
        <v>0.200011967741935</v>
      </c>
      <c r="CF236">
        <v>31.2730903225806</v>
      </c>
      <c r="CG236">
        <v>30.992164516129002</v>
      </c>
      <c r="CH236">
        <v>999.9</v>
      </c>
      <c r="CI236">
        <v>0</v>
      </c>
      <c r="CJ236">
        <v>0</v>
      </c>
      <c r="CK236">
        <v>9994.5358064516095</v>
      </c>
      <c r="CL236">
        <v>0</v>
      </c>
      <c r="CM236">
        <v>5.2895609677419397</v>
      </c>
      <c r="CN236">
        <v>0</v>
      </c>
      <c r="CO236">
        <v>0</v>
      </c>
      <c r="CP236">
        <v>0</v>
      </c>
      <c r="CQ236">
        <v>0</v>
      </c>
      <c r="CR236">
        <v>3.2</v>
      </c>
      <c r="CS236">
        <v>0</v>
      </c>
      <c r="CT236">
        <v>463.296774193548</v>
      </c>
      <c r="CU236">
        <v>-1.1161290322580599</v>
      </c>
      <c r="CV236">
        <v>39.752000000000002</v>
      </c>
      <c r="CW236">
        <v>44.965451612903202</v>
      </c>
      <c r="CX236">
        <v>42.376838709677401</v>
      </c>
      <c r="CY236">
        <v>43.6991935483871</v>
      </c>
      <c r="CZ236">
        <v>40.844516129032201</v>
      </c>
      <c r="DA236">
        <v>0</v>
      </c>
      <c r="DB236">
        <v>0</v>
      </c>
      <c r="DC236">
        <v>0</v>
      </c>
      <c r="DD236">
        <v>1581523639.3</v>
      </c>
      <c r="DE236">
        <v>2.87307692307692</v>
      </c>
      <c r="DF236">
        <v>12.7487183913768</v>
      </c>
      <c r="DG236">
        <v>-129.67521405955</v>
      </c>
      <c r="DH236">
        <v>462.69230769230802</v>
      </c>
      <c r="DI236">
        <v>15</v>
      </c>
      <c r="DJ236">
        <v>100</v>
      </c>
      <c r="DK236">
        <v>100</v>
      </c>
      <c r="DL236">
        <v>3.024</v>
      </c>
      <c r="DM236">
        <v>0.44500000000000001</v>
      </c>
      <c r="DN236">
        <v>2</v>
      </c>
      <c r="DO236">
        <v>352.637</v>
      </c>
      <c r="DP236">
        <v>669.71400000000006</v>
      </c>
      <c r="DQ236">
        <v>30.4406</v>
      </c>
      <c r="DR236">
        <v>32.238700000000001</v>
      </c>
      <c r="DS236">
        <v>30.0001</v>
      </c>
      <c r="DT236">
        <v>32.076799999999999</v>
      </c>
      <c r="DU236">
        <v>32.0608</v>
      </c>
      <c r="DV236">
        <v>20.999099999999999</v>
      </c>
      <c r="DW236">
        <v>23.164200000000001</v>
      </c>
      <c r="DX236">
        <v>100</v>
      </c>
      <c r="DY236">
        <v>30.447600000000001</v>
      </c>
      <c r="DZ236">
        <v>400</v>
      </c>
      <c r="EA236">
        <v>32.914200000000001</v>
      </c>
      <c r="EB236">
        <v>99.898799999999994</v>
      </c>
      <c r="EC236">
        <v>100.42400000000001</v>
      </c>
    </row>
    <row r="237" spans="1:133" x14ac:dyDescent="0.35">
      <c r="A237">
        <v>221</v>
      </c>
      <c r="B237">
        <v>1581523644.0999999</v>
      </c>
      <c r="C237">
        <v>1123.5</v>
      </c>
      <c r="D237" t="s">
        <v>680</v>
      </c>
      <c r="E237" t="s">
        <v>681</v>
      </c>
      <c r="F237" t="s">
        <v>232</v>
      </c>
      <c r="G237" t="s">
        <v>233</v>
      </c>
      <c r="H237" t="s">
        <v>234</v>
      </c>
      <c r="I237" t="s">
        <v>235</v>
      </c>
      <c r="J237" t="s">
        <v>236</v>
      </c>
      <c r="K237" t="s">
        <v>237</v>
      </c>
      <c r="L237" t="s">
        <v>238</v>
      </c>
      <c r="M237" t="s">
        <v>239</v>
      </c>
      <c r="N237">
        <v>1581523635.4709699</v>
      </c>
      <c r="O237">
        <f t="shared" si="129"/>
        <v>1.6686992058178766E-4</v>
      </c>
      <c r="P237">
        <f t="shared" si="130"/>
        <v>-0.65818577600233985</v>
      </c>
      <c r="Q237">
        <f t="shared" si="131"/>
        <v>401.02206451612898</v>
      </c>
      <c r="R237">
        <f t="shared" si="132"/>
        <v>471.05469032359377</v>
      </c>
      <c r="S237">
        <f t="shared" si="133"/>
        <v>46.959582604609928</v>
      </c>
      <c r="T237">
        <f t="shared" si="134"/>
        <v>39.978009245550098</v>
      </c>
      <c r="U237">
        <f t="shared" si="135"/>
        <v>1.3412770802226616E-2</v>
      </c>
      <c r="V237">
        <f t="shared" si="136"/>
        <v>2.252155623553262</v>
      </c>
      <c r="W237">
        <f t="shared" si="137"/>
        <v>1.3368550951524302E-2</v>
      </c>
      <c r="X237">
        <f t="shared" si="138"/>
        <v>8.35930510732435E-3</v>
      </c>
      <c r="Y237">
        <f t="shared" si="139"/>
        <v>0</v>
      </c>
      <c r="Z237">
        <f t="shared" si="140"/>
        <v>31.219200402144434</v>
      </c>
      <c r="AA237">
        <f t="shared" si="141"/>
        <v>30.991767741935501</v>
      </c>
      <c r="AB237">
        <f t="shared" si="142"/>
        <v>4.5092611770317932</v>
      </c>
      <c r="AC237">
        <f t="shared" si="143"/>
        <v>72.313865907089308</v>
      </c>
      <c r="AD237">
        <f t="shared" si="144"/>
        <v>3.3137238463942049</v>
      </c>
      <c r="AE237">
        <f t="shared" si="145"/>
        <v>4.5824183299116683</v>
      </c>
      <c r="AF237">
        <f t="shared" si="146"/>
        <v>1.1955373306375883</v>
      </c>
      <c r="AG237">
        <f t="shared" si="147"/>
        <v>-7.3589634976568359</v>
      </c>
      <c r="AH237">
        <f t="shared" si="148"/>
        <v>34.304562165081343</v>
      </c>
      <c r="AI237">
        <f t="shared" si="149"/>
        <v>3.4249605077120595</v>
      </c>
      <c r="AJ237">
        <f t="shared" si="150"/>
        <v>30.370559175136567</v>
      </c>
      <c r="AK237">
        <v>-4.1241804975047397E-2</v>
      </c>
      <c r="AL237">
        <v>4.6297539065041401E-2</v>
      </c>
      <c r="AM237">
        <v>3.45907536826472</v>
      </c>
      <c r="AN237">
        <v>0</v>
      </c>
      <c r="AO237">
        <v>0</v>
      </c>
      <c r="AP237">
        <f t="shared" si="151"/>
        <v>1</v>
      </c>
      <c r="AQ237">
        <f t="shared" si="152"/>
        <v>0</v>
      </c>
      <c r="AR237">
        <f t="shared" si="153"/>
        <v>51851.806619987656</v>
      </c>
      <c r="AS237" t="s">
        <v>240</v>
      </c>
      <c r="AT237">
        <v>0</v>
      </c>
      <c r="AU237">
        <v>0</v>
      </c>
      <c r="AV237">
        <f t="shared" si="154"/>
        <v>0</v>
      </c>
      <c r="AW237" t="e">
        <f t="shared" si="155"/>
        <v>#DIV/0!</v>
      </c>
      <c r="AX237">
        <v>0</v>
      </c>
      <c r="AY237" t="s">
        <v>240</v>
      </c>
      <c r="AZ237">
        <v>0</v>
      </c>
      <c r="BA237">
        <v>0</v>
      </c>
      <c r="BB237" t="e">
        <f t="shared" si="156"/>
        <v>#DIV/0!</v>
      </c>
      <c r="BC237">
        <v>0.5</v>
      </c>
      <c r="BD237">
        <f t="shared" si="157"/>
        <v>0</v>
      </c>
      <c r="BE237">
        <f t="shared" si="158"/>
        <v>-0.65818577600233985</v>
      </c>
      <c r="BF237" t="e">
        <f t="shared" si="159"/>
        <v>#DIV/0!</v>
      </c>
      <c r="BG237" t="e">
        <f t="shared" si="160"/>
        <v>#DIV/0!</v>
      </c>
      <c r="BH237" t="e">
        <f t="shared" si="161"/>
        <v>#DIV/0!</v>
      </c>
      <c r="BI237" t="e">
        <f t="shared" si="162"/>
        <v>#DIV/0!</v>
      </c>
      <c r="BJ237" t="s">
        <v>240</v>
      </c>
      <c r="BK237">
        <v>0</v>
      </c>
      <c r="BL237">
        <f t="shared" si="163"/>
        <v>0</v>
      </c>
      <c r="BM237" t="e">
        <f t="shared" si="164"/>
        <v>#DIV/0!</v>
      </c>
      <c r="BN237" t="e">
        <f t="shared" si="165"/>
        <v>#DIV/0!</v>
      </c>
      <c r="BO237" t="e">
        <f t="shared" si="166"/>
        <v>#DIV/0!</v>
      </c>
      <c r="BP237" t="e">
        <f t="shared" si="167"/>
        <v>#DIV/0!</v>
      </c>
      <c r="BQ237">
        <f t="shared" si="168"/>
        <v>0</v>
      </c>
      <c r="BR237">
        <f t="shared" si="169"/>
        <v>0</v>
      </c>
      <c r="BS237">
        <f t="shared" si="170"/>
        <v>0</v>
      </c>
      <c r="BT237">
        <f t="shared" si="171"/>
        <v>0</v>
      </c>
      <c r="BU237">
        <v>6</v>
      </c>
      <c r="BV237">
        <v>0.5</v>
      </c>
      <c r="BW237" t="s">
        <v>241</v>
      </c>
      <c r="BX237">
        <v>1581523635.4709699</v>
      </c>
      <c r="BY237">
        <v>401.02206451612898</v>
      </c>
      <c r="BZ237">
        <v>400.00848387096801</v>
      </c>
      <c r="CA237">
        <v>33.240183870967698</v>
      </c>
      <c r="CB237">
        <v>32.963635483871002</v>
      </c>
      <c r="CC237">
        <v>350.00703225806501</v>
      </c>
      <c r="CD237">
        <v>99.490322580645199</v>
      </c>
      <c r="CE237">
        <v>0.19997574193548401</v>
      </c>
      <c r="CF237">
        <v>31.2743</v>
      </c>
      <c r="CG237">
        <v>30.991767741935501</v>
      </c>
      <c r="CH237">
        <v>999.9</v>
      </c>
      <c r="CI237">
        <v>0</v>
      </c>
      <c r="CJ237">
        <v>0</v>
      </c>
      <c r="CK237">
        <v>9996.6122580645206</v>
      </c>
      <c r="CL237">
        <v>0</v>
      </c>
      <c r="CM237">
        <v>5.3293729032258099</v>
      </c>
      <c r="CN237">
        <v>0</v>
      </c>
      <c r="CO237">
        <v>0</v>
      </c>
      <c r="CP237">
        <v>0</v>
      </c>
      <c r="CQ237">
        <v>0</v>
      </c>
      <c r="CR237">
        <v>2.9258064516129001</v>
      </c>
      <c r="CS237">
        <v>0</v>
      </c>
      <c r="CT237">
        <v>463.25161290322598</v>
      </c>
      <c r="CU237">
        <v>-1.17741935483871</v>
      </c>
      <c r="CV237">
        <v>39.756</v>
      </c>
      <c r="CW237">
        <v>44.971548387096803</v>
      </c>
      <c r="CX237">
        <v>42.3869032258064</v>
      </c>
      <c r="CY237">
        <v>43.703258064516099</v>
      </c>
      <c r="CZ237">
        <v>40.850612903225802</v>
      </c>
      <c r="DA237">
        <v>0</v>
      </c>
      <c r="DB237">
        <v>0</v>
      </c>
      <c r="DC237">
        <v>0</v>
      </c>
      <c r="DD237">
        <v>1581523644.0999999</v>
      </c>
      <c r="DE237">
        <v>2.85</v>
      </c>
      <c r="DF237">
        <v>1.4461540183989301</v>
      </c>
      <c r="DG237">
        <v>-15.121367673366301</v>
      </c>
      <c r="DH237">
        <v>463.46538461538501</v>
      </c>
      <c r="DI237">
        <v>15</v>
      </c>
      <c r="DJ237">
        <v>100</v>
      </c>
      <c r="DK237">
        <v>100</v>
      </c>
      <c r="DL237">
        <v>3.024</v>
      </c>
      <c r="DM237">
        <v>0.44500000000000001</v>
      </c>
      <c r="DN237">
        <v>2</v>
      </c>
      <c r="DO237">
        <v>352.47300000000001</v>
      </c>
      <c r="DP237">
        <v>669.92200000000003</v>
      </c>
      <c r="DQ237">
        <v>30.4497</v>
      </c>
      <c r="DR237">
        <v>32.240099999999998</v>
      </c>
      <c r="DS237">
        <v>30.0001</v>
      </c>
      <c r="DT237">
        <v>32.078299999999999</v>
      </c>
      <c r="DU237">
        <v>32.062899999999999</v>
      </c>
      <c r="DV237">
        <v>21.000800000000002</v>
      </c>
      <c r="DW237">
        <v>23.164200000000001</v>
      </c>
      <c r="DX237">
        <v>100</v>
      </c>
      <c r="DY237">
        <v>30.453299999999999</v>
      </c>
      <c r="DZ237">
        <v>400</v>
      </c>
      <c r="EA237">
        <v>32.914200000000001</v>
      </c>
      <c r="EB237">
        <v>99.900800000000004</v>
      </c>
      <c r="EC237">
        <v>100.42100000000001</v>
      </c>
    </row>
    <row r="238" spans="1:133" x14ac:dyDescent="0.35">
      <c r="A238">
        <v>222</v>
      </c>
      <c r="B238">
        <v>1581523649.0999999</v>
      </c>
      <c r="C238">
        <v>1128.5</v>
      </c>
      <c r="D238" t="s">
        <v>682</v>
      </c>
      <c r="E238" t="s">
        <v>683</v>
      </c>
      <c r="F238" t="s">
        <v>232</v>
      </c>
      <c r="G238" t="s">
        <v>233</v>
      </c>
      <c r="H238" t="s">
        <v>234</v>
      </c>
      <c r="I238" t="s">
        <v>235</v>
      </c>
      <c r="J238" t="s">
        <v>236</v>
      </c>
      <c r="K238" t="s">
        <v>237</v>
      </c>
      <c r="L238" t="s">
        <v>238</v>
      </c>
      <c r="M238" t="s">
        <v>239</v>
      </c>
      <c r="N238">
        <v>1581523640.4709699</v>
      </c>
      <c r="O238">
        <f t="shared" si="129"/>
        <v>1.6549854540654936E-4</v>
      </c>
      <c r="P238">
        <f t="shared" si="130"/>
        <v>-0.6557090549538539</v>
      </c>
      <c r="Q238">
        <f t="shared" si="131"/>
        <v>400.99274193548399</v>
      </c>
      <c r="R238">
        <f t="shared" si="132"/>
        <v>471.40868421093876</v>
      </c>
      <c r="S238">
        <f t="shared" si="133"/>
        <v>46.9957416080439</v>
      </c>
      <c r="T238">
        <f t="shared" si="134"/>
        <v>39.97582547348361</v>
      </c>
      <c r="U238">
        <f t="shared" si="135"/>
        <v>1.3296016268110016E-2</v>
      </c>
      <c r="V238">
        <f t="shared" si="136"/>
        <v>2.2516495873436515</v>
      </c>
      <c r="W238">
        <f t="shared" si="137"/>
        <v>1.3252551832479028E-2</v>
      </c>
      <c r="X238">
        <f t="shared" si="138"/>
        <v>8.2867380962157126E-3</v>
      </c>
      <c r="Y238">
        <f t="shared" si="139"/>
        <v>0</v>
      </c>
      <c r="Z238">
        <f t="shared" si="140"/>
        <v>31.221616348680978</v>
      </c>
      <c r="AA238">
        <f t="shared" si="141"/>
        <v>30.994667741935501</v>
      </c>
      <c r="AB238">
        <f t="shared" si="142"/>
        <v>4.5100068864212908</v>
      </c>
      <c r="AC238">
        <f t="shared" si="143"/>
        <v>72.309564355500228</v>
      </c>
      <c r="AD238">
        <f t="shared" si="144"/>
        <v>3.3138989811434425</v>
      </c>
      <c r="AE238">
        <f t="shared" si="145"/>
        <v>4.5829331301888434</v>
      </c>
      <c r="AF238">
        <f t="shared" si="146"/>
        <v>1.1961079052778483</v>
      </c>
      <c r="AG238">
        <f t="shared" si="147"/>
        <v>-7.2984858524288265</v>
      </c>
      <c r="AH238">
        <f t="shared" si="148"/>
        <v>34.184469774194646</v>
      </c>
      <c r="AI238">
        <f t="shared" si="149"/>
        <v>3.4138196008752097</v>
      </c>
      <c r="AJ238">
        <f t="shared" si="150"/>
        <v>30.299803522641028</v>
      </c>
      <c r="AK238">
        <v>-4.12281713224125E-2</v>
      </c>
      <c r="AL238">
        <v>4.6282234095585198E-2</v>
      </c>
      <c r="AM238">
        <v>3.4581703503769901</v>
      </c>
      <c r="AN238">
        <v>0</v>
      </c>
      <c r="AO238">
        <v>0</v>
      </c>
      <c r="AP238">
        <f t="shared" si="151"/>
        <v>1</v>
      </c>
      <c r="AQ238">
        <f t="shared" si="152"/>
        <v>0</v>
      </c>
      <c r="AR238">
        <f t="shared" si="153"/>
        <v>51835.066827954935</v>
      </c>
      <c r="AS238" t="s">
        <v>240</v>
      </c>
      <c r="AT238">
        <v>0</v>
      </c>
      <c r="AU238">
        <v>0</v>
      </c>
      <c r="AV238">
        <f t="shared" si="154"/>
        <v>0</v>
      </c>
      <c r="AW238" t="e">
        <f t="shared" si="155"/>
        <v>#DIV/0!</v>
      </c>
      <c r="AX238">
        <v>0</v>
      </c>
      <c r="AY238" t="s">
        <v>240</v>
      </c>
      <c r="AZ238">
        <v>0</v>
      </c>
      <c r="BA238">
        <v>0</v>
      </c>
      <c r="BB238" t="e">
        <f t="shared" si="156"/>
        <v>#DIV/0!</v>
      </c>
      <c r="BC238">
        <v>0.5</v>
      </c>
      <c r="BD238">
        <f t="shared" si="157"/>
        <v>0</v>
      </c>
      <c r="BE238">
        <f t="shared" si="158"/>
        <v>-0.6557090549538539</v>
      </c>
      <c r="BF238" t="e">
        <f t="shared" si="159"/>
        <v>#DIV/0!</v>
      </c>
      <c r="BG238" t="e">
        <f t="shared" si="160"/>
        <v>#DIV/0!</v>
      </c>
      <c r="BH238" t="e">
        <f t="shared" si="161"/>
        <v>#DIV/0!</v>
      </c>
      <c r="BI238" t="e">
        <f t="shared" si="162"/>
        <v>#DIV/0!</v>
      </c>
      <c r="BJ238" t="s">
        <v>240</v>
      </c>
      <c r="BK238">
        <v>0</v>
      </c>
      <c r="BL238">
        <f t="shared" si="163"/>
        <v>0</v>
      </c>
      <c r="BM238" t="e">
        <f t="shared" si="164"/>
        <v>#DIV/0!</v>
      </c>
      <c r="BN238" t="e">
        <f t="shared" si="165"/>
        <v>#DIV/0!</v>
      </c>
      <c r="BO238" t="e">
        <f t="shared" si="166"/>
        <v>#DIV/0!</v>
      </c>
      <c r="BP238" t="e">
        <f t="shared" si="167"/>
        <v>#DIV/0!</v>
      </c>
      <c r="BQ238">
        <f t="shared" si="168"/>
        <v>0</v>
      </c>
      <c r="BR238">
        <f t="shared" si="169"/>
        <v>0</v>
      </c>
      <c r="BS238">
        <f t="shared" si="170"/>
        <v>0</v>
      </c>
      <c r="BT238">
        <f t="shared" si="171"/>
        <v>0</v>
      </c>
      <c r="BU238">
        <v>6</v>
      </c>
      <c r="BV238">
        <v>0.5</v>
      </c>
      <c r="BW238" t="s">
        <v>241</v>
      </c>
      <c r="BX238">
        <v>1581523640.4709699</v>
      </c>
      <c r="BY238">
        <v>400.99274193548399</v>
      </c>
      <c r="BZ238">
        <v>399.982483870968</v>
      </c>
      <c r="CA238">
        <v>33.241325806451599</v>
      </c>
      <c r="CB238">
        <v>32.967058064516102</v>
      </c>
      <c r="CC238">
        <v>350.01670967741899</v>
      </c>
      <c r="CD238">
        <v>99.492170967741899</v>
      </c>
      <c r="CE238">
        <v>0.19997129032258101</v>
      </c>
      <c r="CF238">
        <v>31.276274193548399</v>
      </c>
      <c r="CG238">
        <v>30.994667741935501</v>
      </c>
      <c r="CH238">
        <v>999.9</v>
      </c>
      <c r="CI238">
        <v>0</v>
      </c>
      <c r="CJ238">
        <v>0</v>
      </c>
      <c r="CK238">
        <v>9993.1219354838704</v>
      </c>
      <c r="CL238">
        <v>0</v>
      </c>
      <c r="CM238">
        <v>5.4081438709677396</v>
      </c>
      <c r="CN238">
        <v>0</v>
      </c>
      <c r="CO238">
        <v>0</v>
      </c>
      <c r="CP238">
        <v>0</v>
      </c>
      <c r="CQ238">
        <v>0</v>
      </c>
      <c r="CR238">
        <v>2.3322580645161302</v>
      </c>
      <c r="CS238">
        <v>0</v>
      </c>
      <c r="CT238">
        <v>466.25161290322598</v>
      </c>
      <c r="CU238">
        <v>-1.10645161290323</v>
      </c>
      <c r="CV238">
        <v>39.758000000000003</v>
      </c>
      <c r="CW238">
        <v>44.977645161290297</v>
      </c>
      <c r="CX238">
        <v>42.396967741935498</v>
      </c>
      <c r="CY238">
        <v>43.715451612903202</v>
      </c>
      <c r="CZ238">
        <v>40.858741935483899</v>
      </c>
      <c r="DA238">
        <v>0</v>
      </c>
      <c r="DB238">
        <v>0</v>
      </c>
      <c r="DC238">
        <v>0</v>
      </c>
      <c r="DD238">
        <v>1581523649.5</v>
      </c>
      <c r="DE238">
        <v>3.12692307692308</v>
      </c>
      <c r="DF238">
        <v>12.4478631673111</v>
      </c>
      <c r="DG238">
        <v>161.61367532503701</v>
      </c>
      <c r="DH238">
        <v>466.66923076923098</v>
      </c>
      <c r="DI238">
        <v>15</v>
      </c>
      <c r="DJ238">
        <v>100</v>
      </c>
      <c r="DK238">
        <v>100</v>
      </c>
      <c r="DL238">
        <v>3.024</v>
      </c>
      <c r="DM238">
        <v>0.44500000000000001</v>
      </c>
      <c r="DN238">
        <v>2</v>
      </c>
      <c r="DO238">
        <v>352.68400000000003</v>
      </c>
      <c r="DP238">
        <v>669.79499999999996</v>
      </c>
      <c r="DQ238">
        <v>30.4557</v>
      </c>
      <c r="DR238">
        <v>32.242400000000004</v>
      </c>
      <c r="DS238">
        <v>30.000299999999999</v>
      </c>
      <c r="DT238">
        <v>32.081099999999999</v>
      </c>
      <c r="DU238">
        <v>32.065800000000003</v>
      </c>
      <c r="DV238">
        <v>20.998999999999999</v>
      </c>
      <c r="DW238">
        <v>23.164200000000001</v>
      </c>
      <c r="DX238">
        <v>100</v>
      </c>
      <c r="DY238">
        <v>30.456199999999999</v>
      </c>
      <c r="DZ238">
        <v>400</v>
      </c>
      <c r="EA238">
        <v>32.914200000000001</v>
      </c>
      <c r="EB238">
        <v>99.898899999999998</v>
      </c>
      <c r="EC238">
        <v>100.422</v>
      </c>
    </row>
    <row r="239" spans="1:133" x14ac:dyDescent="0.35">
      <c r="A239">
        <v>223</v>
      </c>
      <c r="B239">
        <v>1581523654.0999999</v>
      </c>
      <c r="C239">
        <v>1133.5</v>
      </c>
      <c r="D239" t="s">
        <v>684</v>
      </c>
      <c r="E239" t="s">
        <v>685</v>
      </c>
      <c r="F239" t="s">
        <v>232</v>
      </c>
      <c r="G239" t="s">
        <v>233</v>
      </c>
      <c r="H239" t="s">
        <v>234</v>
      </c>
      <c r="I239" t="s">
        <v>235</v>
      </c>
      <c r="J239" t="s">
        <v>236</v>
      </c>
      <c r="K239" t="s">
        <v>237</v>
      </c>
      <c r="L239" t="s">
        <v>238</v>
      </c>
      <c r="M239" t="s">
        <v>239</v>
      </c>
      <c r="N239">
        <v>1581523645.4709699</v>
      </c>
      <c r="O239">
        <f t="shared" si="129"/>
        <v>1.6530446403644394E-4</v>
      </c>
      <c r="P239">
        <f t="shared" si="130"/>
        <v>-0.65134505873558302</v>
      </c>
      <c r="Q239">
        <f t="shared" si="131"/>
        <v>400.972451612903</v>
      </c>
      <c r="R239">
        <f t="shared" si="132"/>
        <v>471.04217870926209</v>
      </c>
      <c r="S239">
        <f t="shared" si="133"/>
        <v>46.95955929835371</v>
      </c>
      <c r="T239">
        <f t="shared" si="134"/>
        <v>39.97410522794047</v>
      </c>
      <c r="U239">
        <f t="shared" si="135"/>
        <v>1.3264355934089084E-2</v>
      </c>
      <c r="V239">
        <f t="shared" si="136"/>
        <v>2.2522073290398157</v>
      </c>
      <c r="W239">
        <f t="shared" si="137"/>
        <v>1.3221108557403684E-2</v>
      </c>
      <c r="X239">
        <f t="shared" si="138"/>
        <v>8.2670666376408932E-3</v>
      </c>
      <c r="Y239">
        <f t="shared" si="139"/>
        <v>0</v>
      </c>
      <c r="Z239">
        <f t="shared" si="140"/>
        <v>31.224218667228925</v>
      </c>
      <c r="AA239">
        <f t="shared" si="141"/>
        <v>31.001116129032301</v>
      </c>
      <c r="AB239">
        <f t="shared" si="142"/>
        <v>4.5116654171982313</v>
      </c>
      <c r="AC239">
        <f t="shared" si="143"/>
        <v>72.30402070858689</v>
      </c>
      <c r="AD239">
        <f t="shared" si="144"/>
        <v>3.314121196923534</v>
      </c>
      <c r="AE239">
        <f t="shared" si="145"/>
        <v>4.5835918451626938</v>
      </c>
      <c r="AF239">
        <f t="shared" si="146"/>
        <v>1.1975442202746973</v>
      </c>
      <c r="AG239">
        <f t="shared" si="147"/>
        <v>-7.2899268640071782</v>
      </c>
      <c r="AH239">
        <f t="shared" si="148"/>
        <v>33.716653719735596</v>
      </c>
      <c r="AI239">
        <f t="shared" si="149"/>
        <v>3.3664164607665836</v>
      </c>
      <c r="AJ239">
        <f t="shared" si="150"/>
        <v>29.793143316495001</v>
      </c>
      <c r="AK239">
        <v>-4.1243198183203801E-2</v>
      </c>
      <c r="AL239">
        <v>4.6299103063248803E-2</v>
      </c>
      <c r="AM239">
        <v>3.45916784525566</v>
      </c>
      <c r="AN239">
        <v>0</v>
      </c>
      <c r="AO239">
        <v>0</v>
      </c>
      <c r="AP239">
        <f t="shared" si="151"/>
        <v>1</v>
      </c>
      <c r="AQ239">
        <f t="shared" si="152"/>
        <v>0</v>
      </c>
      <c r="AR239">
        <f t="shared" si="153"/>
        <v>51852.775343798981</v>
      </c>
      <c r="AS239" t="s">
        <v>240</v>
      </c>
      <c r="AT239">
        <v>0</v>
      </c>
      <c r="AU239">
        <v>0</v>
      </c>
      <c r="AV239">
        <f t="shared" si="154"/>
        <v>0</v>
      </c>
      <c r="AW239" t="e">
        <f t="shared" si="155"/>
        <v>#DIV/0!</v>
      </c>
      <c r="AX239">
        <v>0</v>
      </c>
      <c r="AY239" t="s">
        <v>240</v>
      </c>
      <c r="AZ239">
        <v>0</v>
      </c>
      <c r="BA239">
        <v>0</v>
      </c>
      <c r="BB239" t="e">
        <f t="shared" si="156"/>
        <v>#DIV/0!</v>
      </c>
      <c r="BC239">
        <v>0.5</v>
      </c>
      <c r="BD239">
        <f t="shared" si="157"/>
        <v>0</v>
      </c>
      <c r="BE239">
        <f t="shared" si="158"/>
        <v>-0.65134505873558302</v>
      </c>
      <c r="BF239" t="e">
        <f t="shared" si="159"/>
        <v>#DIV/0!</v>
      </c>
      <c r="BG239" t="e">
        <f t="shared" si="160"/>
        <v>#DIV/0!</v>
      </c>
      <c r="BH239" t="e">
        <f t="shared" si="161"/>
        <v>#DIV/0!</v>
      </c>
      <c r="BI239" t="e">
        <f t="shared" si="162"/>
        <v>#DIV/0!</v>
      </c>
      <c r="BJ239" t="s">
        <v>240</v>
      </c>
      <c r="BK239">
        <v>0</v>
      </c>
      <c r="BL239">
        <f t="shared" si="163"/>
        <v>0</v>
      </c>
      <c r="BM239" t="e">
        <f t="shared" si="164"/>
        <v>#DIV/0!</v>
      </c>
      <c r="BN239" t="e">
        <f t="shared" si="165"/>
        <v>#DIV/0!</v>
      </c>
      <c r="BO239" t="e">
        <f t="shared" si="166"/>
        <v>#DIV/0!</v>
      </c>
      <c r="BP239" t="e">
        <f t="shared" si="167"/>
        <v>#DIV/0!</v>
      </c>
      <c r="BQ239">
        <f t="shared" si="168"/>
        <v>0</v>
      </c>
      <c r="BR239">
        <f t="shared" si="169"/>
        <v>0</v>
      </c>
      <c r="BS239">
        <f t="shared" si="170"/>
        <v>0</v>
      </c>
      <c r="BT239">
        <f t="shared" si="171"/>
        <v>0</v>
      </c>
      <c r="BU239">
        <v>6</v>
      </c>
      <c r="BV239">
        <v>0.5</v>
      </c>
      <c r="BW239" t="s">
        <v>241</v>
      </c>
      <c r="BX239">
        <v>1581523645.4709699</v>
      </c>
      <c r="BY239">
        <v>400.972451612903</v>
      </c>
      <c r="BZ239">
        <v>399.96954838709701</v>
      </c>
      <c r="CA239">
        <v>33.2433032258064</v>
      </c>
      <c r="CB239">
        <v>32.969361290322603</v>
      </c>
      <c r="CC239">
        <v>350.02132258064501</v>
      </c>
      <c r="CD239">
        <v>99.492929032258104</v>
      </c>
      <c r="CE239">
        <v>0.199967741935484</v>
      </c>
      <c r="CF239">
        <v>31.2788</v>
      </c>
      <c r="CG239">
        <v>31.001116129032301</v>
      </c>
      <c r="CH239">
        <v>999.9</v>
      </c>
      <c r="CI239">
        <v>0</v>
      </c>
      <c r="CJ239">
        <v>0</v>
      </c>
      <c r="CK239">
        <v>9996.6880645161309</v>
      </c>
      <c r="CL239">
        <v>0</v>
      </c>
      <c r="CM239">
        <v>5.49860774193548</v>
      </c>
      <c r="CN239">
        <v>0</v>
      </c>
      <c r="CO239">
        <v>0</v>
      </c>
      <c r="CP239">
        <v>0</v>
      </c>
      <c r="CQ239">
        <v>0</v>
      </c>
      <c r="CR239">
        <v>2.7677419354838699</v>
      </c>
      <c r="CS239">
        <v>0</v>
      </c>
      <c r="CT239">
        <v>471.88709677419399</v>
      </c>
      <c r="CU239">
        <v>-1.0258064516129</v>
      </c>
      <c r="CV239">
        <v>39.76</v>
      </c>
      <c r="CW239">
        <v>44.977645161290297</v>
      </c>
      <c r="CX239">
        <v>42.3929032258064</v>
      </c>
      <c r="CY239">
        <v>43.725612903225802</v>
      </c>
      <c r="CZ239">
        <v>40.8648387096774</v>
      </c>
      <c r="DA239">
        <v>0</v>
      </c>
      <c r="DB239">
        <v>0</v>
      </c>
      <c r="DC239">
        <v>0</v>
      </c>
      <c r="DD239">
        <v>1581523654.3</v>
      </c>
      <c r="DE239">
        <v>3.7576923076923099</v>
      </c>
      <c r="DF239">
        <v>5.8085469575175104</v>
      </c>
      <c r="DG239">
        <v>77.531624500139202</v>
      </c>
      <c r="DH239">
        <v>475.73846153846199</v>
      </c>
      <c r="DI239">
        <v>15</v>
      </c>
      <c r="DJ239">
        <v>100</v>
      </c>
      <c r="DK239">
        <v>100</v>
      </c>
      <c r="DL239">
        <v>3.024</v>
      </c>
      <c r="DM239">
        <v>0.44500000000000001</v>
      </c>
      <c r="DN239">
        <v>2</v>
      </c>
      <c r="DO239">
        <v>352.5</v>
      </c>
      <c r="DP239">
        <v>669.96100000000001</v>
      </c>
      <c r="DQ239">
        <v>30.454000000000001</v>
      </c>
      <c r="DR239">
        <v>32.245199999999997</v>
      </c>
      <c r="DS239">
        <v>30.000499999999999</v>
      </c>
      <c r="DT239">
        <v>32.083399999999997</v>
      </c>
      <c r="DU239">
        <v>32.068199999999997</v>
      </c>
      <c r="DV239">
        <v>20.9986</v>
      </c>
      <c r="DW239">
        <v>23.164200000000001</v>
      </c>
      <c r="DX239">
        <v>100</v>
      </c>
      <c r="DY239">
        <v>30.446000000000002</v>
      </c>
      <c r="DZ239">
        <v>400</v>
      </c>
      <c r="EA239">
        <v>32.914200000000001</v>
      </c>
      <c r="EB239">
        <v>99.899299999999997</v>
      </c>
      <c r="EC239">
        <v>100.422</v>
      </c>
    </row>
    <row r="240" spans="1:133" x14ac:dyDescent="0.35">
      <c r="A240">
        <v>224</v>
      </c>
      <c r="B240">
        <v>1581523659.0999999</v>
      </c>
      <c r="C240">
        <v>1138.5</v>
      </c>
      <c r="D240" t="s">
        <v>686</v>
      </c>
      <c r="E240" t="s">
        <v>687</v>
      </c>
      <c r="F240" t="s">
        <v>232</v>
      </c>
      <c r="G240" t="s">
        <v>233</v>
      </c>
      <c r="H240" t="s">
        <v>234</v>
      </c>
      <c r="I240" t="s">
        <v>235</v>
      </c>
      <c r="J240" t="s">
        <v>236</v>
      </c>
      <c r="K240" t="s">
        <v>237</v>
      </c>
      <c r="L240" t="s">
        <v>238</v>
      </c>
      <c r="M240" t="s">
        <v>239</v>
      </c>
      <c r="N240">
        <v>1581523650.4709699</v>
      </c>
      <c r="O240">
        <f t="shared" si="129"/>
        <v>1.6467951813241741E-4</v>
      </c>
      <c r="P240">
        <f t="shared" si="130"/>
        <v>-0.6385176399250525</v>
      </c>
      <c r="Q240">
        <f t="shared" si="131"/>
        <v>400.97490322580597</v>
      </c>
      <c r="R240">
        <f t="shared" si="132"/>
        <v>469.8855395720696</v>
      </c>
      <c r="S240">
        <f t="shared" si="133"/>
        <v>46.843709193157387</v>
      </c>
      <c r="T240">
        <f t="shared" si="134"/>
        <v>39.973887635635947</v>
      </c>
      <c r="U240">
        <f t="shared" si="135"/>
        <v>1.3197167460390258E-2</v>
      </c>
      <c r="V240">
        <f t="shared" si="136"/>
        <v>2.2522476437638317</v>
      </c>
      <c r="W240">
        <f t="shared" si="137"/>
        <v>1.3154357099714981E-2</v>
      </c>
      <c r="X240">
        <f t="shared" si="138"/>
        <v>8.2253078905941152E-3</v>
      </c>
      <c r="Y240">
        <f t="shared" si="139"/>
        <v>0</v>
      </c>
      <c r="Z240">
        <f t="shared" si="140"/>
        <v>31.227922845460483</v>
      </c>
      <c r="AA240">
        <f t="shared" si="141"/>
        <v>31.0074096774194</v>
      </c>
      <c r="AB240">
        <f t="shared" si="142"/>
        <v>4.5132846355697929</v>
      </c>
      <c r="AC240">
        <f t="shared" si="143"/>
        <v>72.292209667493438</v>
      </c>
      <c r="AD240">
        <f t="shared" si="144"/>
        <v>3.3142391851326307</v>
      </c>
      <c r="AE240">
        <f t="shared" si="145"/>
        <v>4.5845039187160097</v>
      </c>
      <c r="AF240">
        <f t="shared" si="146"/>
        <v>1.1990454504371622</v>
      </c>
      <c r="AG240">
        <f t="shared" si="147"/>
        <v>-7.2623667496396074</v>
      </c>
      <c r="AH240">
        <f t="shared" si="148"/>
        <v>33.377664048760771</v>
      </c>
      <c r="AI240">
        <f t="shared" si="149"/>
        <v>3.3326715142126653</v>
      </c>
      <c r="AJ240">
        <f t="shared" si="150"/>
        <v>29.44796881333383</v>
      </c>
      <c r="AK240">
        <v>-4.1244284486542798E-2</v>
      </c>
      <c r="AL240">
        <v>4.63003225339121E-2</v>
      </c>
      <c r="AM240">
        <v>3.4592399500758999</v>
      </c>
      <c r="AN240">
        <v>0</v>
      </c>
      <c r="AO240">
        <v>0</v>
      </c>
      <c r="AP240">
        <f t="shared" si="151"/>
        <v>1</v>
      </c>
      <c r="AQ240">
        <f t="shared" si="152"/>
        <v>0</v>
      </c>
      <c r="AR240">
        <f t="shared" si="153"/>
        <v>51853.464299339685</v>
      </c>
      <c r="AS240" t="s">
        <v>240</v>
      </c>
      <c r="AT240">
        <v>0</v>
      </c>
      <c r="AU240">
        <v>0</v>
      </c>
      <c r="AV240">
        <f t="shared" si="154"/>
        <v>0</v>
      </c>
      <c r="AW240" t="e">
        <f t="shared" si="155"/>
        <v>#DIV/0!</v>
      </c>
      <c r="AX240">
        <v>0</v>
      </c>
      <c r="AY240" t="s">
        <v>240</v>
      </c>
      <c r="AZ240">
        <v>0</v>
      </c>
      <c r="BA240">
        <v>0</v>
      </c>
      <c r="BB240" t="e">
        <f t="shared" si="156"/>
        <v>#DIV/0!</v>
      </c>
      <c r="BC240">
        <v>0.5</v>
      </c>
      <c r="BD240">
        <f t="shared" si="157"/>
        <v>0</v>
      </c>
      <c r="BE240">
        <f t="shared" si="158"/>
        <v>-0.6385176399250525</v>
      </c>
      <c r="BF240" t="e">
        <f t="shared" si="159"/>
        <v>#DIV/0!</v>
      </c>
      <c r="BG240" t="e">
        <f t="shared" si="160"/>
        <v>#DIV/0!</v>
      </c>
      <c r="BH240" t="e">
        <f t="shared" si="161"/>
        <v>#DIV/0!</v>
      </c>
      <c r="BI240" t="e">
        <f t="shared" si="162"/>
        <v>#DIV/0!</v>
      </c>
      <c r="BJ240" t="s">
        <v>240</v>
      </c>
      <c r="BK240">
        <v>0</v>
      </c>
      <c r="BL240">
        <f t="shared" si="163"/>
        <v>0</v>
      </c>
      <c r="BM240" t="e">
        <f t="shared" si="164"/>
        <v>#DIV/0!</v>
      </c>
      <c r="BN240" t="e">
        <f t="shared" si="165"/>
        <v>#DIV/0!</v>
      </c>
      <c r="BO240" t="e">
        <f t="shared" si="166"/>
        <v>#DIV/0!</v>
      </c>
      <c r="BP240" t="e">
        <f t="shared" si="167"/>
        <v>#DIV/0!</v>
      </c>
      <c r="BQ240">
        <f t="shared" si="168"/>
        <v>0</v>
      </c>
      <c r="BR240">
        <f t="shared" si="169"/>
        <v>0</v>
      </c>
      <c r="BS240">
        <f t="shared" si="170"/>
        <v>0</v>
      </c>
      <c r="BT240">
        <f t="shared" si="171"/>
        <v>0</v>
      </c>
      <c r="BU240">
        <v>6</v>
      </c>
      <c r="BV240">
        <v>0.5</v>
      </c>
      <c r="BW240" t="s">
        <v>241</v>
      </c>
      <c r="BX240">
        <v>1581523650.4709699</v>
      </c>
      <c r="BY240">
        <v>400.97490322580597</v>
      </c>
      <c r="BZ240">
        <v>399.99358064516099</v>
      </c>
      <c r="CA240">
        <v>33.244870967741903</v>
      </c>
      <c r="CB240">
        <v>32.971970967741903</v>
      </c>
      <c r="CC240">
        <v>350.02880645161298</v>
      </c>
      <c r="CD240">
        <v>99.491745161290297</v>
      </c>
      <c r="CE240">
        <v>0.199999419354839</v>
      </c>
      <c r="CF240">
        <v>31.282296774193501</v>
      </c>
      <c r="CG240">
        <v>31.0074096774194</v>
      </c>
      <c r="CH240">
        <v>999.9</v>
      </c>
      <c r="CI240">
        <v>0</v>
      </c>
      <c r="CJ240">
        <v>0</v>
      </c>
      <c r="CK240">
        <v>9997.0703225806392</v>
      </c>
      <c r="CL240">
        <v>0</v>
      </c>
      <c r="CM240">
        <v>5.6286283870967804</v>
      </c>
      <c r="CN240">
        <v>0</v>
      </c>
      <c r="CO240">
        <v>0</v>
      </c>
      <c r="CP240">
        <v>0</v>
      </c>
      <c r="CQ240">
        <v>0</v>
      </c>
      <c r="CR240">
        <v>3.6451612903225801</v>
      </c>
      <c r="CS240">
        <v>0</v>
      </c>
      <c r="CT240">
        <v>480.174193548387</v>
      </c>
      <c r="CU240">
        <v>-0.70967741935483897</v>
      </c>
      <c r="CV240">
        <v>39.765999999999998</v>
      </c>
      <c r="CW240">
        <v>44.9898387096774</v>
      </c>
      <c r="CX240">
        <v>42.390967741935498</v>
      </c>
      <c r="CY240">
        <v>43.7296774193548</v>
      </c>
      <c r="CZ240">
        <v>40.866870967741903</v>
      </c>
      <c r="DA240">
        <v>0</v>
      </c>
      <c r="DB240">
        <v>0</v>
      </c>
      <c r="DC240">
        <v>0</v>
      </c>
      <c r="DD240">
        <v>1581523659.0999999</v>
      </c>
      <c r="DE240">
        <v>3.3884615384615402</v>
      </c>
      <c r="DF240">
        <v>-15.080341643011799</v>
      </c>
      <c r="DG240">
        <v>6.2393165166584703</v>
      </c>
      <c r="DH240">
        <v>479.91923076923098</v>
      </c>
      <c r="DI240">
        <v>15</v>
      </c>
      <c r="DJ240">
        <v>100</v>
      </c>
      <c r="DK240">
        <v>100</v>
      </c>
      <c r="DL240">
        <v>3.024</v>
      </c>
      <c r="DM240">
        <v>0.44500000000000001</v>
      </c>
      <c r="DN240">
        <v>2</v>
      </c>
      <c r="DO240">
        <v>352.65</v>
      </c>
      <c r="DP240">
        <v>669.78700000000003</v>
      </c>
      <c r="DQ240">
        <v>30.442399999999999</v>
      </c>
      <c r="DR240">
        <v>32.247900000000001</v>
      </c>
      <c r="DS240">
        <v>30.000599999999999</v>
      </c>
      <c r="DT240">
        <v>32.086300000000001</v>
      </c>
      <c r="DU240">
        <v>32.071100000000001</v>
      </c>
      <c r="DV240">
        <v>20.9999</v>
      </c>
      <c r="DW240">
        <v>23.164200000000001</v>
      </c>
      <c r="DX240">
        <v>100</v>
      </c>
      <c r="DY240">
        <v>30.433700000000002</v>
      </c>
      <c r="DZ240">
        <v>400</v>
      </c>
      <c r="EA240">
        <v>32.914200000000001</v>
      </c>
      <c r="EB240">
        <v>99.897499999999994</v>
      </c>
      <c r="EC240">
        <v>100.419</v>
      </c>
    </row>
    <row r="241" spans="1:133" x14ac:dyDescent="0.35">
      <c r="A241">
        <v>225</v>
      </c>
      <c r="B241">
        <v>1581523664.0999999</v>
      </c>
      <c r="C241">
        <v>1143.5</v>
      </c>
      <c r="D241" t="s">
        <v>688</v>
      </c>
      <c r="E241" t="s">
        <v>689</v>
      </c>
      <c r="F241" t="s">
        <v>232</v>
      </c>
      <c r="G241" t="s">
        <v>233</v>
      </c>
      <c r="H241" t="s">
        <v>234</v>
      </c>
      <c r="I241" t="s">
        <v>235</v>
      </c>
      <c r="J241" t="s">
        <v>236</v>
      </c>
      <c r="K241" t="s">
        <v>237</v>
      </c>
      <c r="L241" t="s">
        <v>238</v>
      </c>
      <c r="M241" t="s">
        <v>239</v>
      </c>
      <c r="N241">
        <v>1581523655.4709699</v>
      </c>
      <c r="O241">
        <f t="shared" si="129"/>
        <v>1.6259060400976712E-4</v>
      </c>
      <c r="P241">
        <f t="shared" si="130"/>
        <v>-0.6292804287771796</v>
      </c>
      <c r="Q241">
        <f t="shared" si="131"/>
        <v>400.98290322580601</v>
      </c>
      <c r="R241">
        <f t="shared" si="132"/>
        <v>469.8175014986341</v>
      </c>
      <c r="S241">
        <f t="shared" si="133"/>
        <v>46.835803176826659</v>
      </c>
      <c r="T241">
        <f t="shared" si="134"/>
        <v>39.973726548820316</v>
      </c>
      <c r="U241">
        <f t="shared" si="135"/>
        <v>1.3017251121753575E-2</v>
      </c>
      <c r="V241">
        <f t="shared" si="136"/>
        <v>2.2527057051292805</v>
      </c>
      <c r="W241">
        <f t="shared" si="137"/>
        <v>1.2975606519224999E-2</v>
      </c>
      <c r="X241">
        <f t="shared" si="138"/>
        <v>8.1134845107331838E-3</v>
      </c>
      <c r="Y241">
        <f t="shared" si="139"/>
        <v>0</v>
      </c>
      <c r="Z241">
        <f t="shared" si="140"/>
        <v>31.231064540649843</v>
      </c>
      <c r="AA241">
        <f t="shared" si="141"/>
        <v>31.011374193548399</v>
      </c>
      <c r="AB241">
        <f t="shared" si="142"/>
        <v>4.5143048950900369</v>
      </c>
      <c r="AC241">
        <f t="shared" si="143"/>
        <v>72.281239016798168</v>
      </c>
      <c r="AD241">
        <f t="shared" si="144"/>
        <v>3.314196688904818</v>
      </c>
      <c r="AE241">
        <f t="shared" si="145"/>
        <v>4.5851409494164841</v>
      </c>
      <c r="AF241">
        <f t="shared" si="146"/>
        <v>1.2001082061852189</v>
      </c>
      <c r="AG241">
        <f t="shared" si="147"/>
        <v>-7.1702456368307299</v>
      </c>
      <c r="AH241">
        <f t="shared" si="148"/>
        <v>33.199538210594369</v>
      </c>
      <c r="AI241">
        <f t="shared" si="149"/>
        <v>3.3143167854002211</v>
      </c>
      <c r="AJ241">
        <f t="shared" si="150"/>
        <v>29.34360935916386</v>
      </c>
      <c r="AK241">
        <v>-4.1256628450962597E-2</v>
      </c>
      <c r="AL241">
        <v>4.6314179715364001E-2</v>
      </c>
      <c r="AM241">
        <v>3.4600592510717498</v>
      </c>
      <c r="AN241">
        <v>0</v>
      </c>
      <c r="AO241">
        <v>0</v>
      </c>
      <c r="AP241">
        <f t="shared" si="151"/>
        <v>1</v>
      </c>
      <c r="AQ241">
        <f t="shared" si="152"/>
        <v>0</v>
      </c>
      <c r="AR241">
        <f t="shared" si="153"/>
        <v>51867.883105488116</v>
      </c>
      <c r="AS241" t="s">
        <v>240</v>
      </c>
      <c r="AT241">
        <v>0</v>
      </c>
      <c r="AU241">
        <v>0</v>
      </c>
      <c r="AV241">
        <f t="shared" si="154"/>
        <v>0</v>
      </c>
      <c r="AW241" t="e">
        <f t="shared" si="155"/>
        <v>#DIV/0!</v>
      </c>
      <c r="AX241">
        <v>0</v>
      </c>
      <c r="AY241" t="s">
        <v>240</v>
      </c>
      <c r="AZ241">
        <v>0</v>
      </c>
      <c r="BA241">
        <v>0</v>
      </c>
      <c r="BB241" t="e">
        <f t="shared" si="156"/>
        <v>#DIV/0!</v>
      </c>
      <c r="BC241">
        <v>0.5</v>
      </c>
      <c r="BD241">
        <f t="shared" si="157"/>
        <v>0</v>
      </c>
      <c r="BE241">
        <f t="shared" si="158"/>
        <v>-0.6292804287771796</v>
      </c>
      <c r="BF241" t="e">
        <f t="shared" si="159"/>
        <v>#DIV/0!</v>
      </c>
      <c r="BG241" t="e">
        <f t="shared" si="160"/>
        <v>#DIV/0!</v>
      </c>
      <c r="BH241" t="e">
        <f t="shared" si="161"/>
        <v>#DIV/0!</v>
      </c>
      <c r="BI241" t="e">
        <f t="shared" si="162"/>
        <v>#DIV/0!</v>
      </c>
      <c r="BJ241" t="s">
        <v>240</v>
      </c>
      <c r="BK241">
        <v>0</v>
      </c>
      <c r="BL241">
        <f t="shared" si="163"/>
        <v>0</v>
      </c>
      <c r="BM241" t="e">
        <f t="shared" si="164"/>
        <v>#DIV/0!</v>
      </c>
      <c r="BN241" t="e">
        <f t="shared" si="165"/>
        <v>#DIV/0!</v>
      </c>
      <c r="BO241" t="e">
        <f t="shared" si="166"/>
        <v>#DIV/0!</v>
      </c>
      <c r="BP241" t="e">
        <f t="shared" si="167"/>
        <v>#DIV/0!</v>
      </c>
      <c r="BQ241">
        <f t="shared" si="168"/>
        <v>0</v>
      </c>
      <c r="BR241">
        <f t="shared" si="169"/>
        <v>0</v>
      </c>
      <c r="BS241">
        <f t="shared" si="170"/>
        <v>0</v>
      </c>
      <c r="BT241">
        <f t="shared" si="171"/>
        <v>0</v>
      </c>
      <c r="BU241">
        <v>6</v>
      </c>
      <c r="BV241">
        <v>0.5</v>
      </c>
      <c r="BW241" t="s">
        <v>241</v>
      </c>
      <c r="BX241">
        <v>1581523655.4709699</v>
      </c>
      <c r="BY241">
        <v>400.98290322580601</v>
      </c>
      <c r="BZ241">
        <v>400.01596774193501</v>
      </c>
      <c r="CA241">
        <v>33.245241935483897</v>
      </c>
      <c r="CB241">
        <v>32.9758</v>
      </c>
      <c r="CC241">
        <v>350.024</v>
      </c>
      <c r="CD241">
        <v>99.489387096774195</v>
      </c>
      <c r="CE241">
        <v>0.19996680645161299</v>
      </c>
      <c r="CF241">
        <v>31.284738709677399</v>
      </c>
      <c r="CG241">
        <v>31.011374193548399</v>
      </c>
      <c r="CH241">
        <v>999.9</v>
      </c>
      <c r="CI241">
        <v>0</v>
      </c>
      <c r="CJ241">
        <v>0</v>
      </c>
      <c r="CK241">
        <v>10000.2993548387</v>
      </c>
      <c r="CL241">
        <v>0</v>
      </c>
      <c r="CM241">
        <v>5.6555970967741898</v>
      </c>
      <c r="CN241">
        <v>0</v>
      </c>
      <c r="CO241">
        <v>0</v>
      </c>
      <c r="CP241">
        <v>0</v>
      </c>
      <c r="CQ241">
        <v>0</v>
      </c>
      <c r="CR241">
        <v>2.7935483870967701</v>
      </c>
      <c r="CS241">
        <v>0</v>
      </c>
      <c r="CT241">
        <v>453.64516129032302</v>
      </c>
      <c r="CU241">
        <v>-0.85483870967741904</v>
      </c>
      <c r="CV241">
        <v>39.771999999999998</v>
      </c>
      <c r="CW241">
        <v>44.9898387096774</v>
      </c>
      <c r="CX241">
        <v>42.3708387096774</v>
      </c>
      <c r="CY241">
        <v>43.741870967741903</v>
      </c>
      <c r="CZ241">
        <v>40.868903225806399</v>
      </c>
      <c r="DA241">
        <v>0</v>
      </c>
      <c r="DB241">
        <v>0</v>
      </c>
      <c r="DC241">
        <v>0</v>
      </c>
      <c r="DD241">
        <v>1581523664.5</v>
      </c>
      <c r="DE241">
        <v>2.7346153846153798</v>
      </c>
      <c r="DF241">
        <v>-17.2888888598474</v>
      </c>
      <c r="DG241">
        <v>-589.68205018957406</v>
      </c>
      <c r="DH241">
        <v>445.58461538461501</v>
      </c>
      <c r="DI241">
        <v>15</v>
      </c>
      <c r="DJ241">
        <v>100</v>
      </c>
      <c r="DK241">
        <v>100</v>
      </c>
      <c r="DL241">
        <v>3.024</v>
      </c>
      <c r="DM241">
        <v>0.44500000000000001</v>
      </c>
      <c r="DN241">
        <v>2</v>
      </c>
      <c r="DO241">
        <v>352.54199999999997</v>
      </c>
      <c r="DP241">
        <v>669.72799999999995</v>
      </c>
      <c r="DQ241">
        <v>30.427299999999999</v>
      </c>
      <c r="DR241">
        <v>32.250700000000002</v>
      </c>
      <c r="DS241">
        <v>30.000499999999999</v>
      </c>
      <c r="DT241">
        <v>32.089100000000002</v>
      </c>
      <c r="DU241">
        <v>32.073900000000002</v>
      </c>
      <c r="DV241">
        <v>20.9956</v>
      </c>
      <c r="DW241">
        <v>23.164200000000001</v>
      </c>
      <c r="DX241">
        <v>100</v>
      </c>
      <c r="DY241">
        <v>30.418500000000002</v>
      </c>
      <c r="DZ241">
        <v>400</v>
      </c>
      <c r="EA241">
        <v>32.914200000000001</v>
      </c>
      <c r="EB241">
        <v>99.899199999999993</v>
      </c>
      <c r="EC241">
        <v>100.41800000000001</v>
      </c>
    </row>
    <row r="242" spans="1:133" x14ac:dyDescent="0.35">
      <c r="A242">
        <v>226</v>
      </c>
      <c r="B242">
        <v>1581523669.0999999</v>
      </c>
      <c r="C242">
        <v>1148.5</v>
      </c>
      <c r="D242" t="s">
        <v>690</v>
      </c>
      <c r="E242" t="s">
        <v>691</v>
      </c>
      <c r="F242" t="s">
        <v>232</v>
      </c>
      <c r="G242" t="s">
        <v>233</v>
      </c>
      <c r="H242" t="s">
        <v>234</v>
      </c>
      <c r="I242" t="s">
        <v>235</v>
      </c>
      <c r="J242" t="s">
        <v>236</v>
      </c>
      <c r="K242" t="s">
        <v>237</v>
      </c>
      <c r="L242" t="s">
        <v>238</v>
      </c>
      <c r="M242" t="s">
        <v>239</v>
      </c>
      <c r="N242">
        <v>1581523660.4709699</v>
      </c>
      <c r="O242">
        <f t="shared" si="129"/>
        <v>1.5884016429012902E-4</v>
      </c>
      <c r="P242">
        <f t="shared" si="130"/>
        <v>-0.64083412295565112</v>
      </c>
      <c r="Q242">
        <f t="shared" si="131"/>
        <v>400.99174193548401</v>
      </c>
      <c r="R242">
        <f t="shared" si="132"/>
        <v>473.09168194438877</v>
      </c>
      <c r="S242">
        <f t="shared" si="133"/>
        <v>47.161483255652449</v>
      </c>
      <c r="T242">
        <f t="shared" si="134"/>
        <v>39.973996679079718</v>
      </c>
      <c r="U242">
        <f t="shared" si="135"/>
        <v>1.271454521341348E-2</v>
      </c>
      <c r="V242">
        <f t="shared" si="136"/>
        <v>2.2519381153112379</v>
      </c>
      <c r="W242">
        <f t="shared" si="137"/>
        <v>1.2674798226894768E-2</v>
      </c>
      <c r="X242">
        <f t="shared" si="138"/>
        <v>7.9253095849857666E-3</v>
      </c>
      <c r="Y242">
        <f t="shared" si="139"/>
        <v>0</v>
      </c>
      <c r="Z242">
        <f t="shared" si="140"/>
        <v>31.233354173975361</v>
      </c>
      <c r="AA242">
        <f t="shared" si="141"/>
        <v>31.0109806451613</v>
      </c>
      <c r="AB242">
        <f t="shared" si="142"/>
        <v>4.5142036072964746</v>
      </c>
      <c r="AC242">
        <f t="shared" si="143"/>
        <v>72.271907071814368</v>
      </c>
      <c r="AD242">
        <f t="shared" si="144"/>
        <v>3.3139701320237021</v>
      </c>
      <c r="AE242">
        <f t="shared" si="145"/>
        <v>4.5854195167850103</v>
      </c>
      <c r="AF242">
        <f t="shared" si="146"/>
        <v>1.2002334752727726</v>
      </c>
      <c r="AG242">
        <f t="shared" si="147"/>
        <v>-7.0048512451946898</v>
      </c>
      <c r="AH242">
        <f t="shared" si="148"/>
        <v>33.365635883094711</v>
      </c>
      <c r="AI242">
        <f t="shared" si="149"/>
        <v>3.3320447981318315</v>
      </c>
      <c r="AJ242">
        <f t="shared" si="150"/>
        <v>29.692829436031854</v>
      </c>
      <c r="AK242">
        <v>-4.1235944516948599E-2</v>
      </c>
      <c r="AL242">
        <v>4.6290960187421203E-2</v>
      </c>
      <c r="AM242">
        <v>3.4586863567968602</v>
      </c>
      <c r="AN242">
        <v>0</v>
      </c>
      <c r="AO242">
        <v>0</v>
      </c>
      <c r="AP242">
        <f t="shared" si="151"/>
        <v>1</v>
      </c>
      <c r="AQ242">
        <f t="shared" si="152"/>
        <v>0</v>
      </c>
      <c r="AR242">
        <f t="shared" si="153"/>
        <v>51842.725438495683</v>
      </c>
      <c r="AS242" t="s">
        <v>240</v>
      </c>
      <c r="AT242">
        <v>0</v>
      </c>
      <c r="AU242">
        <v>0</v>
      </c>
      <c r="AV242">
        <f t="shared" si="154"/>
        <v>0</v>
      </c>
      <c r="AW242" t="e">
        <f t="shared" si="155"/>
        <v>#DIV/0!</v>
      </c>
      <c r="AX242">
        <v>0</v>
      </c>
      <c r="AY242" t="s">
        <v>240</v>
      </c>
      <c r="AZ242">
        <v>0</v>
      </c>
      <c r="BA242">
        <v>0</v>
      </c>
      <c r="BB242" t="e">
        <f t="shared" si="156"/>
        <v>#DIV/0!</v>
      </c>
      <c r="BC242">
        <v>0.5</v>
      </c>
      <c r="BD242">
        <f t="shared" si="157"/>
        <v>0</v>
      </c>
      <c r="BE242">
        <f t="shared" si="158"/>
        <v>-0.64083412295565112</v>
      </c>
      <c r="BF242" t="e">
        <f t="shared" si="159"/>
        <v>#DIV/0!</v>
      </c>
      <c r="BG242" t="e">
        <f t="shared" si="160"/>
        <v>#DIV/0!</v>
      </c>
      <c r="BH242" t="e">
        <f t="shared" si="161"/>
        <v>#DIV/0!</v>
      </c>
      <c r="BI242" t="e">
        <f t="shared" si="162"/>
        <v>#DIV/0!</v>
      </c>
      <c r="BJ242" t="s">
        <v>240</v>
      </c>
      <c r="BK242">
        <v>0</v>
      </c>
      <c r="BL242">
        <f t="shared" si="163"/>
        <v>0</v>
      </c>
      <c r="BM242" t="e">
        <f t="shared" si="164"/>
        <v>#DIV/0!</v>
      </c>
      <c r="BN242" t="e">
        <f t="shared" si="165"/>
        <v>#DIV/0!</v>
      </c>
      <c r="BO242" t="e">
        <f t="shared" si="166"/>
        <v>#DIV/0!</v>
      </c>
      <c r="BP242" t="e">
        <f t="shared" si="167"/>
        <v>#DIV/0!</v>
      </c>
      <c r="BQ242">
        <f t="shared" si="168"/>
        <v>0</v>
      </c>
      <c r="BR242">
        <f t="shared" si="169"/>
        <v>0</v>
      </c>
      <c r="BS242">
        <f t="shared" si="170"/>
        <v>0</v>
      </c>
      <c r="BT242">
        <f t="shared" si="171"/>
        <v>0</v>
      </c>
      <c r="BU242">
        <v>6</v>
      </c>
      <c r="BV242">
        <v>0.5</v>
      </c>
      <c r="BW242" t="s">
        <v>241</v>
      </c>
      <c r="BX242">
        <v>1581523660.4709699</v>
      </c>
      <c r="BY242">
        <v>400.99174193548401</v>
      </c>
      <c r="BZ242">
        <v>400.00241935483899</v>
      </c>
      <c r="CA242">
        <v>33.243477419354797</v>
      </c>
      <c r="CB242">
        <v>32.9802483870968</v>
      </c>
      <c r="CC242">
        <v>350.02164516129</v>
      </c>
      <c r="CD242">
        <v>99.487829032258105</v>
      </c>
      <c r="CE242">
        <v>0.200001161290323</v>
      </c>
      <c r="CF242">
        <v>31.285806451612899</v>
      </c>
      <c r="CG242">
        <v>31.0109806451613</v>
      </c>
      <c r="CH242">
        <v>999.9</v>
      </c>
      <c r="CI242">
        <v>0</v>
      </c>
      <c r="CJ242">
        <v>0</v>
      </c>
      <c r="CK242">
        <v>9995.4422580645205</v>
      </c>
      <c r="CL242">
        <v>0</v>
      </c>
      <c r="CM242">
        <v>5.4957925806451602</v>
      </c>
      <c r="CN242">
        <v>0</v>
      </c>
      <c r="CO242">
        <v>0</v>
      </c>
      <c r="CP242">
        <v>0</v>
      </c>
      <c r="CQ242">
        <v>0</v>
      </c>
      <c r="CR242">
        <v>1.9838709677419399</v>
      </c>
      <c r="CS242">
        <v>0</v>
      </c>
      <c r="CT242">
        <v>430.38387096774198</v>
      </c>
      <c r="CU242">
        <v>-1.0548387096774201</v>
      </c>
      <c r="CV242">
        <v>39.786000000000001</v>
      </c>
      <c r="CW242">
        <v>44.991870967741903</v>
      </c>
      <c r="CX242">
        <v>42.374903225806399</v>
      </c>
      <c r="CY242">
        <v>43.747903225806397</v>
      </c>
      <c r="CZ242">
        <v>40.876967741935502</v>
      </c>
      <c r="DA242">
        <v>0</v>
      </c>
      <c r="DB242">
        <v>0</v>
      </c>
      <c r="DC242">
        <v>0</v>
      </c>
      <c r="DD242">
        <v>1581523669.3</v>
      </c>
      <c r="DE242">
        <v>2.0846153846153799</v>
      </c>
      <c r="DF242">
        <v>-17.5521369646357</v>
      </c>
      <c r="DG242">
        <v>-374.208547248115</v>
      </c>
      <c r="DH242">
        <v>424.78461538461499</v>
      </c>
      <c r="DI242">
        <v>15</v>
      </c>
      <c r="DJ242">
        <v>100</v>
      </c>
      <c r="DK242">
        <v>100</v>
      </c>
      <c r="DL242">
        <v>3.024</v>
      </c>
      <c r="DM242">
        <v>0.44500000000000001</v>
      </c>
      <c r="DN242">
        <v>2</v>
      </c>
      <c r="DO242">
        <v>352.642</v>
      </c>
      <c r="DP242">
        <v>669.71500000000003</v>
      </c>
      <c r="DQ242">
        <v>30.412600000000001</v>
      </c>
      <c r="DR242">
        <v>32.252899999999997</v>
      </c>
      <c r="DS242">
        <v>30.000299999999999</v>
      </c>
      <c r="DT242">
        <v>32.091799999999999</v>
      </c>
      <c r="DU242">
        <v>32.076700000000002</v>
      </c>
      <c r="DV242">
        <v>21.000499999999999</v>
      </c>
      <c r="DW242">
        <v>23.164200000000001</v>
      </c>
      <c r="DX242">
        <v>100</v>
      </c>
      <c r="DY242">
        <v>30.4087</v>
      </c>
      <c r="DZ242">
        <v>400</v>
      </c>
      <c r="EA242">
        <v>32.914200000000001</v>
      </c>
      <c r="EB242">
        <v>99.898499999999999</v>
      </c>
      <c r="EC242">
        <v>100.41800000000001</v>
      </c>
    </row>
    <row r="243" spans="1:133" x14ac:dyDescent="0.35">
      <c r="A243">
        <v>227</v>
      </c>
      <c r="B243">
        <v>1581523674.0999999</v>
      </c>
      <c r="C243">
        <v>1153.5</v>
      </c>
      <c r="D243" t="s">
        <v>692</v>
      </c>
      <c r="E243" t="s">
        <v>693</v>
      </c>
      <c r="F243" t="s">
        <v>232</v>
      </c>
      <c r="G243" t="s">
        <v>233</v>
      </c>
      <c r="H243" t="s">
        <v>234</v>
      </c>
      <c r="I243" t="s">
        <v>235</v>
      </c>
      <c r="J243" t="s">
        <v>236</v>
      </c>
      <c r="K243" t="s">
        <v>237</v>
      </c>
      <c r="L243" t="s">
        <v>238</v>
      </c>
      <c r="M243" t="s">
        <v>239</v>
      </c>
      <c r="N243">
        <v>1581523665.4709699</v>
      </c>
      <c r="O243">
        <f t="shared" si="129"/>
        <v>1.5576178825044793E-4</v>
      </c>
      <c r="P243">
        <f t="shared" si="130"/>
        <v>-0.63497675226449213</v>
      </c>
      <c r="Q243">
        <f t="shared" si="131"/>
        <v>400.97403225806403</v>
      </c>
      <c r="R243">
        <f t="shared" si="132"/>
        <v>473.87446170068813</v>
      </c>
      <c r="S243">
        <f t="shared" si="133"/>
        <v>47.239456734879546</v>
      </c>
      <c r="T243">
        <f t="shared" si="134"/>
        <v>39.972180354866133</v>
      </c>
      <c r="U243">
        <f t="shared" si="135"/>
        <v>1.2473688817106756E-2</v>
      </c>
      <c r="V243">
        <f t="shared" si="136"/>
        <v>2.2523042884177462</v>
      </c>
      <c r="W243">
        <f t="shared" si="137"/>
        <v>1.2435437204680535E-2</v>
      </c>
      <c r="X243">
        <f t="shared" si="138"/>
        <v>7.7755751737650569E-3</v>
      </c>
      <c r="Y243">
        <f t="shared" si="139"/>
        <v>0</v>
      </c>
      <c r="Z243">
        <f t="shared" si="140"/>
        <v>31.234513809128075</v>
      </c>
      <c r="AA243">
        <f t="shared" si="141"/>
        <v>31.008164516129</v>
      </c>
      <c r="AB243">
        <f t="shared" si="142"/>
        <v>4.5134788761729165</v>
      </c>
      <c r="AC243">
        <f t="shared" si="143"/>
        <v>72.268684213033566</v>
      </c>
      <c r="AD243">
        <f t="shared" si="144"/>
        <v>3.3138478959414193</v>
      </c>
      <c r="AE243">
        <f t="shared" si="145"/>
        <v>4.5854548647556133</v>
      </c>
      <c r="AF243">
        <f t="shared" si="146"/>
        <v>1.1996309802314973</v>
      </c>
      <c r="AG243">
        <f t="shared" si="147"/>
        <v>-6.8690948618447543</v>
      </c>
      <c r="AH243">
        <f t="shared" si="148"/>
        <v>33.729464477277787</v>
      </c>
      <c r="AI243">
        <f t="shared" si="149"/>
        <v>3.3677862530783438</v>
      </c>
      <c r="AJ243">
        <f t="shared" si="150"/>
        <v>30.228155868511376</v>
      </c>
      <c r="AK243">
        <v>-4.1245810838990801E-2</v>
      </c>
      <c r="AL243">
        <v>4.63020359982508E-2</v>
      </c>
      <c r="AM243">
        <v>3.4593412626319102</v>
      </c>
      <c r="AN243">
        <v>0</v>
      </c>
      <c r="AO243">
        <v>0</v>
      </c>
      <c r="AP243">
        <f t="shared" si="151"/>
        <v>1</v>
      </c>
      <c r="AQ243">
        <f t="shared" si="152"/>
        <v>0</v>
      </c>
      <c r="AR243">
        <f t="shared" si="153"/>
        <v>51854.598194434067</v>
      </c>
      <c r="AS243" t="s">
        <v>240</v>
      </c>
      <c r="AT243">
        <v>0</v>
      </c>
      <c r="AU243">
        <v>0</v>
      </c>
      <c r="AV243">
        <f t="shared" si="154"/>
        <v>0</v>
      </c>
      <c r="AW243" t="e">
        <f t="shared" si="155"/>
        <v>#DIV/0!</v>
      </c>
      <c r="AX243">
        <v>0</v>
      </c>
      <c r="AY243" t="s">
        <v>240</v>
      </c>
      <c r="AZ243">
        <v>0</v>
      </c>
      <c r="BA243">
        <v>0</v>
      </c>
      <c r="BB243" t="e">
        <f t="shared" si="156"/>
        <v>#DIV/0!</v>
      </c>
      <c r="BC243">
        <v>0.5</v>
      </c>
      <c r="BD243">
        <f t="shared" si="157"/>
        <v>0</v>
      </c>
      <c r="BE243">
        <f t="shared" si="158"/>
        <v>-0.63497675226449213</v>
      </c>
      <c r="BF243" t="e">
        <f t="shared" si="159"/>
        <v>#DIV/0!</v>
      </c>
      <c r="BG243" t="e">
        <f t="shared" si="160"/>
        <v>#DIV/0!</v>
      </c>
      <c r="BH243" t="e">
        <f t="shared" si="161"/>
        <v>#DIV/0!</v>
      </c>
      <c r="BI243" t="e">
        <f t="shared" si="162"/>
        <v>#DIV/0!</v>
      </c>
      <c r="BJ243" t="s">
        <v>240</v>
      </c>
      <c r="BK243">
        <v>0</v>
      </c>
      <c r="BL243">
        <f t="shared" si="163"/>
        <v>0</v>
      </c>
      <c r="BM243" t="e">
        <f t="shared" si="164"/>
        <v>#DIV/0!</v>
      </c>
      <c r="BN243" t="e">
        <f t="shared" si="165"/>
        <v>#DIV/0!</v>
      </c>
      <c r="BO243" t="e">
        <f t="shared" si="166"/>
        <v>#DIV/0!</v>
      </c>
      <c r="BP243" t="e">
        <f t="shared" si="167"/>
        <v>#DIV/0!</v>
      </c>
      <c r="BQ243">
        <f t="shared" si="168"/>
        <v>0</v>
      </c>
      <c r="BR243">
        <f t="shared" si="169"/>
        <v>0</v>
      </c>
      <c r="BS243">
        <f t="shared" si="170"/>
        <v>0</v>
      </c>
      <c r="BT243">
        <f t="shared" si="171"/>
        <v>0</v>
      </c>
      <c r="BU243">
        <v>6</v>
      </c>
      <c r="BV243">
        <v>0.5</v>
      </c>
      <c r="BW243" t="s">
        <v>241</v>
      </c>
      <c r="BX243">
        <v>1581523665.4709699</v>
      </c>
      <c r="BY243">
        <v>400.97403225806403</v>
      </c>
      <c r="BZ243">
        <v>399.99261290322602</v>
      </c>
      <c r="CA243">
        <v>33.242293548387103</v>
      </c>
      <c r="CB243">
        <v>32.984161290322596</v>
      </c>
      <c r="CC243">
        <v>350.01570967741901</v>
      </c>
      <c r="CD243">
        <v>99.487722580645197</v>
      </c>
      <c r="CE243">
        <v>0.19998070967741899</v>
      </c>
      <c r="CF243">
        <v>31.285941935483901</v>
      </c>
      <c r="CG243">
        <v>31.008164516129</v>
      </c>
      <c r="CH243">
        <v>999.9</v>
      </c>
      <c r="CI243">
        <v>0</v>
      </c>
      <c r="CJ243">
        <v>0</v>
      </c>
      <c r="CK243">
        <v>9997.8445161290292</v>
      </c>
      <c r="CL243">
        <v>0</v>
      </c>
      <c r="CM243">
        <v>5.4816683870967697</v>
      </c>
      <c r="CN243">
        <v>0</v>
      </c>
      <c r="CO243">
        <v>0</v>
      </c>
      <c r="CP243">
        <v>0</v>
      </c>
      <c r="CQ243">
        <v>0</v>
      </c>
      <c r="CR243">
        <v>1.38709677419355</v>
      </c>
      <c r="CS243">
        <v>0</v>
      </c>
      <c r="CT243">
        <v>430.11935483871002</v>
      </c>
      <c r="CU243">
        <v>-1.4032258064516101</v>
      </c>
      <c r="CV243">
        <v>39.792000000000002</v>
      </c>
      <c r="CW243">
        <v>45</v>
      </c>
      <c r="CX243">
        <v>42.370870967741901</v>
      </c>
      <c r="CY243">
        <v>43.753999999999998</v>
      </c>
      <c r="CZ243">
        <v>40.876903225806501</v>
      </c>
      <c r="DA243">
        <v>0</v>
      </c>
      <c r="DB243">
        <v>0</v>
      </c>
      <c r="DC243">
        <v>0</v>
      </c>
      <c r="DD243">
        <v>1581523674.0999999</v>
      </c>
      <c r="DE243">
        <v>1.6346153846153799</v>
      </c>
      <c r="DF243">
        <v>5.0290595609924198</v>
      </c>
      <c r="DG243">
        <v>440.46153817132</v>
      </c>
      <c r="DH243">
        <v>425.88846153846202</v>
      </c>
      <c r="DI243">
        <v>15</v>
      </c>
      <c r="DJ243">
        <v>100</v>
      </c>
      <c r="DK243">
        <v>100</v>
      </c>
      <c r="DL243">
        <v>3.024</v>
      </c>
      <c r="DM243">
        <v>0.44500000000000001</v>
      </c>
      <c r="DN243">
        <v>2</v>
      </c>
      <c r="DO243">
        <v>352.74200000000002</v>
      </c>
      <c r="DP243">
        <v>669.47199999999998</v>
      </c>
      <c r="DQ243">
        <v>30.403300000000002</v>
      </c>
      <c r="DR243">
        <v>32.255800000000001</v>
      </c>
      <c r="DS243">
        <v>30.000299999999999</v>
      </c>
      <c r="DT243">
        <v>32.0946</v>
      </c>
      <c r="DU243">
        <v>32.079500000000003</v>
      </c>
      <c r="DV243">
        <v>20.998899999999999</v>
      </c>
      <c r="DW243">
        <v>23.445399999999999</v>
      </c>
      <c r="DX243">
        <v>100</v>
      </c>
      <c r="DY243">
        <v>30.402999999999999</v>
      </c>
      <c r="DZ243">
        <v>400</v>
      </c>
      <c r="EA243">
        <v>32.914200000000001</v>
      </c>
      <c r="EB243">
        <v>99.899600000000007</v>
      </c>
      <c r="EC243">
        <v>100.416</v>
      </c>
    </row>
    <row r="244" spans="1:133" x14ac:dyDescent="0.35">
      <c r="A244">
        <v>228</v>
      </c>
      <c r="B244">
        <v>1581523679.0999999</v>
      </c>
      <c r="C244">
        <v>1158.5</v>
      </c>
      <c r="D244" t="s">
        <v>694</v>
      </c>
      <c r="E244" t="s">
        <v>695</v>
      </c>
      <c r="F244" t="s">
        <v>232</v>
      </c>
      <c r="G244" t="s">
        <v>233</v>
      </c>
      <c r="H244" t="s">
        <v>234</v>
      </c>
      <c r="I244" t="s">
        <v>235</v>
      </c>
      <c r="J244" t="s">
        <v>236</v>
      </c>
      <c r="K244" t="s">
        <v>237</v>
      </c>
      <c r="L244" t="s">
        <v>238</v>
      </c>
      <c r="M244" t="s">
        <v>239</v>
      </c>
      <c r="N244">
        <v>1581523670.4709699</v>
      </c>
      <c r="O244">
        <f t="shared" si="129"/>
        <v>1.5786179676280542E-4</v>
      </c>
      <c r="P244">
        <f t="shared" si="130"/>
        <v>-0.61238688402360197</v>
      </c>
      <c r="Q244">
        <f t="shared" si="131"/>
        <v>400.95861290322603</v>
      </c>
      <c r="R244">
        <f t="shared" si="132"/>
        <v>469.92211221171721</v>
      </c>
      <c r="S244">
        <f t="shared" si="133"/>
        <v>46.84568561077819</v>
      </c>
      <c r="T244">
        <f t="shared" si="134"/>
        <v>39.970839070743118</v>
      </c>
      <c r="U244">
        <f t="shared" si="135"/>
        <v>1.2646663800437401E-2</v>
      </c>
      <c r="V244">
        <f t="shared" si="136"/>
        <v>2.2529255837557156</v>
      </c>
      <c r="W244">
        <f t="shared" si="137"/>
        <v>1.2607356559314225E-2</v>
      </c>
      <c r="X244">
        <f t="shared" si="138"/>
        <v>7.8831192073847613E-3</v>
      </c>
      <c r="Y244">
        <f t="shared" si="139"/>
        <v>0</v>
      </c>
      <c r="Z244">
        <f t="shared" si="140"/>
        <v>31.233249615134437</v>
      </c>
      <c r="AA244">
        <f t="shared" si="141"/>
        <v>31.006716129032299</v>
      </c>
      <c r="AB244">
        <f t="shared" si="142"/>
        <v>4.5131061730579143</v>
      </c>
      <c r="AC244">
        <f t="shared" si="143"/>
        <v>72.271621530653491</v>
      </c>
      <c r="AD244">
        <f t="shared" si="144"/>
        <v>3.3138724930660919</v>
      </c>
      <c r="AE244">
        <f t="shared" si="145"/>
        <v>4.5853025335269901</v>
      </c>
      <c r="AF244">
        <f t="shared" si="146"/>
        <v>1.1992336799918224</v>
      </c>
      <c r="AG244">
        <f t="shared" si="147"/>
        <v>-6.9617052372397188</v>
      </c>
      <c r="AH244">
        <f t="shared" si="148"/>
        <v>33.843772598593937</v>
      </c>
      <c r="AI244">
        <f t="shared" si="149"/>
        <v>3.3782338315358289</v>
      </c>
      <c r="AJ244">
        <f t="shared" si="150"/>
        <v>30.260301192890047</v>
      </c>
      <c r="AK244">
        <v>-4.1262554609936303E-2</v>
      </c>
      <c r="AL244">
        <v>4.6320832347972102E-2</v>
      </c>
      <c r="AM244">
        <v>3.4604525556255901</v>
      </c>
      <c r="AN244">
        <v>0</v>
      </c>
      <c r="AO244">
        <v>0</v>
      </c>
      <c r="AP244">
        <f t="shared" si="151"/>
        <v>1</v>
      </c>
      <c r="AQ244">
        <f t="shared" si="152"/>
        <v>0</v>
      </c>
      <c r="AR244">
        <f t="shared" si="153"/>
        <v>51874.897500750631</v>
      </c>
      <c r="AS244" t="s">
        <v>240</v>
      </c>
      <c r="AT244">
        <v>0</v>
      </c>
      <c r="AU244">
        <v>0</v>
      </c>
      <c r="AV244">
        <f t="shared" si="154"/>
        <v>0</v>
      </c>
      <c r="AW244" t="e">
        <f t="shared" si="155"/>
        <v>#DIV/0!</v>
      </c>
      <c r="AX244">
        <v>0</v>
      </c>
      <c r="AY244" t="s">
        <v>240</v>
      </c>
      <c r="AZ244">
        <v>0</v>
      </c>
      <c r="BA244">
        <v>0</v>
      </c>
      <c r="BB244" t="e">
        <f t="shared" si="156"/>
        <v>#DIV/0!</v>
      </c>
      <c r="BC244">
        <v>0.5</v>
      </c>
      <c r="BD244">
        <f t="shared" si="157"/>
        <v>0</v>
      </c>
      <c r="BE244">
        <f t="shared" si="158"/>
        <v>-0.61238688402360197</v>
      </c>
      <c r="BF244" t="e">
        <f t="shared" si="159"/>
        <v>#DIV/0!</v>
      </c>
      <c r="BG244" t="e">
        <f t="shared" si="160"/>
        <v>#DIV/0!</v>
      </c>
      <c r="BH244" t="e">
        <f t="shared" si="161"/>
        <v>#DIV/0!</v>
      </c>
      <c r="BI244" t="e">
        <f t="shared" si="162"/>
        <v>#DIV/0!</v>
      </c>
      <c r="BJ244" t="s">
        <v>240</v>
      </c>
      <c r="BK244">
        <v>0</v>
      </c>
      <c r="BL244">
        <f t="shared" si="163"/>
        <v>0</v>
      </c>
      <c r="BM244" t="e">
        <f t="shared" si="164"/>
        <v>#DIV/0!</v>
      </c>
      <c r="BN244" t="e">
        <f t="shared" si="165"/>
        <v>#DIV/0!</v>
      </c>
      <c r="BO244" t="e">
        <f t="shared" si="166"/>
        <v>#DIV/0!</v>
      </c>
      <c r="BP244" t="e">
        <f t="shared" si="167"/>
        <v>#DIV/0!</v>
      </c>
      <c r="BQ244">
        <f t="shared" si="168"/>
        <v>0</v>
      </c>
      <c r="BR244">
        <f t="shared" si="169"/>
        <v>0</v>
      </c>
      <c r="BS244">
        <f t="shared" si="170"/>
        <v>0</v>
      </c>
      <c r="BT244">
        <f t="shared" si="171"/>
        <v>0</v>
      </c>
      <c r="BU244">
        <v>6</v>
      </c>
      <c r="BV244">
        <v>0.5</v>
      </c>
      <c r="BW244" t="s">
        <v>241</v>
      </c>
      <c r="BX244">
        <v>1581523670.4709699</v>
      </c>
      <c r="BY244">
        <v>400.95861290322603</v>
      </c>
      <c r="BZ244">
        <v>400.01735483870999</v>
      </c>
      <c r="CA244">
        <v>33.242377419354803</v>
      </c>
      <c r="CB244">
        <v>32.980764516129</v>
      </c>
      <c r="CC244">
        <v>350.01506451612897</v>
      </c>
      <c r="CD244">
        <v>99.488183870967703</v>
      </c>
      <c r="CE244">
        <v>0.200007838709677</v>
      </c>
      <c r="CF244">
        <v>31.2853580645161</v>
      </c>
      <c r="CG244">
        <v>31.006716129032299</v>
      </c>
      <c r="CH244">
        <v>999.9</v>
      </c>
      <c r="CI244">
        <v>0</v>
      </c>
      <c r="CJ244">
        <v>0</v>
      </c>
      <c r="CK244">
        <v>10001.8567741935</v>
      </c>
      <c r="CL244">
        <v>0</v>
      </c>
      <c r="CM244">
        <v>5.5064599999999997</v>
      </c>
      <c r="CN244">
        <v>0</v>
      </c>
      <c r="CO244">
        <v>0</v>
      </c>
      <c r="CP244">
        <v>0</v>
      </c>
      <c r="CQ244">
        <v>0</v>
      </c>
      <c r="CR244">
        <v>0.84516129032258003</v>
      </c>
      <c r="CS244">
        <v>0</v>
      </c>
      <c r="CT244">
        <v>446.76451612903202</v>
      </c>
      <c r="CU244">
        <v>-0.95806451612903198</v>
      </c>
      <c r="CV244">
        <v>39.804000000000002</v>
      </c>
      <c r="CW244">
        <v>45</v>
      </c>
      <c r="CX244">
        <v>42.366806451612902</v>
      </c>
      <c r="CY244">
        <v>43.753999999999998</v>
      </c>
      <c r="CZ244">
        <v>40.882935483871002</v>
      </c>
      <c r="DA244">
        <v>0</v>
      </c>
      <c r="DB244">
        <v>0</v>
      </c>
      <c r="DC244">
        <v>0</v>
      </c>
      <c r="DD244">
        <v>1581523679.5</v>
      </c>
      <c r="DE244">
        <v>2.31538461538462</v>
      </c>
      <c r="DF244">
        <v>10.044444363903599</v>
      </c>
      <c r="DG244">
        <v>586.37948655850096</v>
      </c>
      <c r="DH244">
        <v>461.62307692307701</v>
      </c>
      <c r="DI244">
        <v>15</v>
      </c>
      <c r="DJ244">
        <v>100</v>
      </c>
      <c r="DK244">
        <v>100</v>
      </c>
      <c r="DL244">
        <v>3.024</v>
      </c>
      <c r="DM244">
        <v>0.44500000000000001</v>
      </c>
      <c r="DN244">
        <v>2</v>
      </c>
      <c r="DO244">
        <v>352.59800000000001</v>
      </c>
      <c r="DP244">
        <v>669.524</v>
      </c>
      <c r="DQ244">
        <v>30.3995</v>
      </c>
      <c r="DR244">
        <v>32.258600000000001</v>
      </c>
      <c r="DS244">
        <v>30.0002</v>
      </c>
      <c r="DT244">
        <v>32.097499999999997</v>
      </c>
      <c r="DU244">
        <v>32.082099999999997</v>
      </c>
      <c r="DV244">
        <v>20.995699999999999</v>
      </c>
      <c r="DW244">
        <v>23.445399999999999</v>
      </c>
      <c r="DX244">
        <v>100</v>
      </c>
      <c r="DY244">
        <v>30.3994</v>
      </c>
      <c r="DZ244">
        <v>400</v>
      </c>
      <c r="EA244">
        <v>32.914200000000001</v>
      </c>
      <c r="EB244">
        <v>99.896699999999996</v>
      </c>
      <c r="EC244">
        <v>100.41500000000001</v>
      </c>
    </row>
    <row r="245" spans="1:133" x14ac:dyDescent="0.35">
      <c r="A245">
        <v>229</v>
      </c>
      <c r="B245">
        <v>1581523684.0999999</v>
      </c>
      <c r="C245">
        <v>1163.5</v>
      </c>
      <c r="D245" t="s">
        <v>696</v>
      </c>
      <c r="E245" t="s">
        <v>697</v>
      </c>
      <c r="F245" t="s">
        <v>232</v>
      </c>
      <c r="G245" t="s">
        <v>233</v>
      </c>
      <c r="H245" t="s">
        <v>234</v>
      </c>
      <c r="I245" t="s">
        <v>235</v>
      </c>
      <c r="J245" t="s">
        <v>236</v>
      </c>
      <c r="K245" t="s">
        <v>237</v>
      </c>
      <c r="L245" t="s">
        <v>238</v>
      </c>
      <c r="M245" t="s">
        <v>239</v>
      </c>
      <c r="N245">
        <v>1581523675.4709699</v>
      </c>
      <c r="O245">
        <f t="shared" si="129"/>
        <v>1.667266926566637E-4</v>
      </c>
      <c r="P245">
        <f t="shared" si="130"/>
        <v>-0.62299788186117577</v>
      </c>
      <c r="Q245">
        <f t="shared" si="131"/>
        <v>400.95206451612898</v>
      </c>
      <c r="R245">
        <f t="shared" si="132"/>
        <v>467.12804887604125</v>
      </c>
      <c r="S245">
        <f t="shared" si="133"/>
        <v>46.567171012819209</v>
      </c>
      <c r="T245">
        <f t="shared" si="134"/>
        <v>39.970203889897761</v>
      </c>
      <c r="U245">
        <f t="shared" si="135"/>
        <v>1.3350677373101605E-2</v>
      </c>
      <c r="V245">
        <f t="shared" si="136"/>
        <v>2.2526021653755208</v>
      </c>
      <c r="W245">
        <f t="shared" si="137"/>
        <v>1.3306873932094732E-2</v>
      </c>
      <c r="X245">
        <f t="shared" si="138"/>
        <v>8.3207197301818376E-3</v>
      </c>
      <c r="Y245">
        <f t="shared" si="139"/>
        <v>0</v>
      </c>
      <c r="Z245">
        <f t="shared" si="140"/>
        <v>31.230029115709328</v>
      </c>
      <c r="AA245">
        <f t="shared" si="141"/>
        <v>31.009751612903202</v>
      </c>
      <c r="AB245">
        <f t="shared" si="142"/>
        <v>4.5138873032421234</v>
      </c>
      <c r="AC245">
        <f t="shared" si="143"/>
        <v>72.273303860031447</v>
      </c>
      <c r="AD245">
        <f t="shared" si="144"/>
        <v>3.3138954991079306</v>
      </c>
      <c r="AE245">
        <f t="shared" si="145"/>
        <v>4.5852276319425043</v>
      </c>
      <c r="AF245">
        <f t="shared" si="146"/>
        <v>1.1999918041341928</v>
      </c>
      <c r="AG245">
        <f t="shared" si="147"/>
        <v>-7.3526471461588692</v>
      </c>
      <c r="AH245">
        <f t="shared" si="148"/>
        <v>33.435412365700351</v>
      </c>
      <c r="AI245">
        <f t="shared" si="149"/>
        <v>3.3379963423503574</v>
      </c>
      <c r="AJ245">
        <f t="shared" si="150"/>
        <v>29.42076156189184</v>
      </c>
      <c r="AK245">
        <v>-4.1253838033861498E-2</v>
      </c>
      <c r="AL245">
        <v>4.6311047227714099E-2</v>
      </c>
      <c r="AM245">
        <v>3.4598740512282502</v>
      </c>
      <c r="AN245">
        <v>0</v>
      </c>
      <c r="AO245">
        <v>0</v>
      </c>
      <c r="AP245">
        <f t="shared" si="151"/>
        <v>1</v>
      </c>
      <c r="AQ245">
        <f t="shared" si="152"/>
        <v>0</v>
      </c>
      <c r="AR245">
        <f t="shared" si="153"/>
        <v>51864.437958369919</v>
      </c>
      <c r="AS245" t="s">
        <v>240</v>
      </c>
      <c r="AT245">
        <v>0</v>
      </c>
      <c r="AU245">
        <v>0</v>
      </c>
      <c r="AV245">
        <f t="shared" si="154"/>
        <v>0</v>
      </c>
      <c r="AW245" t="e">
        <f t="shared" si="155"/>
        <v>#DIV/0!</v>
      </c>
      <c r="AX245">
        <v>0</v>
      </c>
      <c r="AY245" t="s">
        <v>240</v>
      </c>
      <c r="AZ245">
        <v>0</v>
      </c>
      <c r="BA245">
        <v>0</v>
      </c>
      <c r="BB245" t="e">
        <f t="shared" si="156"/>
        <v>#DIV/0!</v>
      </c>
      <c r="BC245">
        <v>0.5</v>
      </c>
      <c r="BD245">
        <f t="shared" si="157"/>
        <v>0</v>
      </c>
      <c r="BE245">
        <f t="shared" si="158"/>
        <v>-0.62299788186117577</v>
      </c>
      <c r="BF245" t="e">
        <f t="shared" si="159"/>
        <v>#DIV/0!</v>
      </c>
      <c r="BG245" t="e">
        <f t="shared" si="160"/>
        <v>#DIV/0!</v>
      </c>
      <c r="BH245" t="e">
        <f t="shared" si="161"/>
        <v>#DIV/0!</v>
      </c>
      <c r="BI245" t="e">
        <f t="shared" si="162"/>
        <v>#DIV/0!</v>
      </c>
      <c r="BJ245" t="s">
        <v>240</v>
      </c>
      <c r="BK245">
        <v>0</v>
      </c>
      <c r="BL245">
        <f t="shared" si="163"/>
        <v>0</v>
      </c>
      <c r="BM245" t="e">
        <f t="shared" si="164"/>
        <v>#DIV/0!</v>
      </c>
      <c r="BN245" t="e">
        <f t="shared" si="165"/>
        <v>#DIV/0!</v>
      </c>
      <c r="BO245" t="e">
        <f t="shared" si="166"/>
        <v>#DIV/0!</v>
      </c>
      <c r="BP245" t="e">
        <f t="shared" si="167"/>
        <v>#DIV/0!</v>
      </c>
      <c r="BQ245">
        <f t="shared" si="168"/>
        <v>0</v>
      </c>
      <c r="BR245">
        <f t="shared" si="169"/>
        <v>0</v>
      </c>
      <c r="BS245">
        <f t="shared" si="170"/>
        <v>0</v>
      </c>
      <c r="BT245">
        <f t="shared" si="171"/>
        <v>0</v>
      </c>
      <c r="BU245">
        <v>6</v>
      </c>
      <c r="BV245">
        <v>0.5</v>
      </c>
      <c r="BW245" t="s">
        <v>241</v>
      </c>
      <c r="BX245">
        <v>1581523675.4709699</v>
      </c>
      <c r="BY245">
        <v>400.95206451612898</v>
      </c>
      <c r="BZ245">
        <v>399.99867741935498</v>
      </c>
      <c r="CA245">
        <v>33.242593548387099</v>
      </c>
      <c r="CB245">
        <v>32.966280645161298</v>
      </c>
      <c r="CC245">
        <v>350.003774193548</v>
      </c>
      <c r="CD245">
        <v>99.488270967741897</v>
      </c>
      <c r="CE245">
        <v>0.199964677419355</v>
      </c>
      <c r="CF245">
        <v>31.285070967741898</v>
      </c>
      <c r="CG245">
        <v>31.009751612903202</v>
      </c>
      <c r="CH245">
        <v>999.9</v>
      </c>
      <c r="CI245">
        <v>0</v>
      </c>
      <c r="CJ245">
        <v>0</v>
      </c>
      <c r="CK245">
        <v>9999.7351612903203</v>
      </c>
      <c r="CL245">
        <v>0</v>
      </c>
      <c r="CM245">
        <v>5.6869603225806404</v>
      </c>
      <c r="CN245">
        <v>0</v>
      </c>
      <c r="CO245">
        <v>0</v>
      </c>
      <c r="CP245">
        <v>0</v>
      </c>
      <c r="CQ245">
        <v>0</v>
      </c>
      <c r="CR245">
        <v>1.7516129032258101</v>
      </c>
      <c r="CS245">
        <v>0</v>
      </c>
      <c r="CT245">
        <v>488.25161290322598</v>
      </c>
      <c r="CU245">
        <v>-0.51612903225806495</v>
      </c>
      <c r="CV245">
        <v>39.802</v>
      </c>
      <c r="CW245">
        <v>45</v>
      </c>
      <c r="CX245">
        <v>42.362741935483903</v>
      </c>
      <c r="CY245">
        <v>43.753999999999998</v>
      </c>
      <c r="CZ245">
        <v>40.890935483870997</v>
      </c>
      <c r="DA245">
        <v>0</v>
      </c>
      <c r="DB245">
        <v>0</v>
      </c>
      <c r="DC245">
        <v>0</v>
      </c>
      <c r="DD245">
        <v>1581523684.3</v>
      </c>
      <c r="DE245">
        <v>2.79615384615385</v>
      </c>
      <c r="DF245">
        <v>0.81025636732466599</v>
      </c>
      <c r="DG245">
        <v>153.928205279965</v>
      </c>
      <c r="DH245">
        <v>494.74615384615402</v>
      </c>
      <c r="DI245">
        <v>15</v>
      </c>
      <c r="DJ245">
        <v>100</v>
      </c>
      <c r="DK245">
        <v>100</v>
      </c>
      <c r="DL245">
        <v>3.024</v>
      </c>
      <c r="DM245">
        <v>0.44500000000000001</v>
      </c>
      <c r="DN245">
        <v>2</v>
      </c>
      <c r="DO245">
        <v>352.51100000000002</v>
      </c>
      <c r="DP245">
        <v>669.45600000000002</v>
      </c>
      <c r="DQ245">
        <v>30.391999999999999</v>
      </c>
      <c r="DR245">
        <v>32.261499999999998</v>
      </c>
      <c r="DS245">
        <v>30.000399999999999</v>
      </c>
      <c r="DT245">
        <v>32.099600000000002</v>
      </c>
      <c r="DU245">
        <v>32.084200000000003</v>
      </c>
      <c r="DV245">
        <v>20.9998</v>
      </c>
      <c r="DW245">
        <v>23.445399999999999</v>
      </c>
      <c r="DX245">
        <v>100</v>
      </c>
      <c r="DY245">
        <v>30.386399999999998</v>
      </c>
      <c r="DZ245">
        <v>400</v>
      </c>
      <c r="EA245">
        <v>32.914200000000001</v>
      </c>
      <c r="EB245">
        <v>99.895099999999999</v>
      </c>
      <c r="EC245">
        <v>100.41500000000001</v>
      </c>
    </row>
    <row r="246" spans="1:133" x14ac:dyDescent="0.35">
      <c r="A246">
        <v>230</v>
      </c>
      <c r="B246">
        <v>1581523689.0999999</v>
      </c>
      <c r="C246">
        <v>1168.5</v>
      </c>
      <c r="D246" t="s">
        <v>698</v>
      </c>
      <c r="E246" t="s">
        <v>699</v>
      </c>
      <c r="F246" t="s">
        <v>232</v>
      </c>
      <c r="G246" t="s">
        <v>233</v>
      </c>
      <c r="H246" t="s">
        <v>234</v>
      </c>
      <c r="I246" t="s">
        <v>235</v>
      </c>
      <c r="J246" t="s">
        <v>236</v>
      </c>
      <c r="K246" t="s">
        <v>237</v>
      </c>
      <c r="L246" t="s">
        <v>238</v>
      </c>
      <c r="M246" t="s">
        <v>239</v>
      </c>
      <c r="N246">
        <v>1581523680.4709699</v>
      </c>
      <c r="O246">
        <f t="shared" si="129"/>
        <v>1.7439190001460064E-4</v>
      </c>
      <c r="P246">
        <f t="shared" si="130"/>
        <v>-0.62419115727161856</v>
      </c>
      <c r="Q246">
        <f t="shared" si="131"/>
        <v>400.94796774193497</v>
      </c>
      <c r="R246">
        <f t="shared" si="132"/>
        <v>464.05833701866965</v>
      </c>
      <c r="S246">
        <f t="shared" si="133"/>
        <v>46.261406921383994</v>
      </c>
      <c r="T246">
        <f t="shared" si="134"/>
        <v>39.970011548925953</v>
      </c>
      <c r="U246">
        <f t="shared" si="135"/>
        <v>1.3953514466132286E-2</v>
      </c>
      <c r="V246">
        <f t="shared" si="136"/>
        <v>2.2534253064801839</v>
      </c>
      <c r="W246">
        <f t="shared" si="137"/>
        <v>1.390569097246344E-2</v>
      </c>
      <c r="X246">
        <f t="shared" si="138"/>
        <v>8.6953398792425276E-3</v>
      </c>
      <c r="Y246">
        <f t="shared" si="139"/>
        <v>0</v>
      </c>
      <c r="Z246">
        <f t="shared" si="140"/>
        <v>31.227540285258581</v>
      </c>
      <c r="AA246">
        <f t="shared" si="141"/>
        <v>31.012819354838701</v>
      </c>
      <c r="AB246">
        <f t="shared" si="142"/>
        <v>4.5146768541329045</v>
      </c>
      <c r="AC246">
        <f t="shared" si="143"/>
        <v>72.265950158386147</v>
      </c>
      <c r="AD246">
        <f t="shared" si="144"/>
        <v>3.3135625724055311</v>
      </c>
      <c r="AE246">
        <f t="shared" si="145"/>
        <v>4.5852335230397667</v>
      </c>
      <c r="AF246">
        <f t="shared" si="146"/>
        <v>1.2011142817273734</v>
      </c>
      <c r="AG246">
        <f t="shared" si="147"/>
        <v>-7.6906827906438879</v>
      </c>
      <c r="AH246">
        <f t="shared" si="148"/>
        <v>33.077683773238149</v>
      </c>
      <c r="AI246">
        <f t="shared" si="149"/>
        <v>3.3011268328477672</v>
      </c>
      <c r="AJ246">
        <f t="shared" si="150"/>
        <v>28.68812781544203</v>
      </c>
      <c r="AK246">
        <v>-4.1276025066938601E-2</v>
      </c>
      <c r="AL246">
        <v>4.6335954116034E-2</v>
      </c>
      <c r="AM246">
        <v>3.4613464841937698</v>
      </c>
      <c r="AN246">
        <v>0</v>
      </c>
      <c r="AO246">
        <v>0</v>
      </c>
      <c r="AP246">
        <f t="shared" si="151"/>
        <v>1</v>
      </c>
      <c r="AQ246">
        <f t="shared" si="152"/>
        <v>0</v>
      </c>
      <c r="AR246">
        <f t="shared" si="153"/>
        <v>51891.196664024166</v>
      </c>
      <c r="AS246" t="s">
        <v>240</v>
      </c>
      <c r="AT246">
        <v>0</v>
      </c>
      <c r="AU246">
        <v>0</v>
      </c>
      <c r="AV246">
        <f t="shared" si="154"/>
        <v>0</v>
      </c>
      <c r="AW246" t="e">
        <f t="shared" si="155"/>
        <v>#DIV/0!</v>
      </c>
      <c r="AX246">
        <v>0</v>
      </c>
      <c r="AY246" t="s">
        <v>240</v>
      </c>
      <c r="AZ246">
        <v>0</v>
      </c>
      <c r="BA246">
        <v>0</v>
      </c>
      <c r="BB246" t="e">
        <f t="shared" si="156"/>
        <v>#DIV/0!</v>
      </c>
      <c r="BC246">
        <v>0.5</v>
      </c>
      <c r="BD246">
        <f t="shared" si="157"/>
        <v>0</v>
      </c>
      <c r="BE246">
        <f t="shared" si="158"/>
        <v>-0.62419115727161856</v>
      </c>
      <c r="BF246" t="e">
        <f t="shared" si="159"/>
        <v>#DIV/0!</v>
      </c>
      <c r="BG246" t="e">
        <f t="shared" si="160"/>
        <v>#DIV/0!</v>
      </c>
      <c r="BH246" t="e">
        <f t="shared" si="161"/>
        <v>#DIV/0!</v>
      </c>
      <c r="BI246" t="e">
        <f t="shared" si="162"/>
        <v>#DIV/0!</v>
      </c>
      <c r="BJ246" t="s">
        <v>240</v>
      </c>
      <c r="BK246">
        <v>0</v>
      </c>
      <c r="BL246">
        <f t="shared" si="163"/>
        <v>0</v>
      </c>
      <c r="BM246" t="e">
        <f t="shared" si="164"/>
        <v>#DIV/0!</v>
      </c>
      <c r="BN246" t="e">
        <f t="shared" si="165"/>
        <v>#DIV/0!</v>
      </c>
      <c r="BO246" t="e">
        <f t="shared" si="166"/>
        <v>#DIV/0!</v>
      </c>
      <c r="BP246" t="e">
        <f t="shared" si="167"/>
        <v>#DIV/0!</v>
      </c>
      <c r="BQ246">
        <f t="shared" si="168"/>
        <v>0</v>
      </c>
      <c r="BR246">
        <f t="shared" si="169"/>
        <v>0</v>
      </c>
      <c r="BS246">
        <f t="shared" si="170"/>
        <v>0</v>
      </c>
      <c r="BT246">
        <f t="shared" si="171"/>
        <v>0</v>
      </c>
      <c r="BU246">
        <v>6</v>
      </c>
      <c r="BV246">
        <v>0.5</v>
      </c>
      <c r="BW246" t="s">
        <v>241</v>
      </c>
      <c r="BX246">
        <v>1581523680.4709699</v>
      </c>
      <c r="BY246">
        <v>400.94796774193497</v>
      </c>
      <c r="BZ246">
        <v>399.99780645161297</v>
      </c>
      <c r="CA246">
        <v>33.239074193548397</v>
      </c>
      <c r="CB246">
        <v>32.950058064516099</v>
      </c>
      <c r="CC246">
        <v>350.005258064516</v>
      </c>
      <c r="CD246">
        <v>99.488783870967794</v>
      </c>
      <c r="CE246">
        <v>0.19999064516129</v>
      </c>
      <c r="CF246">
        <v>31.285093548387099</v>
      </c>
      <c r="CG246">
        <v>31.012819354838701</v>
      </c>
      <c r="CH246">
        <v>999.9</v>
      </c>
      <c r="CI246">
        <v>0</v>
      </c>
      <c r="CJ246">
        <v>0</v>
      </c>
      <c r="CK246">
        <v>10005.061612903201</v>
      </c>
      <c r="CL246">
        <v>0</v>
      </c>
      <c r="CM246">
        <v>5.7849767741935496</v>
      </c>
      <c r="CN246">
        <v>0</v>
      </c>
      <c r="CO246">
        <v>0</v>
      </c>
      <c r="CP246">
        <v>0</v>
      </c>
      <c r="CQ246">
        <v>0</v>
      </c>
      <c r="CR246">
        <v>2.67741935483871</v>
      </c>
      <c r="CS246">
        <v>0</v>
      </c>
      <c r="CT246">
        <v>501.96129032258102</v>
      </c>
      <c r="CU246">
        <v>-0.37419354838709701</v>
      </c>
      <c r="CV246">
        <v>39.802</v>
      </c>
      <c r="CW246">
        <v>45</v>
      </c>
      <c r="CX246">
        <v>42.364741935483899</v>
      </c>
      <c r="CY246">
        <v>43.753999999999998</v>
      </c>
      <c r="CZ246">
        <v>40.882935483871002</v>
      </c>
      <c r="DA246">
        <v>0</v>
      </c>
      <c r="DB246">
        <v>0</v>
      </c>
      <c r="DC246">
        <v>0</v>
      </c>
      <c r="DD246">
        <v>1581523689.0999999</v>
      </c>
      <c r="DE246">
        <v>3.0230769230769199</v>
      </c>
      <c r="DF246">
        <v>21.429059940705798</v>
      </c>
      <c r="DG246">
        <v>44.013675259359097</v>
      </c>
      <c r="DH246">
        <v>503.65384615384602</v>
      </c>
      <c r="DI246">
        <v>15</v>
      </c>
      <c r="DJ246">
        <v>100</v>
      </c>
      <c r="DK246">
        <v>100</v>
      </c>
      <c r="DL246">
        <v>3.024</v>
      </c>
      <c r="DM246">
        <v>0.44500000000000001</v>
      </c>
      <c r="DN246">
        <v>2</v>
      </c>
      <c r="DO246">
        <v>352.53399999999999</v>
      </c>
      <c r="DP246">
        <v>669.57299999999998</v>
      </c>
      <c r="DQ246">
        <v>30.377300000000002</v>
      </c>
      <c r="DR246">
        <v>32.263599999999997</v>
      </c>
      <c r="DS246">
        <v>30.000299999999999</v>
      </c>
      <c r="DT246">
        <v>32.101799999999997</v>
      </c>
      <c r="DU246">
        <v>32.086399999999998</v>
      </c>
      <c r="DV246">
        <v>20.9998</v>
      </c>
      <c r="DW246">
        <v>23.445399999999999</v>
      </c>
      <c r="DX246">
        <v>100</v>
      </c>
      <c r="DY246">
        <v>30.369</v>
      </c>
      <c r="DZ246">
        <v>400</v>
      </c>
      <c r="EA246">
        <v>32.914200000000001</v>
      </c>
      <c r="EB246">
        <v>99.8947</v>
      </c>
      <c r="EC246">
        <v>100.417</v>
      </c>
    </row>
    <row r="247" spans="1:133" x14ac:dyDescent="0.35">
      <c r="A247">
        <v>231</v>
      </c>
      <c r="B247">
        <v>1581523694.0999999</v>
      </c>
      <c r="C247">
        <v>1173.5</v>
      </c>
      <c r="D247" t="s">
        <v>700</v>
      </c>
      <c r="E247" t="s">
        <v>701</v>
      </c>
      <c r="F247" t="s">
        <v>232</v>
      </c>
      <c r="G247" t="s">
        <v>233</v>
      </c>
      <c r="H247" t="s">
        <v>234</v>
      </c>
      <c r="I247" t="s">
        <v>235</v>
      </c>
      <c r="J247" t="s">
        <v>236</v>
      </c>
      <c r="K247" t="s">
        <v>237</v>
      </c>
      <c r="L247" t="s">
        <v>238</v>
      </c>
      <c r="M247" t="s">
        <v>239</v>
      </c>
      <c r="N247">
        <v>1581523685.4709699</v>
      </c>
      <c r="O247">
        <f t="shared" si="129"/>
        <v>1.7951852377309598E-4</v>
      </c>
      <c r="P247">
        <f t="shared" si="130"/>
        <v>-0.6271476320562257</v>
      </c>
      <c r="Q247">
        <f t="shared" si="131"/>
        <v>400.95490322580702</v>
      </c>
      <c r="R247">
        <f t="shared" si="132"/>
        <v>462.43303482566608</v>
      </c>
      <c r="S247">
        <f t="shared" si="133"/>
        <v>46.099847193241921</v>
      </c>
      <c r="T247">
        <f t="shared" si="134"/>
        <v>39.971105820887395</v>
      </c>
      <c r="U247">
        <f t="shared" si="135"/>
        <v>1.4348262644444746E-2</v>
      </c>
      <c r="V247">
        <f t="shared" si="136"/>
        <v>2.2531038059185811</v>
      </c>
      <c r="W247">
        <f t="shared" si="137"/>
        <v>1.4297693105651411E-2</v>
      </c>
      <c r="X247">
        <f t="shared" si="138"/>
        <v>8.9405867372885049E-3</v>
      </c>
      <c r="Y247">
        <f t="shared" si="139"/>
        <v>0</v>
      </c>
      <c r="Z247">
        <f t="shared" si="140"/>
        <v>31.225889087707277</v>
      </c>
      <c r="AA247">
        <f t="shared" si="141"/>
        <v>31.015616129032299</v>
      </c>
      <c r="AB247">
        <f t="shared" si="142"/>
        <v>4.5153967703338651</v>
      </c>
      <c r="AC247">
        <f t="shared" si="143"/>
        <v>72.250426011615971</v>
      </c>
      <c r="AD247">
        <f t="shared" si="144"/>
        <v>3.3128598747744</v>
      </c>
      <c r="AE247">
        <f t="shared" si="145"/>
        <v>4.58524614684179</v>
      </c>
      <c r="AF247">
        <f t="shared" si="146"/>
        <v>1.2025368955594651</v>
      </c>
      <c r="AG247">
        <f t="shared" si="147"/>
        <v>-7.9167668983935329</v>
      </c>
      <c r="AH247">
        <f t="shared" si="148"/>
        <v>32.739119770119068</v>
      </c>
      <c r="AI247">
        <f t="shared" si="149"/>
        <v>3.267850475639261</v>
      </c>
      <c r="AJ247">
        <f t="shared" si="150"/>
        <v>28.090203347364795</v>
      </c>
      <c r="AK247">
        <v>-4.1267358430904399E-2</v>
      </c>
      <c r="AL247">
        <v>4.6326225057846601E-2</v>
      </c>
      <c r="AM247">
        <v>3.4607713590840601</v>
      </c>
      <c r="AN247">
        <v>0</v>
      </c>
      <c r="AO247">
        <v>0</v>
      </c>
      <c r="AP247">
        <f t="shared" si="151"/>
        <v>1</v>
      </c>
      <c r="AQ247">
        <f t="shared" si="152"/>
        <v>0</v>
      </c>
      <c r="AR247">
        <f t="shared" si="153"/>
        <v>51880.760894713152</v>
      </c>
      <c r="AS247" t="s">
        <v>240</v>
      </c>
      <c r="AT247">
        <v>0</v>
      </c>
      <c r="AU247">
        <v>0</v>
      </c>
      <c r="AV247">
        <f t="shared" si="154"/>
        <v>0</v>
      </c>
      <c r="AW247" t="e">
        <f t="shared" si="155"/>
        <v>#DIV/0!</v>
      </c>
      <c r="AX247">
        <v>0</v>
      </c>
      <c r="AY247" t="s">
        <v>240</v>
      </c>
      <c r="AZ247">
        <v>0</v>
      </c>
      <c r="BA247">
        <v>0</v>
      </c>
      <c r="BB247" t="e">
        <f t="shared" si="156"/>
        <v>#DIV/0!</v>
      </c>
      <c r="BC247">
        <v>0.5</v>
      </c>
      <c r="BD247">
        <f t="shared" si="157"/>
        <v>0</v>
      </c>
      <c r="BE247">
        <f t="shared" si="158"/>
        <v>-0.6271476320562257</v>
      </c>
      <c r="BF247" t="e">
        <f t="shared" si="159"/>
        <v>#DIV/0!</v>
      </c>
      <c r="BG247" t="e">
        <f t="shared" si="160"/>
        <v>#DIV/0!</v>
      </c>
      <c r="BH247" t="e">
        <f t="shared" si="161"/>
        <v>#DIV/0!</v>
      </c>
      <c r="BI247" t="e">
        <f t="shared" si="162"/>
        <v>#DIV/0!</v>
      </c>
      <c r="BJ247" t="s">
        <v>240</v>
      </c>
      <c r="BK247">
        <v>0</v>
      </c>
      <c r="BL247">
        <f t="shared" si="163"/>
        <v>0</v>
      </c>
      <c r="BM247" t="e">
        <f t="shared" si="164"/>
        <v>#DIV/0!</v>
      </c>
      <c r="BN247" t="e">
        <f t="shared" si="165"/>
        <v>#DIV/0!</v>
      </c>
      <c r="BO247" t="e">
        <f t="shared" si="166"/>
        <v>#DIV/0!</v>
      </c>
      <c r="BP247" t="e">
        <f t="shared" si="167"/>
        <v>#DIV/0!</v>
      </c>
      <c r="BQ247">
        <f t="shared" si="168"/>
        <v>0</v>
      </c>
      <c r="BR247">
        <f t="shared" si="169"/>
        <v>0</v>
      </c>
      <c r="BS247">
        <f t="shared" si="170"/>
        <v>0</v>
      </c>
      <c r="BT247">
        <f t="shared" si="171"/>
        <v>0</v>
      </c>
      <c r="BU247">
        <v>6</v>
      </c>
      <c r="BV247">
        <v>0.5</v>
      </c>
      <c r="BW247" t="s">
        <v>241</v>
      </c>
      <c r="BX247">
        <v>1581523685.4709699</v>
      </c>
      <c r="BY247">
        <v>400.95490322580702</v>
      </c>
      <c r="BZ247">
        <v>400.00322580645201</v>
      </c>
      <c r="CA247">
        <v>33.231690322580597</v>
      </c>
      <c r="CB247">
        <v>32.934183870967701</v>
      </c>
      <c r="CC247">
        <v>350.01490322580599</v>
      </c>
      <c r="CD247">
        <v>99.489796774193593</v>
      </c>
      <c r="CE247">
        <v>0.199982548387097</v>
      </c>
      <c r="CF247">
        <v>31.2851419354839</v>
      </c>
      <c r="CG247">
        <v>31.015616129032299</v>
      </c>
      <c r="CH247">
        <v>999.9</v>
      </c>
      <c r="CI247">
        <v>0</v>
      </c>
      <c r="CJ247">
        <v>0</v>
      </c>
      <c r="CK247">
        <v>10002.8590322581</v>
      </c>
      <c r="CL247">
        <v>0</v>
      </c>
      <c r="CM247">
        <v>5.7883058064516097</v>
      </c>
      <c r="CN247">
        <v>0</v>
      </c>
      <c r="CO247">
        <v>0</v>
      </c>
      <c r="CP247">
        <v>0</v>
      </c>
      <c r="CQ247">
        <v>0</v>
      </c>
      <c r="CR247">
        <v>3.5</v>
      </c>
      <c r="CS247">
        <v>0</v>
      </c>
      <c r="CT247">
        <v>506.19677419354798</v>
      </c>
      <c r="CU247">
        <v>-0.483870967741935</v>
      </c>
      <c r="CV247">
        <v>39.804000000000002</v>
      </c>
      <c r="CW247">
        <v>45</v>
      </c>
      <c r="CX247">
        <v>42.368774193548397</v>
      </c>
      <c r="CY247">
        <v>43.753999999999998</v>
      </c>
      <c r="CZ247">
        <v>40.893000000000001</v>
      </c>
      <c r="DA247">
        <v>0</v>
      </c>
      <c r="DB247">
        <v>0</v>
      </c>
      <c r="DC247">
        <v>0</v>
      </c>
      <c r="DD247">
        <v>1581523694.5</v>
      </c>
      <c r="DE247">
        <v>3.9884615384615398</v>
      </c>
      <c r="DF247">
        <v>-5.1452992318498696</v>
      </c>
      <c r="DG247">
        <v>44.167521680059998</v>
      </c>
      <c r="DH247">
        <v>507.45</v>
      </c>
      <c r="DI247">
        <v>15</v>
      </c>
      <c r="DJ247">
        <v>100</v>
      </c>
      <c r="DK247">
        <v>100</v>
      </c>
      <c r="DL247">
        <v>3.024</v>
      </c>
      <c r="DM247">
        <v>0.44500000000000001</v>
      </c>
      <c r="DN247">
        <v>2</v>
      </c>
      <c r="DO247">
        <v>352.52199999999999</v>
      </c>
      <c r="DP247">
        <v>669.57</v>
      </c>
      <c r="DQ247">
        <v>30.3599</v>
      </c>
      <c r="DR247">
        <v>32.265700000000002</v>
      </c>
      <c r="DS247">
        <v>30.000299999999999</v>
      </c>
      <c r="DT247">
        <v>32.103900000000003</v>
      </c>
      <c r="DU247">
        <v>32.088099999999997</v>
      </c>
      <c r="DV247">
        <v>20.997299999999999</v>
      </c>
      <c r="DW247">
        <v>23.445399999999999</v>
      </c>
      <c r="DX247">
        <v>100</v>
      </c>
      <c r="DY247">
        <v>30.3536</v>
      </c>
      <c r="DZ247">
        <v>400</v>
      </c>
      <c r="EA247">
        <v>32.914200000000001</v>
      </c>
      <c r="EB247">
        <v>99.895499999999998</v>
      </c>
      <c r="EC247">
        <v>100.416</v>
      </c>
    </row>
    <row r="248" spans="1:133" x14ac:dyDescent="0.35">
      <c r="A248">
        <v>232</v>
      </c>
      <c r="B248">
        <v>1581523699.0999999</v>
      </c>
      <c r="C248">
        <v>1178.5</v>
      </c>
      <c r="D248" t="s">
        <v>702</v>
      </c>
      <c r="E248" t="s">
        <v>703</v>
      </c>
      <c r="F248" t="s">
        <v>232</v>
      </c>
      <c r="G248" t="s">
        <v>233</v>
      </c>
      <c r="H248" t="s">
        <v>234</v>
      </c>
      <c r="I248" t="s">
        <v>235</v>
      </c>
      <c r="J248" t="s">
        <v>236</v>
      </c>
      <c r="K248" t="s">
        <v>237</v>
      </c>
      <c r="L248" t="s">
        <v>238</v>
      </c>
      <c r="M248" t="s">
        <v>239</v>
      </c>
      <c r="N248">
        <v>1581523690.4709699</v>
      </c>
      <c r="O248">
        <f t="shared" si="129"/>
        <v>1.7606076465541913E-4</v>
      </c>
      <c r="P248">
        <f t="shared" si="130"/>
        <v>-0.6356267227961645</v>
      </c>
      <c r="Q248">
        <f t="shared" si="131"/>
        <v>400.96683870967701</v>
      </c>
      <c r="R248">
        <f t="shared" si="132"/>
        <v>464.80573694863841</v>
      </c>
      <c r="S248">
        <f t="shared" si="133"/>
        <v>46.337047455881468</v>
      </c>
      <c r="T248">
        <f t="shared" si="134"/>
        <v>39.972870290923588</v>
      </c>
      <c r="U248">
        <f t="shared" si="135"/>
        <v>1.4062210246232403E-2</v>
      </c>
      <c r="V248">
        <f t="shared" si="136"/>
        <v>2.2536347735401923</v>
      </c>
      <c r="W248">
        <f t="shared" si="137"/>
        <v>1.4013644672447747E-2</v>
      </c>
      <c r="X248">
        <f t="shared" si="138"/>
        <v>8.7628772955656159E-3</v>
      </c>
      <c r="Y248">
        <f t="shared" si="139"/>
        <v>0</v>
      </c>
      <c r="Z248">
        <f t="shared" si="140"/>
        <v>31.227181538705356</v>
      </c>
      <c r="AA248">
        <f t="shared" si="141"/>
        <v>31.015248387096801</v>
      </c>
      <c r="AB248">
        <f t="shared" si="142"/>
        <v>4.515302104363033</v>
      </c>
      <c r="AC248">
        <f t="shared" si="143"/>
        <v>72.231067518058495</v>
      </c>
      <c r="AD248">
        <f t="shared" si="144"/>
        <v>3.3119983794622483</v>
      </c>
      <c r="AE248">
        <f t="shared" si="145"/>
        <v>4.5852823352419856</v>
      </c>
      <c r="AF248">
        <f t="shared" si="146"/>
        <v>1.2033037249007847</v>
      </c>
      <c r="AG248">
        <f t="shared" si="147"/>
        <v>-7.7642797213039838</v>
      </c>
      <c r="AH248">
        <f t="shared" si="148"/>
        <v>32.808367924959612</v>
      </c>
      <c r="AI248">
        <f t="shared" si="149"/>
        <v>3.2739872240586152</v>
      </c>
      <c r="AJ248">
        <f t="shared" si="150"/>
        <v>28.318075427714241</v>
      </c>
      <c r="AK248">
        <v>-4.1281672238998701E-2</v>
      </c>
      <c r="AL248">
        <v>4.6342293561390899E-2</v>
      </c>
      <c r="AM248">
        <v>3.4617212127757999</v>
      </c>
      <c r="AN248">
        <v>0</v>
      </c>
      <c r="AO248">
        <v>0</v>
      </c>
      <c r="AP248">
        <f t="shared" si="151"/>
        <v>1</v>
      </c>
      <c r="AQ248">
        <f t="shared" si="152"/>
        <v>0</v>
      </c>
      <c r="AR248">
        <f t="shared" si="153"/>
        <v>51898.025871759157</v>
      </c>
      <c r="AS248" t="s">
        <v>240</v>
      </c>
      <c r="AT248">
        <v>0</v>
      </c>
      <c r="AU248">
        <v>0</v>
      </c>
      <c r="AV248">
        <f t="shared" si="154"/>
        <v>0</v>
      </c>
      <c r="AW248" t="e">
        <f t="shared" si="155"/>
        <v>#DIV/0!</v>
      </c>
      <c r="AX248">
        <v>0</v>
      </c>
      <c r="AY248" t="s">
        <v>240</v>
      </c>
      <c r="AZ248">
        <v>0</v>
      </c>
      <c r="BA248">
        <v>0</v>
      </c>
      <c r="BB248" t="e">
        <f t="shared" si="156"/>
        <v>#DIV/0!</v>
      </c>
      <c r="BC248">
        <v>0.5</v>
      </c>
      <c r="BD248">
        <f t="shared" si="157"/>
        <v>0</v>
      </c>
      <c r="BE248">
        <f t="shared" si="158"/>
        <v>-0.6356267227961645</v>
      </c>
      <c r="BF248" t="e">
        <f t="shared" si="159"/>
        <v>#DIV/0!</v>
      </c>
      <c r="BG248" t="e">
        <f t="shared" si="160"/>
        <v>#DIV/0!</v>
      </c>
      <c r="BH248" t="e">
        <f t="shared" si="161"/>
        <v>#DIV/0!</v>
      </c>
      <c r="BI248" t="e">
        <f t="shared" si="162"/>
        <v>#DIV/0!</v>
      </c>
      <c r="BJ248" t="s">
        <v>240</v>
      </c>
      <c r="BK248">
        <v>0</v>
      </c>
      <c r="BL248">
        <f t="shared" si="163"/>
        <v>0</v>
      </c>
      <c r="BM248" t="e">
        <f t="shared" si="164"/>
        <v>#DIV/0!</v>
      </c>
      <c r="BN248" t="e">
        <f t="shared" si="165"/>
        <v>#DIV/0!</v>
      </c>
      <c r="BO248" t="e">
        <f t="shared" si="166"/>
        <v>#DIV/0!</v>
      </c>
      <c r="BP248" t="e">
        <f t="shared" si="167"/>
        <v>#DIV/0!</v>
      </c>
      <c r="BQ248">
        <f t="shared" si="168"/>
        <v>0</v>
      </c>
      <c r="BR248">
        <f t="shared" si="169"/>
        <v>0</v>
      </c>
      <c r="BS248">
        <f t="shared" si="170"/>
        <v>0</v>
      </c>
      <c r="BT248">
        <f t="shared" si="171"/>
        <v>0</v>
      </c>
      <c r="BU248">
        <v>6</v>
      </c>
      <c r="BV248">
        <v>0.5</v>
      </c>
      <c r="BW248" t="s">
        <v>241</v>
      </c>
      <c r="BX248">
        <v>1581523690.4709699</v>
      </c>
      <c r="BY248">
        <v>400.96683870967701</v>
      </c>
      <c r="BZ248">
        <v>399.99825806451599</v>
      </c>
      <c r="CA248">
        <v>33.222570967741902</v>
      </c>
      <c r="CB248">
        <v>32.930793548387101</v>
      </c>
      <c r="CC248">
        <v>350.01661290322602</v>
      </c>
      <c r="CD248">
        <v>99.491251612903199</v>
      </c>
      <c r="CE248">
        <v>0.19996080645161299</v>
      </c>
      <c r="CF248">
        <v>31.285280645161301</v>
      </c>
      <c r="CG248">
        <v>31.015248387096801</v>
      </c>
      <c r="CH248">
        <v>999.9</v>
      </c>
      <c r="CI248">
        <v>0</v>
      </c>
      <c r="CJ248">
        <v>0</v>
      </c>
      <c r="CK248">
        <v>10006.1822580645</v>
      </c>
      <c r="CL248">
        <v>0</v>
      </c>
      <c r="CM248">
        <v>5.7945783870967702</v>
      </c>
      <c r="CN248">
        <v>0</v>
      </c>
      <c r="CO248">
        <v>0</v>
      </c>
      <c r="CP248">
        <v>0</v>
      </c>
      <c r="CQ248">
        <v>0</v>
      </c>
      <c r="CR248">
        <v>3.4258064516129001</v>
      </c>
      <c r="CS248">
        <v>0</v>
      </c>
      <c r="CT248">
        <v>501.638709677419</v>
      </c>
      <c r="CU248">
        <v>-0.71935483870967698</v>
      </c>
      <c r="CV248">
        <v>39.805999999999997</v>
      </c>
      <c r="CW248">
        <v>45</v>
      </c>
      <c r="CX248">
        <v>42.366806451612902</v>
      </c>
      <c r="CY248">
        <v>43.753999999999998</v>
      </c>
      <c r="CZ248">
        <v>40.887</v>
      </c>
      <c r="DA248">
        <v>0</v>
      </c>
      <c r="DB248">
        <v>0</v>
      </c>
      <c r="DC248">
        <v>0</v>
      </c>
      <c r="DD248">
        <v>1581523699.3</v>
      </c>
      <c r="DE248">
        <v>3.68461538461538</v>
      </c>
      <c r="DF248">
        <v>-5.9555555278647399</v>
      </c>
      <c r="DG248">
        <v>-194.892306804871</v>
      </c>
      <c r="DH248">
        <v>498.02307692307699</v>
      </c>
      <c r="DI248">
        <v>15</v>
      </c>
      <c r="DJ248">
        <v>100</v>
      </c>
      <c r="DK248">
        <v>100</v>
      </c>
      <c r="DL248">
        <v>3.024</v>
      </c>
      <c r="DM248">
        <v>0.44500000000000001</v>
      </c>
      <c r="DN248">
        <v>2</v>
      </c>
      <c r="DO248">
        <v>352.57</v>
      </c>
      <c r="DP248">
        <v>669.71799999999996</v>
      </c>
      <c r="DQ248">
        <v>30.3447</v>
      </c>
      <c r="DR248">
        <v>32.268099999999997</v>
      </c>
      <c r="DS248">
        <v>30.0002</v>
      </c>
      <c r="DT248">
        <v>32.106099999999998</v>
      </c>
      <c r="DU248">
        <v>32.090899999999998</v>
      </c>
      <c r="DV248">
        <v>20.997499999999999</v>
      </c>
      <c r="DW248">
        <v>23.445399999999999</v>
      </c>
      <c r="DX248">
        <v>100</v>
      </c>
      <c r="DY248">
        <v>30.340199999999999</v>
      </c>
      <c r="DZ248">
        <v>400</v>
      </c>
      <c r="EA248">
        <v>32.914200000000001</v>
      </c>
      <c r="EB248">
        <v>99.894400000000005</v>
      </c>
      <c r="EC248">
        <v>100.417</v>
      </c>
    </row>
    <row r="249" spans="1:133" x14ac:dyDescent="0.35">
      <c r="A249">
        <v>233</v>
      </c>
      <c r="B249">
        <v>1581523704.0999999</v>
      </c>
      <c r="C249">
        <v>1183.5</v>
      </c>
      <c r="D249" t="s">
        <v>704</v>
      </c>
      <c r="E249" t="s">
        <v>705</v>
      </c>
      <c r="F249" t="s">
        <v>232</v>
      </c>
      <c r="G249" t="s">
        <v>233</v>
      </c>
      <c r="H249" t="s">
        <v>234</v>
      </c>
      <c r="I249" t="s">
        <v>235</v>
      </c>
      <c r="J249" t="s">
        <v>236</v>
      </c>
      <c r="K249" t="s">
        <v>237</v>
      </c>
      <c r="L249" t="s">
        <v>238</v>
      </c>
      <c r="M249" t="s">
        <v>239</v>
      </c>
      <c r="N249">
        <v>1581523695.4709699</v>
      </c>
      <c r="O249">
        <f t="shared" si="129"/>
        <v>1.7111605265424158E-4</v>
      </c>
      <c r="P249">
        <f t="shared" si="130"/>
        <v>-0.63074912036701292</v>
      </c>
      <c r="Q249">
        <f t="shared" si="131"/>
        <v>400.969903225807</v>
      </c>
      <c r="R249">
        <f t="shared" si="132"/>
        <v>466.35459736362213</v>
      </c>
      <c r="S249">
        <f t="shared" si="133"/>
        <v>46.491557345132669</v>
      </c>
      <c r="T249">
        <f t="shared" si="134"/>
        <v>39.973263595726365</v>
      </c>
      <c r="U249">
        <f t="shared" si="135"/>
        <v>1.3658163971339057E-2</v>
      </c>
      <c r="V249">
        <f t="shared" si="136"/>
        <v>2.2534465659094054</v>
      </c>
      <c r="W249">
        <f t="shared" si="137"/>
        <v>1.3612340428495963E-2</v>
      </c>
      <c r="X249">
        <f t="shared" si="138"/>
        <v>8.5118169512021936E-3</v>
      </c>
      <c r="Y249">
        <f t="shared" si="139"/>
        <v>0</v>
      </c>
      <c r="Z249">
        <f t="shared" si="140"/>
        <v>31.22826056459223</v>
      </c>
      <c r="AA249">
        <f t="shared" si="141"/>
        <v>31.015074193548401</v>
      </c>
      <c r="AB249">
        <f t="shared" si="142"/>
        <v>4.5152572631907484</v>
      </c>
      <c r="AC249">
        <f t="shared" si="143"/>
        <v>72.21727847030904</v>
      </c>
      <c r="AD249">
        <f t="shared" si="144"/>
        <v>3.3112627921771312</v>
      </c>
      <c r="AE249">
        <f t="shared" si="145"/>
        <v>4.5851392662747639</v>
      </c>
      <c r="AF249">
        <f t="shared" si="146"/>
        <v>1.2039944710136172</v>
      </c>
      <c r="AG249">
        <f t="shared" si="147"/>
        <v>-7.5462179220520538</v>
      </c>
      <c r="AH249">
        <f t="shared" si="148"/>
        <v>32.760168047021615</v>
      </c>
      <c r="AI249">
        <f t="shared" si="149"/>
        <v>3.2694386877612032</v>
      </c>
      <c r="AJ249">
        <f t="shared" si="150"/>
        <v>28.483388812730766</v>
      </c>
      <c r="AK249">
        <v>-4.1276598193337399E-2</v>
      </c>
      <c r="AL249">
        <v>4.6336597500625298E-2</v>
      </c>
      <c r="AM249">
        <v>3.4613845158658001</v>
      </c>
      <c r="AN249">
        <v>0</v>
      </c>
      <c r="AO249">
        <v>0</v>
      </c>
      <c r="AP249">
        <f t="shared" si="151"/>
        <v>1</v>
      </c>
      <c r="AQ249">
        <f t="shared" si="152"/>
        <v>0</v>
      </c>
      <c r="AR249">
        <f t="shared" si="153"/>
        <v>51892.006300567991</v>
      </c>
      <c r="AS249" t="s">
        <v>240</v>
      </c>
      <c r="AT249">
        <v>0</v>
      </c>
      <c r="AU249">
        <v>0</v>
      </c>
      <c r="AV249">
        <f t="shared" si="154"/>
        <v>0</v>
      </c>
      <c r="AW249" t="e">
        <f t="shared" si="155"/>
        <v>#DIV/0!</v>
      </c>
      <c r="AX249">
        <v>0</v>
      </c>
      <c r="AY249" t="s">
        <v>240</v>
      </c>
      <c r="AZ249">
        <v>0</v>
      </c>
      <c r="BA249">
        <v>0</v>
      </c>
      <c r="BB249" t="e">
        <f t="shared" si="156"/>
        <v>#DIV/0!</v>
      </c>
      <c r="BC249">
        <v>0.5</v>
      </c>
      <c r="BD249">
        <f t="shared" si="157"/>
        <v>0</v>
      </c>
      <c r="BE249">
        <f t="shared" si="158"/>
        <v>-0.63074912036701292</v>
      </c>
      <c r="BF249" t="e">
        <f t="shared" si="159"/>
        <v>#DIV/0!</v>
      </c>
      <c r="BG249" t="e">
        <f t="shared" si="160"/>
        <v>#DIV/0!</v>
      </c>
      <c r="BH249" t="e">
        <f t="shared" si="161"/>
        <v>#DIV/0!</v>
      </c>
      <c r="BI249" t="e">
        <f t="shared" si="162"/>
        <v>#DIV/0!</v>
      </c>
      <c r="BJ249" t="s">
        <v>240</v>
      </c>
      <c r="BK249">
        <v>0</v>
      </c>
      <c r="BL249">
        <f t="shared" si="163"/>
        <v>0</v>
      </c>
      <c r="BM249" t="e">
        <f t="shared" si="164"/>
        <v>#DIV/0!</v>
      </c>
      <c r="BN249" t="e">
        <f t="shared" si="165"/>
        <v>#DIV/0!</v>
      </c>
      <c r="BO249" t="e">
        <f t="shared" si="166"/>
        <v>#DIV/0!</v>
      </c>
      <c r="BP249" t="e">
        <f t="shared" si="167"/>
        <v>#DIV/0!</v>
      </c>
      <c r="BQ249">
        <f t="shared" si="168"/>
        <v>0</v>
      </c>
      <c r="BR249">
        <f t="shared" si="169"/>
        <v>0</v>
      </c>
      <c r="BS249">
        <f t="shared" si="170"/>
        <v>0</v>
      </c>
      <c r="BT249">
        <f t="shared" si="171"/>
        <v>0</v>
      </c>
      <c r="BU249">
        <v>6</v>
      </c>
      <c r="BV249">
        <v>0.5</v>
      </c>
      <c r="BW249" t="s">
        <v>241</v>
      </c>
      <c r="BX249">
        <v>1581523695.4709699</v>
      </c>
      <c r="BY249">
        <v>400.969903225807</v>
      </c>
      <c r="BZ249">
        <v>400.00632258064502</v>
      </c>
      <c r="CA249">
        <v>33.215119354838698</v>
      </c>
      <c r="CB249">
        <v>32.931545161290302</v>
      </c>
      <c r="CC249">
        <v>350.02990322580598</v>
      </c>
      <c r="CD249">
        <v>99.491451612903205</v>
      </c>
      <c r="CE249">
        <v>0.19997977419354801</v>
      </c>
      <c r="CF249">
        <v>31.284732258064501</v>
      </c>
      <c r="CG249">
        <v>31.015074193548401</v>
      </c>
      <c r="CH249">
        <v>999.9</v>
      </c>
      <c r="CI249">
        <v>0</v>
      </c>
      <c r="CJ249">
        <v>0</v>
      </c>
      <c r="CK249">
        <v>10004.9322580645</v>
      </c>
      <c r="CL249">
        <v>0</v>
      </c>
      <c r="CM249">
        <v>5.6669051612903196</v>
      </c>
      <c r="CN249">
        <v>0</v>
      </c>
      <c r="CO249">
        <v>0</v>
      </c>
      <c r="CP249">
        <v>0</v>
      </c>
      <c r="CQ249">
        <v>0</v>
      </c>
      <c r="CR249">
        <v>1.8806451612903201</v>
      </c>
      <c r="CS249">
        <v>0</v>
      </c>
      <c r="CT249">
        <v>463.46129032258102</v>
      </c>
      <c r="CU249">
        <v>-0.341935483870968</v>
      </c>
      <c r="CV249">
        <v>39.808</v>
      </c>
      <c r="CW249">
        <v>45</v>
      </c>
      <c r="CX249">
        <v>42.342580645161298</v>
      </c>
      <c r="CY249">
        <v>43.756</v>
      </c>
      <c r="CZ249">
        <v>40.895000000000003</v>
      </c>
      <c r="DA249">
        <v>0</v>
      </c>
      <c r="DB249">
        <v>0</v>
      </c>
      <c r="DC249">
        <v>0</v>
      </c>
      <c r="DD249">
        <v>1581523704.0999999</v>
      </c>
      <c r="DE249">
        <v>1.92307692307692</v>
      </c>
      <c r="DF249">
        <v>-17.736752307132601</v>
      </c>
      <c r="DG249">
        <v>-801.28546885526202</v>
      </c>
      <c r="DH249">
        <v>455.553846153846</v>
      </c>
      <c r="DI249">
        <v>15</v>
      </c>
      <c r="DJ249">
        <v>100</v>
      </c>
      <c r="DK249">
        <v>100</v>
      </c>
      <c r="DL249">
        <v>3.024</v>
      </c>
      <c r="DM249">
        <v>0.44500000000000001</v>
      </c>
      <c r="DN249">
        <v>2</v>
      </c>
      <c r="DO249">
        <v>352.572</v>
      </c>
      <c r="DP249">
        <v>669.524</v>
      </c>
      <c r="DQ249">
        <v>30.328399999999998</v>
      </c>
      <c r="DR249">
        <v>32.270899999999997</v>
      </c>
      <c r="DS249">
        <v>30.000299999999999</v>
      </c>
      <c r="DT249">
        <v>32.108899999999998</v>
      </c>
      <c r="DU249">
        <v>32.091999999999999</v>
      </c>
      <c r="DV249">
        <v>21.0002</v>
      </c>
      <c r="DW249">
        <v>23.445399999999999</v>
      </c>
      <c r="DX249">
        <v>100</v>
      </c>
      <c r="DY249">
        <v>30.322199999999999</v>
      </c>
      <c r="DZ249">
        <v>400</v>
      </c>
      <c r="EA249">
        <v>32.914200000000001</v>
      </c>
      <c r="EB249">
        <v>99.892200000000003</v>
      </c>
      <c r="EC249">
        <v>100.417</v>
      </c>
    </row>
    <row r="250" spans="1:133" x14ac:dyDescent="0.35">
      <c r="A250">
        <v>234</v>
      </c>
      <c r="B250">
        <v>1581523709.0999999</v>
      </c>
      <c r="C250">
        <v>1188.5</v>
      </c>
      <c r="D250" t="s">
        <v>706</v>
      </c>
      <c r="E250" t="s">
        <v>707</v>
      </c>
      <c r="F250" t="s">
        <v>232</v>
      </c>
      <c r="G250" t="s">
        <v>233</v>
      </c>
      <c r="H250" t="s">
        <v>234</v>
      </c>
      <c r="I250" t="s">
        <v>235</v>
      </c>
      <c r="J250" t="s">
        <v>236</v>
      </c>
      <c r="K250" t="s">
        <v>237</v>
      </c>
      <c r="L250" t="s">
        <v>238</v>
      </c>
      <c r="M250" t="s">
        <v>239</v>
      </c>
      <c r="N250">
        <v>1581523700.4709699</v>
      </c>
      <c r="O250">
        <f t="shared" si="129"/>
        <v>1.6628085329926701E-4</v>
      </c>
      <c r="P250">
        <f t="shared" si="130"/>
        <v>-0.63538679641328033</v>
      </c>
      <c r="Q250">
        <f t="shared" si="131"/>
        <v>400.97070967741899</v>
      </c>
      <c r="R250">
        <f t="shared" si="132"/>
        <v>469.07950536316542</v>
      </c>
      <c r="S250">
        <f t="shared" si="133"/>
        <v>46.762537145576481</v>
      </c>
      <c r="T250">
        <f t="shared" si="134"/>
        <v>39.972771121308618</v>
      </c>
      <c r="U250">
        <f t="shared" si="135"/>
        <v>1.3264125388565556E-2</v>
      </c>
      <c r="V250">
        <f t="shared" si="136"/>
        <v>2.2525753872632528</v>
      </c>
      <c r="W250">
        <f t="shared" si="137"/>
        <v>1.3220886553837737E-2</v>
      </c>
      <c r="X250">
        <f t="shared" si="138"/>
        <v>8.2669271223956581E-3</v>
      </c>
      <c r="Y250">
        <f t="shared" si="139"/>
        <v>0</v>
      </c>
      <c r="Z250">
        <f t="shared" si="140"/>
        <v>31.228540144058538</v>
      </c>
      <c r="AA250">
        <f t="shared" si="141"/>
        <v>31.015229032258102</v>
      </c>
      <c r="AB250">
        <f t="shared" si="142"/>
        <v>4.5152971219914075</v>
      </c>
      <c r="AC250">
        <f t="shared" si="143"/>
        <v>72.210265487200786</v>
      </c>
      <c r="AD250">
        <f t="shared" si="144"/>
        <v>3.3106969494007492</v>
      </c>
      <c r="AE250">
        <f t="shared" si="145"/>
        <v>4.5848009657125104</v>
      </c>
      <c r="AF250">
        <f t="shared" si="146"/>
        <v>1.2046001725906583</v>
      </c>
      <c r="AG250">
        <f t="shared" si="147"/>
        <v>-7.3329856304976753</v>
      </c>
      <c r="AH250">
        <f t="shared" si="148"/>
        <v>32.57121792471343</v>
      </c>
      <c r="AI250">
        <f t="shared" si="149"/>
        <v>3.2518204509438089</v>
      </c>
      <c r="AJ250">
        <f t="shared" si="150"/>
        <v>28.490052745159563</v>
      </c>
      <c r="AK250">
        <v>-4.1253116377309801E-2</v>
      </c>
      <c r="AL250">
        <v>4.63102371050143E-2</v>
      </c>
      <c r="AM250">
        <v>3.4598261542163198</v>
      </c>
      <c r="AN250">
        <v>0</v>
      </c>
      <c r="AO250">
        <v>0</v>
      </c>
      <c r="AP250">
        <f t="shared" si="151"/>
        <v>1</v>
      </c>
      <c r="AQ250">
        <f t="shared" si="152"/>
        <v>0</v>
      </c>
      <c r="AR250">
        <f t="shared" si="153"/>
        <v>51863.883422039122</v>
      </c>
      <c r="AS250" t="s">
        <v>240</v>
      </c>
      <c r="AT250">
        <v>0</v>
      </c>
      <c r="AU250">
        <v>0</v>
      </c>
      <c r="AV250">
        <f t="shared" si="154"/>
        <v>0</v>
      </c>
      <c r="AW250" t="e">
        <f t="shared" si="155"/>
        <v>#DIV/0!</v>
      </c>
      <c r="AX250">
        <v>0</v>
      </c>
      <c r="AY250" t="s">
        <v>240</v>
      </c>
      <c r="AZ250">
        <v>0</v>
      </c>
      <c r="BA250">
        <v>0</v>
      </c>
      <c r="BB250" t="e">
        <f t="shared" si="156"/>
        <v>#DIV/0!</v>
      </c>
      <c r="BC250">
        <v>0.5</v>
      </c>
      <c r="BD250">
        <f t="shared" si="157"/>
        <v>0</v>
      </c>
      <c r="BE250">
        <f t="shared" si="158"/>
        <v>-0.63538679641328033</v>
      </c>
      <c r="BF250" t="e">
        <f t="shared" si="159"/>
        <v>#DIV/0!</v>
      </c>
      <c r="BG250" t="e">
        <f t="shared" si="160"/>
        <v>#DIV/0!</v>
      </c>
      <c r="BH250" t="e">
        <f t="shared" si="161"/>
        <v>#DIV/0!</v>
      </c>
      <c r="BI250" t="e">
        <f t="shared" si="162"/>
        <v>#DIV/0!</v>
      </c>
      <c r="BJ250" t="s">
        <v>240</v>
      </c>
      <c r="BK250">
        <v>0</v>
      </c>
      <c r="BL250">
        <f t="shared" si="163"/>
        <v>0</v>
      </c>
      <c r="BM250" t="e">
        <f t="shared" si="164"/>
        <v>#DIV/0!</v>
      </c>
      <c r="BN250" t="e">
        <f t="shared" si="165"/>
        <v>#DIV/0!</v>
      </c>
      <c r="BO250" t="e">
        <f t="shared" si="166"/>
        <v>#DIV/0!</v>
      </c>
      <c r="BP250" t="e">
        <f t="shared" si="167"/>
        <v>#DIV/0!</v>
      </c>
      <c r="BQ250">
        <f t="shared" si="168"/>
        <v>0</v>
      </c>
      <c r="BR250">
        <f t="shared" si="169"/>
        <v>0</v>
      </c>
      <c r="BS250">
        <f t="shared" si="170"/>
        <v>0</v>
      </c>
      <c r="BT250">
        <f t="shared" si="171"/>
        <v>0</v>
      </c>
      <c r="BU250">
        <v>6</v>
      </c>
      <c r="BV250">
        <v>0.5</v>
      </c>
      <c r="BW250" t="s">
        <v>241</v>
      </c>
      <c r="BX250">
        <v>1581523700.4709699</v>
      </c>
      <c r="BY250">
        <v>400.97070967741899</v>
      </c>
      <c r="BZ250">
        <v>399.995838709677</v>
      </c>
      <c r="CA250">
        <v>33.209919354838703</v>
      </c>
      <c r="CB250">
        <v>32.9343516129032</v>
      </c>
      <c r="CC250">
        <v>350.02358064516102</v>
      </c>
      <c r="CD250">
        <v>99.490003225806404</v>
      </c>
      <c r="CE250">
        <v>0.199999451612903</v>
      </c>
      <c r="CF250">
        <v>31.283435483870999</v>
      </c>
      <c r="CG250">
        <v>31.015229032258102</v>
      </c>
      <c r="CH250">
        <v>999.9</v>
      </c>
      <c r="CI250">
        <v>0</v>
      </c>
      <c r="CJ250">
        <v>0</v>
      </c>
      <c r="CK250">
        <v>9999.3861290322602</v>
      </c>
      <c r="CL250">
        <v>0</v>
      </c>
      <c r="CM250">
        <v>5.4103641935483902</v>
      </c>
      <c r="CN250">
        <v>0</v>
      </c>
      <c r="CO250">
        <v>0</v>
      </c>
      <c r="CP250">
        <v>0</v>
      </c>
      <c r="CQ250">
        <v>0</v>
      </c>
      <c r="CR250">
        <v>1.6354838709677399</v>
      </c>
      <c r="CS250">
        <v>0</v>
      </c>
      <c r="CT250">
        <v>412.40322580645199</v>
      </c>
      <c r="CU250">
        <v>-0.36129032258064497</v>
      </c>
      <c r="CV250">
        <v>39.808</v>
      </c>
      <c r="CW250">
        <v>45.002000000000002</v>
      </c>
      <c r="CX250">
        <v>42.356741935483903</v>
      </c>
      <c r="CY250">
        <v>43.76</v>
      </c>
      <c r="CZ250">
        <v>40.899000000000001</v>
      </c>
      <c r="DA250">
        <v>0</v>
      </c>
      <c r="DB250">
        <v>0</v>
      </c>
      <c r="DC250">
        <v>0</v>
      </c>
      <c r="DD250">
        <v>1581523709.5</v>
      </c>
      <c r="DE250">
        <v>2.2807692307692302</v>
      </c>
      <c r="DF250">
        <v>4.3931623758143301</v>
      </c>
      <c r="DG250">
        <v>-745.58974152840506</v>
      </c>
      <c r="DH250">
        <v>396.019230769231</v>
      </c>
      <c r="DI250">
        <v>15</v>
      </c>
      <c r="DJ250">
        <v>100</v>
      </c>
      <c r="DK250">
        <v>100</v>
      </c>
      <c r="DL250">
        <v>3.024</v>
      </c>
      <c r="DM250">
        <v>0.44500000000000001</v>
      </c>
      <c r="DN250">
        <v>2</v>
      </c>
      <c r="DO250">
        <v>352.59199999999998</v>
      </c>
      <c r="DP250">
        <v>669.476</v>
      </c>
      <c r="DQ250">
        <v>30.311900000000001</v>
      </c>
      <c r="DR250">
        <v>32.273600000000002</v>
      </c>
      <c r="DS250">
        <v>30</v>
      </c>
      <c r="DT250">
        <v>32.110300000000002</v>
      </c>
      <c r="DU250">
        <v>32.093800000000002</v>
      </c>
      <c r="DV250">
        <v>20.9999</v>
      </c>
      <c r="DW250">
        <v>23.445399999999999</v>
      </c>
      <c r="DX250">
        <v>100</v>
      </c>
      <c r="DY250">
        <v>30.307500000000001</v>
      </c>
      <c r="DZ250">
        <v>400</v>
      </c>
      <c r="EA250">
        <v>32.914200000000001</v>
      </c>
      <c r="EB250">
        <v>99.890900000000002</v>
      </c>
      <c r="EC250">
        <v>100.417</v>
      </c>
    </row>
    <row r="251" spans="1:133" x14ac:dyDescent="0.35">
      <c r="A251">
        <v>235</v>
      </c>
      <c r="B251">
        <v>1581523714.0999999</v>
      </c>
      <c r="C251">
        <v>1193.5</v>
      </c>
      <c r="D251" t="s">
        <v>708</v>
      </c>
      <c r="E251" t="s">
        <v>709</v>
      </c>
      <c r="F251" t="s">
        <v>232</v>
      </c>
      <c r="G251" t="s">
        <v>233</v>
      </c>
      <c r="H251" t="s">
        <v>234</v>
      </c>
      <c r="I251" t="s">
        <v>235</v>
      </c>
      <c r="J251" t="s">
        <v>236</v>
      </c>
      <c r="K251" t="s">
        <v>237</v>
      </c>
      <c r="L251" t="s">
        <v>238</v>
      </c>
      <c r="M251" t="s">
        <v>239</v>
      </c>
      <c r="N251">
        <v>1581523705.4709699</v>
      </c>
      <c r="O251">
        <f t="shared" si="129"/>
        <v>1.6136439006412672E-4</v>
      </c>
      <c r="P251">
        <f t="shared" si="130"/>
        <v>-0.63716020583556088</v>
      </c>
      <c r="Q251">
        <f t="shared" si="131"/>
        <v>400.95738709677403</v>
      </c>
      <c r="R251">
        <f t="shared" si="132"/>
        <v>471.65507975104924</v>
      </c>
      <c r="S251">
        <f t="shared" si="133"/>
        <v>47.018955673877016</v>
      </c>
      <c r="T251">
        <f t="shared" si="134"/>
        <v>39.971153540777337</v>
      </c>
      <c r="U251">
        <f t="shared" si="135"/>
        <v>1.2861402513855404E-2</v>
      </c>
      <c r="V251">
        <f t="shared" si="136"/>
        <v>2.252929082838655</v>
      </c>
      <c r="W251">
        <f t="shared" si="137"/>
        <v>1.2820751455251422E-2</v>
      </c>
      <c r="X251">
        <f t="shared" si="138"/>
        <v>8.016611226189168E-3</v>
      </c>
      <c r="Y251">
        <f t="shared" si="139"/>
        <v>0</v>
      </c>
      <c r="Z251">
        <f t="shared" si="140"/>
        <v>31.228099783711873</v>
      </c>
      <c r="AA251">
        <f t="shared" si="141"/>
        <v>31.016754838709701</v>
      </c>
      <c r="AB251">
        <f t="shared" si="142"/>
        <v>4.5156899136465016</v>
      </c>
      <c r="AC251">
        <f t="shared" si="143"/>
        <v>72.208613653575412</v>
      </c>
      <c r="AD251">
        <f t="shared" si="144"/>
        <v>3.3102311264341857</v>
      </c>
      <c r="AE251">
        <f t="shared" si="145"/>
        <v>4.5842607397438648</v>
      </c>
      <c r="AF251">
        <f t="shared" si="146"/>
        <v>1.2054587872123159</v>
      </c>
      <c r="AG251">
        <f t="shared" si="147"/>
        <v>-7.1161696018279885</v>
      </c>
      <c r="AH251">
        <f t="shared" si="148"/>
        <v>32.139468322626946</v>
      </c>
      <c r="AI251">
        <f t="shared" si="149"/>
        <v>3.2082033726734065</v>
      </c>
      <c r="AJ251">
        <f t="shared" si="150"/>
        <v>28.231502093472365</v>
      </c>
      <c r="AK251">
        <v>-4.1262648921307002E-2</v>
      </c>
      <c r="AL251">
        <v>4.6320938220747801E-2</v>
      </c>
      <c r="AM251">
        <v>3.4604588146812199</v>
      </c>
      <c r="AN251">
        <v>0</v>
      </c>
      <c r="AO251">
        <v>0</v>
      </c>
      <c r="AP251">
        <f t="shared" si="151"/>
        <v>1</v>
      </c>
      <c r="AQ251">
        <f t="shared" si="152"/>
        <v>0</v>
      </c>
      <c r="AR251">
        <f t="shared" si="153"/>
        <v>51875.716208053171</v>
      </c>
      <c r="AS251" t="s">
        <v>240</v>
      </c>
      <c r="AT251">
        <v>0</v>
      </c>
      <c r="AU251">
        <v>0</v>
      </c>
      <c r="AV251">
        <f t="shared" si="154"/>
        <v>0</v>
      </c>
      <c r="AW251" t="e">
        <f t="shared" si="155"/>
        <v>#DIV/0!</v>
      </c>
      <c r="AX251">
        <v>0</v>
      </c>
      <c r="AY251" t="s">
        <v>240</v>
      </c>
      <c r="AZ251">
        <v>0</v>
      </c>
      <c r="BA251">
        <v>0</v>
      </c>
      <c r="BB251" t="e">
        <f t="shared" si="156"/>
        <v>#DIV/0!</v>
      </c>
      <c r="BC251">
        <v>0.5</v>
      </c>
      <c r="BD251">
        <f t="shared" si="157"/>
        <v>0</v>
      </c>
      <c r="BE251">
        <f t="shared" si="158"/>
        <v>-0.63716020583556088</v>
      </c>
      <c r="BF251" t="e">
        <f t="shared" si="159"/>
        <v>#DIV/0!</v>
      </c>
      <c r="BG251" t="e">
        <f t="shared" si="160"/>
        <v>#DIV/0!</v>
      </c>
      <c r="BH251" t="e">
        <f t="shared" si="161"/>
        <v>#DIV/0!</v>
      </c>
      <c r="BI251" t="e">
        <f t="shared" si="162"/>
        <v>#DIV/0!</v>
      </c>
      <c r="BJ251" t="s">
        <v>240</v>
      </c>
      <c r="BK251">
        <v>0</v>
      </c>
      <c r="BL251">
        <f t="shared" si="163"/>
        <v>0</v>
      </c>
      <c r="BM251" t="e">
        <f t="shared" si="164"/>
        <v>#DIV/0!</v>
      </c>
      <c r="BN251" t="e">
        <f t="shared" si="165"/>
        <v>#DIV/0!</v>
      </c>
      <c r="BO251" t="e">
        <f t="shared" si="166"/>
        <v>#DIV/0!</v>
      </c>
      <c r="BP251" t="e">
        <f t="shared" si="167"/>
        <v>#DIV/0!</v>
      </c>
      <c r="BQ251">
        <f t="shared" si="168"/>
        <v>0</v>
      </c>
      <c r="BR251">
        <f t="shared" si="169"/>
        <v>0</v>
      </c>
      <c r="BS251">
        <f t="shared" si="170"/>
        <v>0</v>
      </c>
      <c r="BT251">
        <f t="shared" si="171"/>
        <v>0</v>
      </c>
      <c r="BU251">
        <v>6</v>
      </c>
      <c r="BV251">
        <v>0.5</v>
      </c>
      <c r="BW251" t="s">
        <v>241</v>
      </c>
      <c r="BX251">
        <v>1581523705.4709699</v>
      </c>
      <c r="BY251">
        <v>400.95738709677403</v>
      </c>
      <c r="BZ251">
        <v>399.97606451612899</v>
      </c>
      <c r="CA251">
        <v>33.205487096774199</v>
      </c>
      <c r="CB251">
        <v>32.938058064516099</v>
      </c>
      <c r="CC251">
        <v>350.01332258064502</v>
      </c>
      <c r="CD251">
        <v>99.489316129032304</v>
      </c>
      <c r="CE251">
        <v>0.19996464516129001</v>
      </c>
      <c r="CF251">
        <v>31.281364516128999</v>
      </c>
      <c r="CG251">
        <v>31.016754838709701</v>
      </c>
      <c r="CH251">
        <v>999.9</v>
      </c>
      <c r="CI251">
        <v>0</v>
      </c>
      <c r="CJ251">
        <v>0</v>
      </c>
      <c r="CK251">
        <v>10001.7658064516</v>
      </c>
      <c r="CL251">
        <v>0</v>
      </c>
      <c r="CM251">
        <v>5.2379709677419397</v>
      </c>
      <c r="CN251">
        <v>0</v>
      </c>
      <c r="CO251">
        <v>0</v>
      </c>
      <c r="CP251">
        <v>0</v>
      </c>
      <c r="CQ251">
        <v>0</v>
      </c>
      <c r="CR251">
        <v>1.3322580645161299</v>
      </c>
      <c r="CS251">
        <v>0</v>
      </c>
      <c r="CT251">
        <v>376.25483870967702</v>
      </c>
      <c r="CU251">
        <v>-0.23548387096774201</v>
      </c>
      <c r="CV251">
        <v>39.812064516128999</v>
      </c>
      <c r="CW251">
        <v>45.006</v>
      </c>
      <c r="CX251">
        <v>42.3486451612903</v>
      </c>
      <c r="CY251">
        <v>43.765999999999998</v>
      </c>
      <c r="CZ251">
        <v>40.906999999999996</v>
      </c>
      <c r="DA251">
        <v>0</v>
      </c>
      <c r="DB251">
        <v>0</v>
      </c>
      <c r="DC251">
        <v>0</v>
      </c>
      <c r="DD251">
        <v>1581523714.3</v>
      </c>
      <c r="DE251">
        <v>1.8961538461538501</v>
      </c>
      <c r="DF251">
        <v>12.2427348093416</v>
      </c>
      <c r="DG251">
        <v>76.9675219101061</v>
      </c>
      <c r="DH251">
        <v>365.10384615384601</v>
      </c>
      <c r="DI251">
        <v>15</v>
      </c>
      <c r="DJ251">
        <v>100</v>
      </c>
      <c r="DK251">
        <v>100</v>
      </c>
      <c r="DL251">
        <v>3.024</v>
      </c>
      <c r="DM251">
        <v>0.44500000000000001</v>
      </c>
      <c r="DN251">
        <v>2</v>
      </c>
      <c r="DO251">
        <v>352.51499999999999</v>
      </c>
      <c r="DP251">
        <v>669.52700000000004</v>
      </c>
      <c r="DQ251">
        <v>30.296299999999999</v>
      </c>
      <c r="DR251">
        <v>32.274299999999997</v>
      </c>
      <c r="DS251">
        <v>30.0002</v>
      </c>
      <c r="DT251">
        <v>32.111899999999999</v>
      </c>
      <c r="DU251">
        <v>32.096299999999999</v>
      </c>
      <c r="DV251">
        <v>21.000800000000002</v>
      </c>
      <c r="DW251">
        <v>23.445399999999999</v>
      </c>
      <c r="DX251">
        <v>100</v>
      </c>
      <c r="DY251">
        <v>30.290500000000002</v>
      </c>
      <c r="DZ251">
        <v>400</v>
      </c>
      <c r="EA251">
        <v>32.918900000000001</v>
      </c>
      <c r="EB251">
        <v>99.892200000000003</v>
      </c>
      <c r="EC251">
        <v>100.41500000000001</v>
      </c>
    </row>
    <row r="252" spans="1:133" x14ac:dyDescent="0.35">
      <c r="A252">
        <v>236</v>
      </c>
      <c r="B252">
        <v>1581523719.0999999</v>
      </c>
      <c r="C252">
        <v>1198.5</v>
      </c>
      <c r="D252" t="s">
        <v>710</v>
      </c>
      <c r="E252" t="s">
        <v>711</v>
      </c>
      <c r="F252" t="s">
        <v>232</v>
      </c>
      <c r="G252" t="s">
        <v>233</v>
      </c>
      <c r="H252" t="s">
        <v>234</v>
      </c>
      <c r="I252" t="s">
        <v>235</v>
      </c>
      <c r="J252" t="s">
        <v>236</v>
      </c>
      <c r="K252" t="s">
        <v>237</v>
      </c>
      <c r="L252" t="s">
        <v>238</v>
      </c>
      <c r="M252" t="s">
        <v>239</v>
      </c>
      <c r="N252">
        <v>1581523710.4709699</v>
      </c>
      <c r="O252">
        <f t="shared" si="129"/>
        <v>1.565946380975335E-4</v>
      </c>
      <c r="P252">
        <f t="shared" si="130"/>
        <v>-0.64648923734548969</v>
      </c>
      <c r="Q252">
        <f t="shared" si="131"/>
        <v>400.96454838709701</v>
      </c>
      <c r="R252">
        <f t="shared" si="132"/>
        <v>475.23365105979281</v>
      </c>
      <c r="S252">
        <f t="shared" si="133"/>
        <v>47.375522201322106</v>
      </c>
      <c r="T252">
        <f t="shared" si="134"/>
        <v>39.97171669492316</v>
      </c>
      <c r="U252">
        <f t="shared" si="135"/>
        <v>1.2482358106731598E-2</v>
      </c>
      <c r="V252">
        <f t="shared" si="136"/>
        <v>2.2522683238232872</v>
      </c>
      <c r="W252">
        <f t="shared" si="137"/>
        <v>1.2444052784133174E-2</v>
      </c>
      <c r="X252">
        <f t="shared" si="138"/>
        <v>7.7809647158413181E-3</v>
      </c>
      <c r="Y252">
        <f t="shared" si="139"/>
        <v>0</v>
      </c>
      <c r="Z252">
        <f t="shared" si="140"/>
        <v>31.226999030082851</v>
      </c>
      <c r="AA252">
        <f t="shared" si="141"/>
        <v>31.014193548387102</v>
      </c>
      <c r="AB252">
        <f t="shared" si="142"/>
        <v>4.5150305720903257</v>
      </c>
      <c r="AC252">
        <f t="shared" si="143"/>
        <v>72.209910352558126</v>
      </c>
      <c r="AD252">
        <f t="shared" si="144"/>
        <v>3.3097893367972873</v>
      </c>
      <c r="AE252">
        <f t="shared" si="145"/>
        <v>4.5835666055220825</v>
      </c>
      <c r="AF252">
        <f t="shared" si="146"/>
        <v>1.2052412352930384</v>
      </c>
      <c r="AG252">
        <f t="shared" si="147"/>
        <v>-6.9058235401012276</v>
      </c>
      <c r="AH252">
        <f t="shared" si="148"/>
        <v>32.117899745428758</v>
      </c>
      <c r="AI252">
        <f t="shared" si="149"/>
        <v>3.2069083428981955</v>
      </c>
      <c r="AJ252">
        <f t="shared" si="150"/>
        <v>28.418984548225726</v>
      </c>
      <c r="AK252">
        <v>-4.12448417294363E-2</v>
      </c>
      <c r="AL252">
        <v>4.6300948087877297E-2</v>
      </c>
      <c r="AM252">
        <v>3.45927693755573</v>
      </c>
      <c r="AN252">
        <v>0</v>
      </c>
      <c r="AO252">
        <v>0</v>
      </c>
      <c r="AP252">
        <f t="shared" si="151"/>
        <v>1</v>
      </c>
      <c r="AQ252">
        <f t="shared" si="152"/>
        <v>0</v>
      </c>
      <c r="AR252">
        <f t="shared" si="153"/>
        <v>51854.688109887815</v>
      </c>
      <c r="AS252" t="s">
        <v>240</v>
      </c>
      <c r="AT252">
        <v>0</v>
      </c>
      <c r="AU252">
        <v>0</v>
      </c>
      <c r="AV252">
        <f t="shared" si="154"/>
        <v>0</v>
      </c>
      <c r="AW252" t="e">
        <f t="shared" si="155"/>
        <v>#DIV/0!</v>
      </c>
      <c r="AX252">
        <v>0</v>
      </c>
      <c r="AY252" t="s">
        <v>240</v>
      </c>
      <c r="AZ252">
        <v>0</v>
      </c>
      <c r="BA252">
        <v>0</v>
      </c>
      <c r="BB252" t="e">
        <f t="shared" si="156"/>
        <v>#DIV/0!</v>
      </c>
      <c r="BC252">
        <v>0.5</v>
      </c>
      <c r="BD252">
        <f t="shared" si="157"/>
        <v>0</v>
      </c>
      <c r="BE252">
        <f t="shared" si="158"/>
        <v>-0.64648923734548969</v>
      </c>
      <c r="BF252" t="e">
        <f t="shared" si="159"/>
        <v>#DIV/0!</v>
      </c>
      <c r="BG252" t="e">
        <f t="shared" si="160"/>
        <v>#DIV/0!</v>
      </c>
      <c r="BH252" t="e">
        <f t="shared" si="161"/>
        <v>#DIV/0!</v>
      </c>
      <c r="BI252" t="e">
        <f t="shared" si="162"/>
        <v>#DIV/0!</v>
      </c>
      <c r="BJ252" t="s">
        <v>240</v>
      </c>
      <c r="BK252">
        <v>0</v>
      </c>
      <c r="BL252">
        <f t="shared" si="163"/>
        <v>0</v>
      </c>
      <c r="BM252" t="e">
        <f t="shared" si="164"/>
        <v>#DIV/0!</v>
      </c>
      <c r="BN252" t="e">
        <f t="shared" si="165"/>
        <v>#DIV/0!</v>
      </c>
      <c r="BO252" t="e">
        <f t="shared" si="166"/>
        <v>#DIV/0!</v>
      </c>
      <c r="BP252" t="e">
        <f t="shared" si="167"/>
        <v>#DIV/0!</v>
      </c>
      <c r="BQ252">
        <f t="shared" si="168"/>
        <v>0</v>
      </c>
      <c r="BR252">
        <f t="shared" si="169"/>
        <v>0</v>
      </c>
      <c r="BS252">
        <f t="shared" si="170"/>
        <v>0</v>
      </c>
      <c r="BT252">
        <f t="shared" si="171"/>
        <v>0</v>
      </c>
      <c r="BU252">
        <v>6</v>
      </c>
      <c r="BV252">
        <v>0.5</v>
      </c>
      <c r="BW252" t="s">
        <v>241</v>
      </c>
      <c r="BX252">
        <v>1581523710.4709699</v>
      </c>
      <c r="BY252">
        <v>400.96454838709701</v>
      </c>
      <c r="BZ252">
        <v>399.96396774193602</v>
      </c>
      <c r="CA252">
        <v>33.201180645161301</v>
      </c>
      <c r="CB252">
        <v>32.941658064516098</v>
      </c>
      <c r="CC252">
        <v>350.01696774193601</v>
      </c>
      <c r="CD252">
        <v>99.488896774193506</v>
      </c>
      <c r="CE252">
        <v>0.20000803225806499</v>
      </c>
      <c r="CF252">
        <v>31.2787032258064</v>
      </c>
      <c r="CG252">
        <v>31.014193548387102</v>
      </c>
      <c r="CH252">
        <v>999.9</v>
      </c>
      <c r="CI252">
        <v>0</v>
      </c>
      <c r="CJ252">
        <v>0</v>
      </c>
      <c r="CK252">
        <v>9997.4916129032299</v>
      </c>
      <c r="CL252">
        <v>0</v>
      </c>
      <c r="CM252">
        <v>4.9979441935483901</v>
      </c>
      <c r="CN252">
        <v>0</v>
      </c>
      <c r="CO252">
        <v>0</v>
      </c>
      <c r="CP252">
        <v>0</v>
      </c>
      <c r="CQ252">
        <v>0</v>
      </c>
      <c r="CR252">
        <v>1.8967741935483899</v>
      </c>
      <c r="CS252">
        <v>0</v>
      </c>
      <c r="CT252">
        <v>348.167741935484</v>
      </c>
      <c r="CU252">
        <v>-0.45483870967741902</v>
      </c>
      <c r="CV252">
        <v>39.812064516128999</v>
      </c>
      <c r="CW252">
        <v>45.006</v>
      </c>
      <c r="CX252">
        <v>42.372806451612902</v>
      </c>
      <c r="CY252">
        <v>43.768000000000001</v>
      </c>
      <c r="CZ252">
        <v>40.914999999999999</v>
      </c>
      <c r="DA252">
        <v>0</v>
      </c>
      <c r="DB252">
        <v>0</v>
      </c>
      <c r="DC252">
        <v>0</v>
      </c>
      <c r="DD252">
        <v>1581523719.0999999</v>
      </c>
      <c r="DE252">
        <v>2.9730769230769201</v>
      </c>
      <c r="DF252">
        <v>-12.003418841785001</v>
      </c>
      <c r="DG252">
        <v>-141.85640952162299</v>
      </c>
      <c r="DH252">
        <v>344.41153846153799</v>
      </c>
      <c r="DI252">
        <v>15</v>
      </c>
      <c r="DJ252">
        <v>100</v>
      </c>
      <c r="DK252">
        <v>100</v>
      </c>
      <c r="DL252">
        <v>3.024</v>
      </c>
      <c r="DM252">
        <v>0.44500000000000001</v>
      </c>
      <c r="DN252">
        <v>2</v>
      </c>
      <c r="DO252">
        <v>352.62700000000001</v>
      </c>
      <c r="DP252">
        <v>669.39800000000002</v>
      </c>
      <c r="DQ252">
        <v>30.279399999999999</v>
      </c>
      <c r="DR252">
        <v>32.276600000000002</v>
      </c>
      <c r="DS252">
        <v>30</v>
      </c>
      <c r="DT252">
        <v>32.114600000000003</v>
      </c>
      <c r="DU252">
        <v>32.097000000000001</v>
      </c>
      <c r="DV252">
        <v>21.002800000000001</v>
      </c>
      <c r="DW252">
        <v>23.445399999999999</v>
      </c>
      <c r="DX252">
        <v>100</v>
      </c>
      <c r="DY252">
        <v>30.2758</v>
      </c>
      <c r="DZ252">
        <v>400</v>
      </c>
      <c r="EA252">
        <v>32.925199999999997</v>
      </c>
      <c r="EB252">
        <v>99.893500000000003</v>
      </c>
      <c r="EC252">
        <v>100.413</v>
      </c>
    </row>
    <row r="253" spans="1:133" x14ac:dyDescent="0.35">
      <c r="A253">
        <v>237</v>
      </c>
      <c r="B253">
        <v>1581523724.0999999</v>
      </c>
      <c r="C253">
        <v>1203.5</v>
      </c>
      <c r="D253" t="s">
        <v>712</v>
      </c>
      <c r="E253" t="s">
        <v>713</v>
      </c>
      <c r="F253" t="s">
        <v>232</v>
      </c>
      <c r="G253" t="s">
        <v>233</v>
      </c>
      <c r="H253" t="s">
        <v>234</v>
      </c>
      <c r="I253" t="s">
        <v>235</v>
      </c>
      <c r="J253" t="s">
        <v>236</v>
      </c>
      <c r="K253" t="s">
        <v>237</v>
      </c>
      <c r="L253" t="s">
        <v>238</v>
      </c>
      <c r="M253" t="s">
        <v>239</v>
      </c>
      <c r="N253">
        <v>1581523715.4709699</v>
      </c>
      <c r="O253">
        <f t="shared" si="129"/>
        <v>1.529674378258859E-4</v>
      </c>
      <c r="P253">
        <f t="shared" si="130"/>
        <v>-0.65298986119171276</v>
      </c>
      <c r="Q253">
        <f t="shared" si="131"/>
        <v>400.99206451612901</v>
      </c>
      <c r="R253">
        <f t="shared" si="132"/>
        <v>478.0488855211442</v>
      </c>
      <c r="S253">
        <f t="shared" si="133"/>
        <v>47.656476640985595</v>
      </c>
      <c r="T253">
        <f t="shared" si="134"/>
        <v>39.974717094049701</v>
      </c>
      <c r="U253">
        <f t="shared" si="135"/>
        <v>1.2193921467920374E-2</v>
      </c>
      <c r="V253">
        <f t="shared" si="136"/>
        <v>2.252713818428385</v>
      </c>
      <c r="W253">
        <f t="shared" si="137"/>
        <v>1.2157370383168137E-2</v>
      </c>
      <c r="X253">
        <f t="shared" si="138"/>
        <v>7.6016312717854355E-3</v>
      </c>
      <c r="Y253">
        <f t="shared" si="139"/>
        <v>0</v>
      </c>
      <c r="Z253">
        <f t="shared" si="140"/>
        <v>31.225066882707551</v>
      </c>
      <c r="AA253">
        <f t="shared" si="141"/>
        <v>31.012403225806501</v>
      </c>
      <c r="AB253">
        <f t="shared" si="142"/>
        <v>4.514569747118383</v>
      </c>
      <c r="AC253">
        <f t="shared" si="143"/>
        <v>72.215841779345837</v>
      </c>
      <c r="AD253">
        <f t="shared" si="144"/>
        <v>3.30947009210393</v>
      </c>
      <c r="AE253">
        <f t="shared" si="145"/>
        <v>4.5827480654673449</v>
      </c>
      <c r="AF253">
        <f t="shared" si="146"/>
        <v>1.205099655014453</v>
      </c>
      <c r="AG253">
        <f t="shared" si="147"/>
        <v>-6.7458640081215684</v>
      </c>
      <c r="AH253">
        <f t="shared" si="148"/>
        <v>31.960493277370102</v>
      </c>
      <c r="AI253">
        <f t="shared" si="149"/>
        <v>3.1904829679674314</v>
      </c>
      <c r="AJ253">
        <f t="shared" si="150"/>
        <v>28.405112237215963</v>
      </c>
      <c r="AK253">
        <v>-4.1256847110914402E-2</v>
      </c>
      <c r="AL253">
        <v>4.6314425180315602E-2</v>
      </c>
      <c r="AM253">
        <v>3.4600737633394099</v>
      </c>
      <c r="AN253">
        <v>0</v>
      </c>
      <c r="AO253">
        <v>0</v>
      </c>
      <c r="AP253">
        <f t="shared" si="151"/>
        <v>1</v>
      </c>
      <c r="AQ253">
        <f t="shared" si="152"/>
        <v>0</v>
      </c>
      <c r="AR253">
        <f t="shared" si="153"/>
        <v>51869.714696690498</v>
      </c>
      <c r="AS253" t="s">
        <v>240</v>
      </c>
      <c r="AT253">
        <v>0</v>
      </c>
      <c r="AU253">
        <v>0</v>
      </c>
      <c r="AV253">
        <f t="shared" si="154"/>
        <v>0</v>
      </c>
      <c r="AW253" t="e">
        <f t="shared" si="155"/>
        <v>#DIV/0!</v>
      </c>
      <c r="AX253">
        <v>0</v>
      </c>
      <c r="AY253" t="s">
        <v>240</v>
      </c>
      <c r="AZ253">
        <v>0</v>
      </c>
      <c r="BA253">
        <v>0</v>
      </c>
      <c r="BB253" t="e">
        <f t="shared" si="156"/>
        <v>#DIV/0!</v>
      </c>
      <c r="BC253">
        <v>0.5</v>
      </c>
      <c r="BD253">
        <f t="shared" si="157"/>
        <v>0</v>
      </c>
      <c r="BE253">
        <f t="shared" si="158"/>
        <v>-0.65298986119171276</v>
      </c>
      <c r="BF253" t="e">
        <f t="shared" si="159"/>
        <v>#DIV/0!</v>
      </c>
      <c r="BG253" t="e">
        <f t="shared" si="160"/>
        <v>#DIV/0!</v>
      </c>
      <c r="BH253" t="e">
        <f t="shared" si="161"/>
        <v>#DIV/0!</v>
      </c>
      <c r="BI253" t="e">
        <f t="shared" si="162"/>
        <v>#DIV/0!</v>
      </c>
      <c r="BJ253" t="s">
        <v>240</v>
      </c>
      <c r="BK253">
        <v>0</v>
      </c>
      <c r="BL253">
        <f t="shared" si="163"/>
        <v>0</v>
      </c>
      <c r="BM253" t="e">
        <f t="shared" si="164"/>
        <v>#DIV/0!</v>
      </c>
      <c r="BN253" t="e">
        <f t="shared" si="165"/>
        <v>#DIV/0!</v>
      </c>
      <c r="BO253" t="e">
        <f t="shared" si="166"/>
        <v>#DIV/0!</v>
      </c>
      <c r="BP253" t="e">
        <f t="shared" si="167"/>
        <v>#DIV/0!</v>
      </c>
      <c r="BQ253">
        <f t="shared" si="168"/>
        <v>0</v>
      </c>
      <c r="BR253">
        <f t="shared" si="169"/>
        <v>0</v>
      </c>
      <c r="BS253">
        <f t="shared" si="170"/>
        <v>0</v>
      </c>
      <c r="BT253">
        <f t="shared" si="171"/>
        <v>0</v>
      </c>
      <c r="BU253">
        <v>6</v>
      </c>
      <c r="BV253">
        <v>0.5</v>
      </c>
      <c r="BW253" t="s">
        <v>241</v>
      </c>
      <c r="BX253">
        <v>1581523715.4709699</v>
      </c>
      <c r="BY253">
        <v>400.99206451612901</v>
      </c>
      <c r="BZ253">
        <v>399.97783870967697</v>
      </c>
      <c r="CA253">
        <v>33.197764516128998</v>
      </c>
      <c r="CB253">
        <v>32.944248387096799</v>
      </c>
      <c r="CC253">
        <v>350.01148387096799</v>
      </c>
      <c r="CD253">
        <v>99.489577419354802</v>
      </c>
      <c r="CE253">
        <v>0.19996916129032299</v>
      </c>
      <c r="CF253">
        <v>31.275564516128998</v>
      </c>
      <c r="CG253">
        <v>31.012403225806501</v>
      </c>
      <c r="CH253">
        <v>999.9</v>
      </c>
      <c r="CI253">
        <v>0</v>
      </c>
      <c r="CJ253">
        <v>0</v>
      </c>
      <c r="CK253">
        <v>10000.3332258065</v>
      </c>
      <c r="CL253">
        <v>0</v>
      </c>
      <c r="CM253">
        <v>4.7771190322580699</v>
      </c>
      <c r="CN253">
        <v>0</v>
      </c>
      <c r="CO253">
        <v>0</v>
      </c>
      <c r="CP253">
        <v>0</v>
      </c>
      <c r="CQ253">
        <v>0</v>
      </c>
      <c r="CR253">
        <v>1.5</v>
      </c>
      <c r="CS253">
        <v>0</v>
      </c>
      <c r="CT253">
        <v>345.158064516129</v>
      </c>
      <c r="CU253">
        <v>-0.69354838709677402</v>
      </c>
      <c r="CV253">
        <v>39.816064516129003</v>
      </c>
      <c r="CW253">
        <v>45.003999999999998</v>
      </c>
      <c r="CX253">
        <v>42.360709677419301</v>
      </c>
      <c r="CY253">
        <v>43.777999999999999</v>
      </c>
      <c r="CZ253">
        <v>40.914999999999999</v>
      </c>
      <c r="DA253">
        <v>0</v>
      </c>
      <c r="DB253">
        <v>0</v>
      </c>
      <c r="DC253">
        <v>0</v>
      </c>
      <c r="DD253">
        <v>1581523724.5</v>
      </c>
      <c r="DE253">
        <v>2.2653846153846202</v>
      </c>
      <c r="DF253">
        <v>5.1589742558313398</v>
      </c>
      <c r="DG253">
        <v>-151.907690996345</v>
      </c>
      <c r="DH253">
        <v>349.926923076923</v>
      </c>
      <c r="DI253">
        <v>15</v>
      </c>
      <c r="DJ253">
        <v>100</v>
      </c>
      <c r="DK253">
        <v>100</v>
      </c>
      <c r="DL253">
        <v>3.024</v>
      </c>
      <c r="DM253">
        <v>0.44500000000000001</v>
      </c>
      <c r="DN253">
        <v>2</v>
      </c>
      <c r="DO253">
        <v>352.61599999999999</v>
      </c>
      <c r="DP253">
        <v>669.47199999999998</v>
      </c>
      <c r="DQ253">
        <v>30.2667</v>
      </c>
      <c r="DR253">
        <v>32.279299999999999</v>
      </c>
      <c r="DS253">
        <v>30.0001</v>
      </c>
      <c r="DT253">
        <v>32.114699999999999</v>
      </c>
      <c r="DU253">
        <v>32.099400000000003</v>
      </c>
      <c r="DV253">
        <v>21.003399999999999</v>
      </c>
      <c r="DW253">
        <v>23.445399999999999</v>
      </c>
      <c r="DX253">
        <v>100</v>
      </c>
      <c r="DY253">
        <v>30.265799999999999</v>
      </c>
      <c r="DZ253">
        <v>400</v>
      </c>
      <c r="EA253">
        <v>32.920299999999997</v>
      </c>
      <c r="EB253">
        <v>99.896500000000003</v>
      </c>
      <c r="EC253">
        <v>100.414</v>
      </c>
    </row>
    <row r="254" spans="1:133" x14ac:dyDescent="0.35">
      <c r="A254">
        <v>238</v>
      </c>
      <c r="B254">
        <v>1581523729.0999999</v>
      </c>
      <c r="C254">
        <v>1208.5</v>
      </c>
      <c r="D254" t="s">
        <v>714</v>
      </c>
      <c r="E254" t="s">
        <v>715</v>
      </c>
      <c r="F254" t="s">
        <v>232</v>
      </c>
      <c r="G254" t="s">
        <v>233</v>
      </c>
      <c r="H254" t="s">
        <v>234</v>
      </c>
      <c r="I254" t="s">
        <v>235</v>
      </c>
      <c r="J254" t="s">
        <v>236</v>
      </c>
      <c r="K254" t="s">
        <v>237</v>
      </c>
      <c r="L254" t="s">
        <v>238</v>
      </c>
      <c r="M254" t="s">
        <v>239</v>
      </c>
      <c r="N254">
        <v>1581523720.4709699</v>
      </c>
      <c r="O254">
        <f t="shared" si="129"/>
        <v>1.5003342331371784E-4</v>
      </c>
      <c r="P254">
        <f t="shared" si="130"/>
        <v>-0.66869400382764854</v>
      </c>
      <c r="Q254">
        <f t="shared" si="131"/>
        <v>401.02932258064499</v>
      </c>
      <c r="R254">
        <f t="shared" si="132"/>
        <v>481.75824551656882</v>
      </c>
      <c r="S254">
        <f t="shared" si="133"/>
        <v>48.026832966233641</v>
      </c>
      <c r="T254">
        <f t="shared" si="134"/>
        <v>39.97890740715939</v>
      </c>
      <c r="U254">
        <f t="shared" si="135"/>
        <v>1.1970777251430203E-2</v>
      </c>
      <c r="V254">
        <f t="shared" si="136"/>
        <v>2.2532092433993278</v>
      </c>
      <c r="W254">
        <f t="shared" si="137"/>
        <v>1.193555730385539E-2</v>
      </c>
      <c r="X254">
        <f t="shared" si="138"/>
        <v>7.4628789963620875E-3</v>
      </c>
      <c r="Y254">
        <f t="shared" si="139"/>
        <v>0</v>
      </c>
      <c r="Z254">
        <f t="shared" si="140"/>
        <v>31.223377500539701</v>
      </c>
      <c r="AA254">
        <f t="shared" si="141"/>
        <v>31.007129032258099</v>
      </c>
      <c r="AB254">
        <f t="shared" si="142"/>
        <v>4.5132124197664512</v>
      </c>
      <c r="AC254">
        <f t="shared" si="143"/>
        <v>72.221699636070838</v>
      </c>
      <c r="AD254">
        <f t="shared" si="144"/>
        <v>3.3092361565738289</v>
      </c>
      <c r="AE254">
        <f t="shared" si="145"/>
        <v>4.5820524485705185</v>
      </c>
      <c r="AF254">
        <f t="shared" si="146"/>
        <v>1.2039762631926223</v>
      </c>
      <c r="AG254">
        <f t="shared" si="147"/>
        <v>-6.6164739681349563</v>
      </c>
      <c r="AH254">
        <f t="shared" si="148"/>
        <v>32.284140897935735</v>
      </c>
      <c r="AI254">
        <f t="shared" si="149"/>
        <v>3.2219565593445791</v>
      </c>
      <c r="AJ254">
        <f t="shared" si="150"/>
        <v>28.889623489145357</v>
      </c>
      <c r="AK254">
        <v>-4.1270200567448803E-2</v>
      </c>
      <c r="AL254">
        <v>4.6329415605102502E-2</v>
      </c>
      <c r="AM254">
        <v>3.4609599701968699</v>
      </c>
      <c r="AN254">
        <v>0</v>
      </c>
      <c r="AO254">
        <v>0</v>
      </c>
      <c r="AP254">
        <f t="shared" si="151"/>
        <v>1</v>
      </c>
      <c r="AQ254">
        <f t="shared" si="152"/>
        <v>0</v>
      </c>
      <c r="AR254">
        <f t="shared" si="153"/>
        <v>51886.296090577707</v>
      </c>
      <c r="AS254" t="s">
        <v>240</v>
      </c>
      <c r="AT254">
        <v>0</v>
      </c>
      <c r="AU254">
        <v>0</v>
      </c>
      <c r="AV254">
        <f t="shared" si="154"/>
        <v>0</v>
      </c>
      <c r="AW254" t="e">
        <f t="shared" si="155"/>
        <v>#DIV/0!</v>
      </c>
      <c r="AX254">
        <v>0</v>
      </c>
      <c r="AY254" t="s">
        <v>240</v>
      </c>
      <c r="AZ254">
        <v>0</v>
      </c>
      <c r="BA254">
        <v>0</v>
      </c>
      <c r="BB254" t="e">
        <f t="shared" si="156"/>
        <v>#DIV/0!</v>
      </c>
      <c r="BC254">
        <v>0.5</v>
      </c>
      <c r="BD254">
        <f t="shared" si="157"/>
        <v>0</v>
      </c>
      <c r="BE254">
        <f t="shared" si="158"/>
        <v>-0.66869400382764854</v>
      </c>
      <c r="BF254" t="e">
        <f t="shared" si="159"/>
        <v>#DIV/0!</v>
      </c>
      <c r="BG254" t="e">
        <f t="shared" si="160"/>
        <v>#DIV/0!</v>
      </c>
      <c r="BH254" t="e">
        <f t="shared" si="161"/>
        <v>#DIV/0!</v>
      </c>
      <c r="BI254" t="e">
        <f t="shared" si="162"/>
        <v>#DIV/0!</v>
      </c>
      <c r="BJ254" t="s">
        <v>240</v>
      </c>
      <c r="BK254">
        <v>0</v>
      </c>
      <c r="BL254">
        <f t="shared" si="163"/>
        <v>0</v>
      </c>
      <c r="BM254" t="e">
        <f t="shared" si="164"/>
        <v>#DIV/0!</v>
      </c>
      <c r="BN254" t="e">
        <f t="shared" si="165"/>
        <v>#DIV/0!</v>
      </c>
      <c r="BO254" t="e">
        <f t="shared" si="166"/>
        <v>#DIV/0!</v>
      </c>
      <c r="BP254" t="e">
        <f t="shared" si="167"/>
        <v>#DIV/0!</v>
      </c>
      <c r="BQ254">
        <f t="shared" si="168"/>
        <v>0</v>
      </c>
      <c r="BR254">
        <f t="shared" si="169"/>
        <v>0</v>
      </c>
      <c r="BS254">
        <f t="shared" si="170"/>
        <v>0</v>
      </c>
      <c r="BT254">
        <f t="shared" si="171"/>
        <v>0</v>
      </c>
      <c r="BU254">
        <v>6</v>
      </c>
      <c r="BV254">
        <v>0.5</v>
      </c>
      <c r="BW254" t="s">
        <v>241</v>
      </c>
      <c r="BX254">
        <v>1581523720.4709699</v>
      </c>
      <c r="BY254">
        <v>401.02932258064499</v>
      </c>
      <c r="BZ254">
        <v>399.98619354838701</v>
      </c>
      <c r="CA254">
        <v>33.195022580645201</v>
      </c>
      <c r="CB254">
        <v>32.946374193548401</v>
      </c>
      <c r="CC254">
        <v>350.01970967741897</v>
      </c>
      <c r="CD254">
        <v>99.490751612903196</v>
      </c>
      <c r="CE254">
        <v>0.19998209677419401</v>
      </c>
      <c r="CF254">
        <v>31.272896774193502</v>
      </c>
      <c r="CG254">
        <v>31.007129032258099</v>
      </c>
      <c r="CH254">
        <v>999.9</v>
      </c>
      <c r="CI254">
        <v>0</v>
      </c>
      <c r="CJ254">
        <v>0</v>
      </c>
      <c r="CK254">
        <v>10003.451935483899</v>
      </c>
      <c r="CL254">
        <v>0</v>
      </c>
      <c r="CM254">
        <v>4.9172941935483898</v>
      </c>
      <c r="CN254">
        <v>0</v>
      </c>
      <c r="CO254">
        <v>0</v>
      </c>
      <c r="CP254">
        <v>0</v>
      </c>
      <c r="CQ254">
        <v>0</v>
      </c>
      <c r="CR254">
        <v>0.59677419354838701</v>
      </c>
      <c r="CS254">
        <v>0</v>
      </c>
      <c r="CT254">
        <v>381.58387096774197</v>
      </c>
      <c r="CU254">
        <v>-0.69677419354838699</v>
      </c>
      <c r="CV254">
        <v>39.820129032258102</v>
      </c>
      <c r="CW254">
        <v>45.008000000000003</v>
      </c>
      <c r="CX254">
        <v>42.358774193548399</v>
      </c>
      <c r="CY254">
        <v>43.781999999999996</v>
      </c>
      <c r="CZ254">
        <v>40.920999999999999</v>
      </c>
      <c r="DA254">
        <v>0</v>
      </c>
      <c r="DB254">
        <v>0</v>
      </c>
      <c r="DC254">
        <v>0</v>
      </c>
      <c r="DD254">
        <v>1581523729.3</v>
      </c>
      <c r="DE254">
        <v>1.84615384615385</v>
      </c>
      <c r="DF254">
        <v>2.3521367528684598</v>
      </c>
      <c r="DG254">
        <v>1090.38974476257</v>
      </c>
      <c r="DH254">
        <v>388.53461538461499</v>
      </c>
      <c r="DI254">
        <v>15</v>
      </c>
      <c r="DJ254">
        <v>100</v>
      </c>
      <c r="DK254">
        <v>100</v>
      </c>
      <c r="DL254">
        <v>3.024</v>
      </c>
      <c r="DM254">
        <v>0.44500000000000001</v>
      </c>
      <c r="DN254">
        <v>2</v>
      </c>
      <c r="DO254">
        <v>352.68</v>
      </c>
      <c r="DP254">
        <v>669.49199999999996</v>
      </c>
      <c r="DQ254">
        <v>30.2591</v>
      </c>
      <c r="DR254">
        <v>32.279400000000003</v>
      </c>
      <c r="DS254">
        <v>30.0001</v>
      </c>
      <c r="DT254">
        <v>32.117600000000003</v>
      </c>
      <c r="DU254">
        <v>32.101300000000002</v>
      </c>
      <c r="DV254">
        <v>21.002700000000001</v>
      </c>
      <c r="DW254">
        <v>23.445399999999999</v>
      </c>
      <c r="DX254">
        <v>100</v>
      </c>
      <c r="DY254">
        <v>30.258600000000001</v>
      </c>
      <c r="DZ254">
        <v>400</v>
      </c>
      <c r="EA254">
        <v>32.922600000000003</v>
      </c>
      <c r="EB254">
        <v>99.895799999999994</v>
      </c>
      <c r="EC254">
        <v>100.41500000000001</v>
      </c>
    </row>
    <row r="255" spans="1:133" x14ac:dyDescent="0.35">
      <c r="A255">
        <v>239</v>
      </c>
      <c r="B255">
        <v>1581523734.0999999</v>
      </c>
      <c r="C255">
        <v>1213.5</v>
      </c>
      <c r="D255" t="s">
        <v>716</v>
      </c>
      <c r="E255" t="s">
        <v>717</v>
      </c>
      <c r="F255" t="s">
        <v>232</v>
      </c>
      <c r="G255" t="s">
        <v>233</v>
      </c>
      <c r="H255" t="s">
        <v>234</v>
      </c>
      <c r="I255" t="s">
        <v>235</v>
      </c>
      <c r="J255" t="s">
        <v>236</v>
      </c>
      <c r="K255" t="s">
        <v>237</v>
      </c>
      <c r="L255" t="s">
        <v>238</v>
      </c>
      <c r="M255" t="s">
        <v>239</v>
      </c>
      <c r="N255">
        <v>1581523725.4709699</v>
      </c>
      <c r="O255">
        <f t="shared" si="129"/>
        <v>1.4745541682342802E-4</v>
      </c>
      <c r="P255">
        <f t="shared" si="130"/>
        <v>-0.67585503232110822</v>
      </c>
      <c r="Q255">
        <f t="shared" si="131"/>
        <v>401.05564516128999</v>
      </c>
      <c r="R255">
        <f t="shared" si="132"/>
        <v>484.26158648758508</v>
      </c>
      <c r="S255">
        <f t="shared" si="133"/>
        <v>48.27668526462994</v>
      </c>
      <c r="T255">
        <f t="shared" si="134"/>
        <v>39.981773684523027</v>
      </c>
      <c r="U255">
        <f t="shared" si="135"/>
        <v>1.1770317228304909E-2</v>
      </c>
      <c r="V255">
        <f t="shared" si="136"/>
        <v>2.252280657200624</v>
      </c>
      <c r="W255">
        <f t="shared" si="137"/>
        <v>1.1736251168708026E-2</v>
      </c>
      <c r="X255">
        <f t="shared" si="138"/>
        <v>7.3382094100685972E-3</v>
      </c>
      <c r="Y255">
        <f t="shared" si="139"/>
        <v>0</v>
      </c>
      <c r="Z255">
        <f t="shared" si="140"/>
        <v>31.221161622556661</v>
      </c>
      <c r="AA255">
        <f t="shared" si="141"/>
        <v>31.004480645161301</v>
      </c>
      <c r="AB255">
        <f t="shared" si="142"/>
        <v>4.5125309845635693</v>
      </c>
      <c r="AC255">
        <f t="shared" si="143"/>
        <v>72.232026825528649</v>
      </c>
      <c r="AD255">
        <f t="shared" si="144"/>
        <v>3.3091352839977666</v>
      </c>
      <c r="AE255">
        <f t="shared" si="145"/>
        <v>4.5812576905681306</v>
      </c>
      <c r="AF255">
        <f t="shared" si="146"/>
        <v>1.2033957005658027</v>
      </c>
      <c r="AG255">
        <f t="shared" si="147"/>
        <v>-6.5027838819131754</v>
      </c>
      <c r="AH255">
        <f t="shared" si="148"/>
        <v>32.222266067507761</v>
      </c>
      <c r="AI255">
        <f t="shared" si="149"/>
        <v>3.2170168884389247</v>
      </c>
      <c r="AJ255">
        <f t="shared" si="150"/>
        <v>28.93649907403351</v>
      </c>
      <c r="AK255">
        <v>-4.1245174065644701E-2</v>
      </c>
      <c r="AL255">
        <v>4.6301321164385498E-2</v>
      </c>
      <c r="AM255">
        <v>3.45929899657752</v>
      </c>
      <c r="AN255">
        <v>0</v>
      </c>
      <c r="AO255">
        <v>0</v>
      </c>
      <c r="AP255">
        <f t="shared" si="151"/>
        <v>1</v>
      </c>
      <c r="AQ255">
        <f t="shared" si="152"/>
        <v>0</v>
      </c>
      <c r="AR255">
        <f t="shared" si="153"/>
        <v>51856.650459808414</v>
      </c>
      <c r="AS255" t="s">
        <v>240</v>
      </c>
      <c r="AT255">
        <v>0</v>
      </c>
      <c r="AU255">
        <v>0</v>
      </c>
      <c r="AV255">
        <f t="shared" si="154"/>
        <v>0</v>
      </c>
      <c r="AW255" t="e">
        <f t="shared" si="155"/>
        <v>#DIV/0!</v>
      </c>
      <c r="AX255">
        <v>0</v>
      </c>
      <c r="AY255" t="s">
        <v>240</v>
      </c>
      <c r="AZ255">
        <v>0</v>
      </c>
      <c r="BA255">
        <v>0</v>
      </c>
      <c r="BB255" t="e">
        <f t="shared" si="156"/>
        <v>#DIV/0!</v>
      </c>
      <c r="BC255">
        <v>0.5</v>
      </c>
      <c r="BD255">
        <f t="shared" si="157"/>
        <v>0</v>
      </c>
      <c r="BE255">
        <f t="shared" si="158"/>
        <v>-0.67585503232110822</v>
      </c>
      <c r="BF255" t="e">
        <f t="shared" si="159"/>
        <v>#DIV/0!</v>
      </c>
      <c r="BG255" t="e">
        <f t="shared" si="160"/>
        <v>#DIV/0!</v>
      </c>
      <c r="BH255" t="e">
        <f t="shared" si="161"/>
        <v>#DIV/0!</v>
      </c>
      <c r="BI255" t="e">
        <f t="shared" si="162"/>
        <v>#DIV/0!</v>
      </c>
      <c r="BJ255" t="s">
        <v>240</v>
      </c>
      <c r="BK255">
        <v>0</v>
      </c>
      <c r="BL255">
        <f t="shared" si="163"/>
        <v>0</v>
      </c>
      <c r="BM255" t="e">
        <f t="shared" si="164"/>
        <v>#DIV/0!</v>
      </c>
      <c r="BN255" t="e">
        <f t="shared" si="165"/>
        <v>#DIV/0!</v>
      </c>
      <c r="BO255" t="e">
        <f t="shared" si="166"/>
        <v>#DIV/0!</v>
      </c>
      <c r="BP255" t="e">
        <f t="shared" si="167"/>
        <v>#DIV/0!</v>
      </c>
      <c r="BQ255">
        <f t="shared" si="168"/>
        <v>0</v>
      </c>
      <c r="BR255">
        <f t="shared" si="169"/>
        <v>0</v>
      </c>
      <c r="BS255">
        <f t="shared" si="170"/>
        <v>0</v>
      </c>
      <c r="BT255">
        <f t="shared" si="171"/>
        <v>0</v>
      </c>
      <c r="BU255">
        <v>6</v>
      </c>
      <c r="BV255">
        <v>0.5</v>
      </c>
      <c r="BW255" t="s">
        <v>241</v>
      </c>
      <c r="BX255">
        <v>1581523725.4709699</v>
      </c>
      <c r="BY255">
        <v>401.05564516128999</v>
      </c>
      <c r="BZ255">
        <v>399.99848387096802</v>
      </c>
      <c r="CA255">
        <v>33.193809677419402</v>
      </c>
      <c r="CB255">
        <v>32.949435483871</v>
      </c>
      <c r="CC255">
        <v>350.02258064516099</v>
      </c>
      <c r="CD255">
        <v>99.491364516128996</v>
      </c>
      <c r="CE255">
        <v>0.19997300000000001</v>
      </c>
      <c r="CF255">
        <v>31.2698483870968</v>
      </c>
      <c r="CG255">
        <v>31.004480645161301</v>
      </c>
      <c r="CH255">
        <v>999.9</v>
      </c>
      <c r="CI255">
        <v>0</v>
      </c>
      <c r="CJ255">
        <v>0</v>
      </c>
      <c r="CK255">
        <v>9997.3241935483893</v>
      </c>
      <c r="CL255">
        <v>0</v>
      </c>
      <c r="CM255">
        <v>5.1498538709677399</v>
      </c>
      <c r="CN255">
        <v>0</v>
      </c>
      <c r="CO255">
        <v>0</v>
      </c>
      <c r="CP255">
        <v>0</v>
      </c>
      <c r="CQ255">
        <v>0</v>
      </c>
      <c r="CR255">
        <v>0.87096774193548399</v>
      </c>
      <c r="CS255">
        <v>0</v>
      </c>
      <c r="CT255">
        <v>432.86774193548399</v>
      </c>
      <c r="CU255">
        <v>-0.706451612903226</v>
      </c>
      <c r="CV255">
        <v>39.818129032258099</v>
      </c>
      <c r="CW255">
        <v>45.018000000000001</v>
      </c>
      <c r="CX255">
        <v>42.368774193548397</v>
      </c>
      <c r="CY255">
        <v>43.792000000000002</v>
      </c>
      <c r="CZ255">
        <v>40.923000000000002</v>
      </c>
      <c r="DA255">
        <v>0</v>
      </c>
      <c r="DB255">
        <v>0</v>
      </c>
      <c r="DC255">
        <v>0</v>
      </c>
      <c r="DD255">
        <v>1581523734.0999999</v>
      </c>
      <c r="DE255">
        <v>1.90769230769231</v>
      </c>
      <c r="DF255">
        <v>6.7692305986865504</v>
      </c>
      <c r="DG255">
        <v>1160.4923084572399</v>
      </c>
      <c r="DH255">
        <v>452.74615384615402</v>
      </c>
      <c r="DI255">
        <v>15</v>
      </c>
      <c r="DJ255">
        <v>100</v>
      </c>
      <c r="DK255">
        <v>100</v>
      </c>
      <c r="DL255">
        <v>3.024</v>
      </c>
      <c r="DM255">
        <v>0.44500000000000001</v>
      </c>
      <c r="DN255">
        <v>2</v>
      </c>
      <c r="DO255">
        <v>352.661</v>
      </c>
      <c r="DP255">
        <v>669.61900000000003</v>
      </c>
      <c r="DQ255">
        <v>30.291799999999999</v>
      </c>
      <c r="DR255">
        <v>32.282299999999999</v>
      </c>
      <c r="DS255">
        <v>30</v>
      </c>
      <c r="DT255">
        <v>32.118899999999996</v>
      </c>
      <c r="DU255">
        <v>32.102200000000003</v>
      </c>
      <c r="DV255">
        <v>21.0046</v>
      </c>
      <c r="DW255">
        <v>23.445399999999999</v>
      </c>
      <c r="DX255">
        <v>100</v>
      </c>
      <c r="DY255">
        <v>30.351800000000001</v>
      </c>
      <c r="DZ255">
        <v>400</v>
      </c>
      <c r="EA255">
        <v>32.924900000000001</v>
      </c>
      <c r="EB255">
        <v>99.8947</v>
      </c>
      <c r="EC255">
        <v>100.417</v>
      </c>
    </row>
    <row r="256" spans="1:133" x14ac:dyDescent="0.35">
      <c r="A256">
        <v>240</v>
      </c>
      <c r="B256">
        <v>1581523739.0999999</v>
      </c>
      <c r="C256">
        <v>1218.5</v>
      </c>
      <c r="D256" t="s">
        <v>718</v>
      </c>
      <c r="E256" t="s">
        <v>719</v>
      </c>
      <c r="F256" t="s">
        <v>232</v>
      </c>
      <c r="G256" t="s">
        <v>233</v>
      </c>
      <c r="H256" t="s">
        <v>234</v>
      </c>
      <c r="I256" t="s">
        <v>235</v>
      </c>
      <c r="J256" t="s">
        <v>236</v>
      </c>
      <c r="K256" t="s">
        <v>237</v>
      </c>
      <c r="L256" t="s">
        <v>238</v>
      </c>
      <c r="M256" t="s">
        <v>239</v>
      </c>
      <c r="N256">
        <v>1581523730.4709699</v>
      </c>
      <c r="O256">
        <f t="shared" si="129"/>
        <v>1.4481986333398804E-4</v>
      </c>
      <c r="P256">
        <f t="shared" si="130"/>
        <v>-0.67155262118253622</v>
      </c>
      <c r="Q256">
        <f t="shared" si="131"/>
        <v>401.05454838709699</v>
      </c>
      <c r="R256">
        <f t="shared" si="132"/>
        <v>485.33124245149241</v>
      </c>
      <c r="S256">
        <f t="shared" si="133"/>
        <v>48.383646324305971</v>
      </c>
      <c r="T256">
        <f t="shared" si="134"/>
        <v>39.981933427364268</v>
      </c>
      <c r="U256">
        <f t="shared" si="135"/>
        <v>1.1559094346055227E-2</v>
      </c>
      <c r="V256">
        <f t="shared" si="136"/>
        <v>2.2531709377760465</v>
      </c>
      <c r="W256">
        <f t="shared" si="137"/>
        <v>1.152625107307465E-2</v>
      </c>
      <c r="X256">
        <f t="shared" si="138"/>
        <v>7.206849929035317E-3</v>
      </c>
      <c r="Y256">
        <f t="shared" si="139"/>
        <v>0</v>
      </c>
      <c r="Z256">
        <f t="shared" si="140"/>
        <v>31.219442442190733</v>
      </c>
      <c r="AA256">
        <f t="shared" si="141"/>
        <v>31.004687096774202</v>
      </c>
      <c r="AB256">
        <f t="shared" si="142"/>
        <v>4.5125841017482422</v>
      </c>
      <c r="AC256">
        <f t="shared" si="143"/>
        <v>72.243199228510846</v>
      </c>
      <c r="AD256">
        <f t="shared" si="144"/>
        <v>3.3091562685540192</v>
      </c>
      <c r="AE256">
        <f t="shared" si="145"/>
        <v>4.580578246662224</v>
      </c>
      <c r="AF256">
        <f t="shared" si="146"/>
        <v>1.203427833194223</v>
      </c>
      <c r="AG256">
        <f t="shared" si="147"/>
        <v>-6.3865559730288721</v>
      </c>
      <c r="AH256">
        <f t="shared" si="148"/>
        <v>31.893311214241518</v>
      </c>
      <c r="AI256">
        <f t="shared" si="149"/>
        <v>3.1828787587990996</v>
      </c>
      <c r="AJ256">
        <f t="shared" si="150"/>
        <v>28.689634000011743</v>
      </c>
      <c r="AK256">
        <v>-4.12691680002506E-2</v>
      </c>
      <c r="AL256">
        <v>4.6328256457964699E-2</v>
      </c>
      <c r="AM256">
        <v>3.4608914470372798</v>
      </c>
      <c r="AN256">
        <v>0</v>
      </c>
      <c r="AO256">
        <v>0</v>
      </c>
      <c r="AP256">
        <f t="shared" si="151"/>
        <v>1</v>
      </c>
      <c r="AQ256">
        <f t="shared" si="152"/>
        <v>0</v>
      </c>
      <c r="AR256">
        <f t="shared" si="153"/>
        <v>51886.042299528577</v>
      </c>
      <c r="AS256" t="s">
        <v>240</v>
      </c>
      <c r="AT256">
        <v>0</v>
      </c>
      <c r="AU256">
        <v>0</v>
      </c>
      <c r="AV256">
        <f t="shared" si="154"/>
        <v>0</v>
      </c>
      <c r="AW256" t="e">
        <f t="shared" si="155"/>
        <v>#DIV/0!</v>
      </c>
      <c r="AX256">
        <v>0</v>
      </c>
      <c r="AY256" t="s">
        <v>240</v>
      </c>
      <c r="AZ256">
        <v>0</v>
      </c>
      <c r="BA256">
        <v>0</v>
      </c>
      <c r="BB256" t="e">
        <f t="shared" si="156"/>
        <v>#DIV/0!</v>
      </c>
      <c r="BC256">
        <v>0.5</v>
      </c>
      <c r="BD256">
        <f t="shared" si="157"/>
        <v>0</v>
      </c>
      <c r="BE256">
        <f t="shared" si="158"/>
        <v>-0.67155262118253622</v>
      </c>
      <c r="BF256" t="e">
        <f t="shared" si="159"/>
        <v>#DIV/0!</v>
      </c>
      <c r="BG256" t="e">
        <f t="shared" si="160"/>
        <v>#DIV/0!</v>
      </c>
      <c r="BH256" t="e">
        <f t="shared" si="161"/>
        <v>#DIV/0!</v>
      </c>
      <c r="BI256" t="e">
        <f t="shared" si="162"/>
        <v>#DIV/0!</v>
      </c>
      <c r="BJ256" t="s">
        <v>240</v>
      </c>
      <c r="BK256">
        <v>0</v>
      </c>
      <c r="BL256">
        <f t="shared" si="163"/>
        <v>0</v>
      </c>
      <c r="BM256" t="e">
        <f t="shared" si="164"/>
        <v>#DIV/0!</v>
      </c>
      <c r="BN256" t="e">
        <f t="shared" si="165"/>
        <v>#DIV/0!</v>
      </c>
      <c r="BO256" t="e">
        <f t="shared" si="166"/>
        <v>#DIV/0!</v>
      </c>
      <c r="BP256" t="e">
        <f t="shared" si="167"/>
        <v>#DIV/0!</v>
      </c>
      <c r="BQ256">
        <f t="shared" si="168"/>
        <v>0</v>
      </c>
      <c r="BR256">
        <f t="shared" si="169"/>
        <v>0</v>
      </c>
      <c r="BS256">
        <f t="shared" si="170"/>
        <v>0</v>
      </c>
      <c r="BT256">
        <f t="shared" si="171"/>
        <v>0</v>
      </c>
      <c r="BU256">
        <v>6</v>
      </c>
      <c r="BV256">
        <v>0.5</v>
      </c>
      <c r="BW256" t="s">
        <v>241</v>
      </c>
      <c r="BX256">
        <v>1581523730.4709699</v>
      </c>
      <c r="BY256">
        <v>401.05454838709699</v>
      </c>
      <c r="BZ256">
        <v>400.002935483871</v>
      </c>
      <c r="CA256">
        <v>33.193796774193501</v>
      </c>
      <c r="CB256">
        <v>32.953787096774199</v>
      </c>
      <c r="CC256">
        <v>350.01774193548403</v>
      </c>
      <c r="CD256">
        <v>99.492012903225799</v>
      </c>
      <c r="CE256">
        <v>0.19999554838709699</v>
      </c>
      <c r="CF256">
        <v>31.267241935483899</v>
      </c>
      <c r="CG256">
        <v>31.004687096774202</v>
      </c>
      <c r="CH256">
        <v>999.9</v>
      </c>
      <c r="CI256">
        <v>0</v>
      </c>
      <c r="CJ256">
        <v>0</v>
      </c>
      <c r="CK256">
        <v>10003.074838709699</v>
      </c>
      <c r="CL256">
        <v>0</v>
      </c>
      <c r="CM256">
        <v>5.5821590322580601</v>
      </c>
      <c r="CN256">
        <v>0</v>
      </c>
      <c r="CO256">
        <v>0</v>
      </c>
      <c r="CP256">
        <v>0</v>
      </c>
      <c r="CQ256">
        <v>0</v>
      </c>
      <c r="CR256">
        <v>2.96129032258064</v>
      </c>
      <c r="CS256">
        <v>0</v>
      </c>
      <c r="CT256">
        <v>507.00645161290299</v>
      </c>
      <c r="CU256">
        <v>-0.52580645161290296</v>
      </c>
      <c r="CV256">
        <v>39.8282903225806</v>
      </c>
      <c r="CW256">
        <v>45.026000000000003</v>
      </c>
      <c r="CX256">
        <v>42.360709677419401</v>
      </c>
      <c r="CY256">
        <v>43.8</v>
      </c>
      <c r="CZ256">
        <v>40.930999999999997</v>
      </c>
      <c r="DA256">
        <v>0</v>
      </c>
      <c r="DB256">
        <v>0</v>
      </c>
      <c r="DC256">
        <v>0</v>
      </c>
      <c r="DD256">
        <v>1581523739.5</v>
      </c>
      <c r="DE256">
        <v>3.4615384615384599</v>
      </c>
      <c r="DF256">
        <v>16.9982903472382</v>
      </c>
      <c r="DG256">
        <v>121.411965806539</v>
      </c>
      <c r="DH256">
        <v>523.79615384615397</v>
      </c>
      <c r="DI256">
        <v>15</v>
      </c>
      <c r="DJ256">
        <v>100</v>
      </c>
      <c r="DK256">
        <v>100</v>
      </c>
      <c r="DL256">
        <v>3.024</v>
      </c>
      <c r="DM256">
        <v>0.44500000000000001</v>
      </c>
      <c r="DN256">
        <v>2</v>
      </c>
      <c r="DO256">
        <v>352.79300000000001</v>
      </c>
      <c r="DP256">
        <v>669.57899999999995</v>
      </c>
      <c r="DQ256">
        <v>30.343399999999999</v>
      </c>
      <c r="DR256">
        <v>32.282899999999998</v>
      </c>
      <c r="DS256">
        <v>30.0002</v>
      </c>
      <c r="DT256">
        <v>32.120399999999997</v>
      </c>
      <c r="DU256">
        <v>32.104799999999997</v>
      </c>
      <c r="DV256">
        <v>21.000499999999999</v>
      </c>
      <c r="DW256">
        <v>23.445399999999999</v>
      </c>
      <c r="DX256">
        <v>100</v>
      </c>
      <c r="DY256">
        <v>30.332000000000001</v>
      </c>
      <c r="DZ256">
        <v>400</v>
      </c>
      <c r="EA256">
        <v>32.927799999999998</v>
      </c>
      <c r="EB256">
        <v>99.894800000000004</v>
      </c>
      <c r="EC256">
        <v>100.416</v>
      </c>
    </row>
    <row r="257" spans="1:133" x14ac:dyDescent="0.35">
      <c r="A257">
        <v>241</v>
      </c>
      <c r="B257">
        <v>1581523744.0999999</v>
      </c>
      <c r="C257">
        <v>1223.5</v>
      </c>
      <c r="D257" t="s">
        <v>720</v>
      </c>
      <c r="E257" t="s">
        <v>721</v>
      </c>
      <c r="F257" t="s">
        <v>232</v>
      </c>
      <c r="G257" t="s">
        <v>233</v>
      </c>
      <c r="H257" t="s">
        <v>234</v>
      </c>
      <c r="I257" t="s">
        <v>235</v>
      </c>
      <c r="J257" t="s">
        <v>236</v>
      </c>
      <c r="K257" t="s">
        <v>237</v>
      </c>
      <c r="L257" t="s">
        <v>238</v>
      </c>
      <c r="M257" t="s">
        <v>239</v>
      </c>
      <c r="N257">
        <v>1581523735.4709699</v>
      </c>
      <c r="O257">
        <f t="shared" si="129"/>
        <v>1.4246821770666997E-4</v>
      </c>
      <c r="P257">
        <f t="shared" si="130"/>
        <v>-0.67007926753703828</v>
      </c>
      <c r="Q257">
        <f t="shared" si="131"/>
        <v>401.05116129032302</v>
      </c>
      <c r="R257">
        <f t="shared" si="132"/>
        <v>486.6392849029645</v>
      </c>
      <c r="S257">
        <f t="shared" si="133"/>
        <v>48.514065348031778</v>
      </c>
      <c r="T257">
        <f t="shared" si="134"/>
        <v>39.981610302222926</v>
      </c>
      <c r="U257">
        <f t="shared" si="135"/>
        <v>1.1371721242799499E-2</v>
      </c>
      <c r="V257">
        <f t="shared" si="136"/>
        <v>2.2522456897835434</v>
      </c>
      <c r="W257">
        <f t="shared" si="137"/>
        <v>1.1339919519213456E-2</v>
      </c>
      <c r="X257">
        <f t="shared" si="138"/>
        <v>7.0902994954221421E-3</v>
      </c>
      <c r="Y257">
        <f t="shared" si="139"/>
        <v>0</v>
      </c>
      <c r="Z257">
        <f t="shared" si="140"/>
        <v>31.218865528167338</v>
      </c>
      <c r="AA257">
        <f t="shared" si="141"/>
        <v>31.005109677419401</v>
      </c>
      <c r="AB257">
        <f t="shared" si="142"/>
        <v>4.5126928276838543</v>
      </c>
      <c r="AC257">
        <f t="shared" si="143"/>
        <v>72.253034019000978</v>
      </c>
      <c r="AD257">
        <f t="shared" si="144"/>
        <v>3.3093552482500641</v>
      </c>
      <c r="AE257">
        <f t="shared" si="145"/>
        <v>4.5802301497536773</v>
      </c>
      <c r="AF257">
        <f t="shared" si="146"/>
        <v>1.2033375794337902</v>
      </c>
      <c r="AG257">
        <f t="shared" si="147"/>
        <v>-6.2828484008641459</v>
      </c>
      <c r="AH257">
        <f t="shared" si="148"/>
        <v>31.66674487155327</v>
      </c>
      <c r="AI257">
        <f t="shared" si="149"/>
        <v>3.1615519925547724</v>
      </c>
      <c r="AJ257">
        <f t="shared" si="150"/>
        <v>28.545448463243897</v>
      </c>
      <c r="AK257">
        <v>-4.1244231835017901E-2</v>
      </c>
      <c r="AL257">
        <v>4.6300263427962902E-2</v>
      </c>
      <c r="AM257">
        <v>3.4592364552764101</v>
      </c>
      <c r="AN257">
        <v>0</v>
      </c>
      <c r="AO257">
        <v>0</v>
      </c>
      <c r="AP257">
        <f t="shared" si="151"/>
        <v>1</v>
      </c>
      <c r="AQ257">
        <f t="shared" si="152"/>
        <v>0</v>
      </c>
      <c r="AR257">
        <f t="shared" si="153"/>
        <v>51856.200308501029</v>
      </c>
      <c r="AS257" t="s">
        <v>240</v>
      </c>
      <c r="AT257">
        <v>0</v>
      </c>
      <c r="AU257">
        <v>0</v>
      </c>
      <c r="AV257">
        <f t="shared" si="154"/>
        <v>0</v>
      </c>
      <c r="AW257" t="e">
        <f t="shared" si="155"/>
        <v>#DIV/0!</v>
      </c>
      <c r="AX257">
        <v>0</v>
      </c>
      <c r="AY257" t="s">
        <v>240</v>
      </c>
      <c r="AZ257">
        <v>0</v>
      </c>
      <c r="BA257">
        <v>0</v>
      </c>
      <c r="BB257" t="e">
        <f t="shared" si="156"/>
        <v>#DIV/0!</v>
      </c>
      <c r="BC257">
        <v>0.5</v>
      </c>
      <c r="BD257">
        <f t="shared" si="157"/>
        <v>0</v>
      </c>
      <c r="BE257">
        <f t="shared" si="158"/>
        <v>-0.67007926753703828</v>
      </c>
      <c r="BF257" t="e">
        <f t="shared" si="159"/>
        <v>#DIV/0!</v>
      </c>
      <c r="BG257" t="e">
        <f t="shared" si="160"/>
        <v>#DIV/0!</v>
      </c>
      <c r="BH257" t="e">
        <f t="shared" si="161"/>
        <v>#DIV/0!</v>
      </c>
      <c r="BI257" t="e">
        <f t="shared" si="162"/>
        <v>#DIV/0!</v>
      </c>
      <c r="BJ257" t="s">
        <v>240</v>
      </c>
      <c r="BK257">
        <v>0</v>
      </c>
      <c r="BL257">
        <f t="shared" si="163"/>
        <v>0</v>
      </c>
      <c r="BM257" t="e">
        <f t="shared" si="164"/>
        <v>#DIV/0!</v>
      </c>
      <c r="BN257" t="e">
        <f t="shared" si="165"/>
        <v>#DIV/0!</v>
      </c>
      <c r="BO257" t="e">
        <f t="shared" si="166"/>
        <v>#DIV/0!</v>
      </c>
      <c r="BP257" t="e">
        <f t="shared" si="167"/>
        <v>#DIV/0!</v>
      </c>
      <c r="BQ257">
        <f t="shared" si="168"/>
        <v>0</v>
      </c>
      <c r="BR257">
        <f t="shared" si="169"/>
        <v>0</v>
      </c>
      <c r="BS257">
        <f t="shared" si="170"/>
        <v>0</v>
      </c>
      <c r="BT257">
        <f t="shared" si="171"/>
        <v>0</v>
      </c>
      <c r="BU257">
        <v>6</v>
      </c>
      <c r="BV257">
        <v>0.5</v>
      </c>
      <c r="BW257" t="s">
        <v>241</v>
      </c>
      <c r="BX257">
        <v>1581523735.4709699</v>
      </c>
      <c r="BY257">
        <v>401.05116129032302</v>
      </c>
      <c r="BZ257">
        <v>400.00045161290302</v>
      </c>
      <c r="CA257">
        <v>33.1957806451613</v>
      </c>
      <c r="CB257">
        <v>32.959667741935498</v>
      </c>
      <c r="CC257">
        <v>350.01612903225799</v>
      </c>
      <c r="CD257">
        <v>99.492038709677402</v>
      </c>
      <c r="CE257">
        <v>0.20000599999999999</v>
      </c>
      <c r="CF257">
        <v>31.265906451612899</v>
      </c>
      <c r="CG257">
        <v>31.005109677419401</v>
      </c>
      <c r="CH257">
        <v>999.9</v>
      </c>
      <c r="CI257">
        <v>0</v>
      </c>
      <c r="CJ257">
        <v>0</v>
      </c>
      <c r="CK257">
        <v>9997.0280645161292</v>
      </c>
      <c r="CL257">
        <v>0</v>
      </c>
      <c r="CM257">
        <v>5.8712593548387098</v>
      </c>
      <c r="CN257">
        <v>0</v>
      </c>
      <c r="CO257">
        <v>0</v>
      </c>
      <c r="CP257">
        <v>0</v>
      </c>
      <c r="CQ257">
        <v>0</v>
      </c>
      <c r="CR257">
        <v>2.9645161290322601</v>
      </c>
      <c r="CS257">
        <v>0</v>
      </c>
      <c r="CT257">
        <v>526.94193548387102</v>
      </c>
      <c r="CU257">
        <v>-5.4838709677419301E-2</v>
      </c>
      <c r="CV257">
        <v>39.836419354838696</v>
      </c>
      <c r="CW257">
        <v>45.031999999999996</v>
      </c>
      <c r="CX257">
        <v>42.332451612903199</v>
      </c>
      <c r="CY257">
        <v>43.804000000000002</v>
      </c>
      <c r="CZ257">
        <v>40.936999999999998</v>
      </c>
      <c r="DA257">
        <v>0</v>
      </c>
      <c r="DB257">
        <v>0</v>
      </c>
      <c r="DC257">
        <v>0</v>
      </c>
      <c r="DD257">
        <v>1581523744.3</v>
      </c>
      <c r="DE257">
        <v>4.3538461538461499</v>
      </c>
      <c r="DF257">
        <v>12.041025464233501</v>
      </c>
      <c r="DG257">
        <v>-25.2341880726181</v>
      </c>
      <c r="DH257">
        <v>527.13461538461502</v>
      </c>
      <c r="DI257">
        <v>15</v>
      </c>
      <c r="DJ257">
        <v>100</v>
      </c>
      <c r="DK257">
        <v>100</v>
      </c>
      <c r="DL257">
        <v>3.024</v>
      </c>
      <c r="DM257">
        <v>0.44500000000000001</v>
      </c>
      <c r="DN257">
        <v>2</v>
      </c>
      <c r="DO257">
        <v>352.64699999999999</v>
      </c>
      <c r="DP257">
        <v>669.61900000000003</v>
      </c>
      <c r="DQ257">
        <v>30.336600000000001</v>
      </c>
      <c r="DR257">
        <v>32.285200000000003</v>
      </c>
      <c r="DS257">
        <v>30.000299999999999</v>
      </c>
      <c r="DT257">
        <v>32.123199999999997</v>
      </c>
      <c r="DU257">
        <v>32.106200000000001</v>
      </c>
      <c r="DV257">
        <v>21.003399999999999</v>
      </c>
      <c r="DW257">
        <v>23.445399999999999</v>
      </c>
      <c r="DX257">
        <v>100</v>
      </c>
      <c r="DY257">
        <v>30.323599999999999</v>
      </c>
      <c r="DZ257">
        <v>400</v>
      </c>
      <c r="EA257">
        <v>32.926299999999998</v>
      </c>
      <c r="EB257">
        <v>99.894800000000004</v>
      </c>
      <c r="EC257">
        <v>100.416</v>
      </c>
    </row>
    <row r="258" spans="1:133" x14ac:dyDescent="0.35">
      <c r="A258">
        <v>242</v>
      </c>
      <c r="B258">
        <v>1581523749.0999999</v>
      </c>
      <c r="C258">
        <v>1228.5</v>
      </c>
      <c r="D258" t="s">
        <v>722</v>
      </c>
      <c r="E258" t="s">
        <v>723</v>
      </c>
      <c r="F258" t="s">
        <v>232</v>
      </c>
      <c r="G258" t="s">
        <v>233</v>
      </c>
      <c r="H258" t="s">
        <v>234</v>
      </c>
      <c r="I258" t="s">
        <v>235</v>
      </c>
      <c r="J258" t="s">
        <v>236</v>
      </c>
      <c r="K258" t="s">
        <v>237</v>
      </c>
      <c r="L258" t="s">
        <v>238</v>
      </c>
      <c r="M258" t="s">
        <v>239</v>
      </c>
      <c r="N258">
        <v>1581523740.4709699</v>
      </c>
      <c r="O258">
        <f t="shared" si="129"/>
        <v>1.3932799615883957E-4</v>
      </c>
      <c r="P258">
        <f t="shared" si="130"/>
        <v>-0.6671405149541747</v>
      </c>
      <c r="Q258">
        <f t="shared" si="131"/>
        <v>401.046774193548</v>
      </c>
      <c r="R258">
        <f t="shared" si="132"/>
        <v>488.37935716952222</v>
      </c>
      <c r="S258">
        <f t="shared" si="133"/>
        <v>48.687426887888869</v>
      </c>
      <c r="T258">
        <f t="shared" si="134"/>
        <v>39.98108275979888</v>
      </c>
      <c r="U258">
        <f t="shared" si="135"/>
        <v>1.1113370138956014E-2</v>
      </c>
      <c r="V258">
        <f t="shared" si="136"/>
        <v>2.2525583428035967</v>
      </c>
      <c r="W258">
        <f t="shared" si="137"/>
        <v>1.1082999110933252E-2</v>
      </c>
      <c r="X258">
        <f t="shared" si="138"/>
        <v>6.929596194510829E-3</v>
      </c>
      <c r="Y258">
        <f t="shared" si="139"/>
        <v>0</v>
      </c>
      <c r="Z258">
        <f t="shared" si="140"/>
        <v>31.219001699548315</v>
      </c>
      <c r="AA258">
        <f t="shared" si="141"/>
        <v>31.008664516128999</v>
      </c>
      <c r="AB258">
        <f t="shared" si="142"/>
        <v>4.5136075438292655</v>
      </c>
      <c r="AC258">
        <f t="shared" si="143"/>
        <v>72.260417873811193</v>
      </c>
      <c r="AD258">
        <f t="shared" si="144"/>
        <v>3.3095227265472404</v>
      </c>
      <c r="AE258">
        <f t="shared" si="145"/>
        <v>4.5799938942045424</v>
      </c>
      <c r="AF258">
        <f t="shared" si="146"/>
        <v>1.2040848172820251</v>
      </c>
      <c r="AG258">
        <f t="shared" si="147"/>
        <v>-6.1443646306048247</v>
      </c>
      <c r="AH258">
        <f t="shared" si="148"/>
        <v>31.129362032829981</v>
      </c>
      <c r="AI258">
        <f t="shared" si="149"/>
        <v>3.1075098335563021</v>
      </c>
      <c r="AJ258">
        <f t="shared" si="150"/>
        <v>28.092507235781458</v>
      </c>
      <c r="AK258">
        <v>-4.1252657041814703E-2</v>
      </c>
      <c r="AL258">
        <v>4.6309721460680998E-2</v>
      </c>
      <c r="AM258">
        <v>3.45979566754484</v>
      </c>
      <c r="AN258">
        <v>0</v>
      </c>
      <c r="AO258">
        <v>0</v>
      </c>
      <c r="AP258">
        <f t="shared" si="151"/>
        <v>1</v>
      </c>
      <c r="AQ258">
        <f t="shared" si="152"/>
        <v>0</v>
      </c>
      <c r="AR258">
        <f t="shared" si="153"/>
        <v>51866.510829778112</v>
      </c>
      <c r="AS258" t="s">
        <v>240</v>
      </c>
      <c r="AT258">
        <v>0</v>
      </c>
      <c r="AU258">
        <v>0</v>
      </c>
      <c r="AV258">
        <f t="shared" si="154"/>
        <v>0</v>
      </c>
      <c r="AW258" t="e">
        <f t="shared" si="155"/>
        <v>#DIV/0!</v>
      </c>
      <c r="AX258">
        <v>0</v>
      </c>
      <c r="AY258" t="s">
        <v>240</v>
      </c>
      <c r="AZ258">
        <v>0</v>
      </c>
      <c r="BA258">
        <v>0</v>
      </c>
      <c r="BB258" t="e">
        <f t="shared" si="156"/>
        <v>#DIV/0!</v>
      </c>
      <c r="BC258">
        <v>0.5</v>
      </c>
      <c r="BD258">
        <f t="shared" si="157"/>
        <v>0</v>
      </c>
      <c r="BE258">
        <f t="shared" si="158"/>
        <v>-0.6671405149541747</v>
      </c>
      <c r="BF258" t="e">
        <f t="shared" si="159"/>
        <v>#DIV/0!</v>
      </c>
      <c r="BG258" t="e">
        <f t="shared" si="160"/>
        <v>#DIV/0!</v>
      </c>
      <c r="BH258" t="e">
        <f t="shared" si="161"/>
        <v>#DIV/0!</v>
      </c>
      <c r="BI258" t="e">
        <f t="shared" si="162"/>
        <v>#DIV/0!</v>
      </c>
      <c r="BJ258" t="s">
        <v>240</v>
      </c>
      <c r="BK258">
        <v>0</v>
      </c>
      <c r="BL258">
        <f t="shared" si="163"/>
        <v>0</v>
      </c>
      <c r="BM258" t="e">
        <f t="shared" si="164"/>
        <v>#DIV/0!</v>
      </c>
      <c r="BN258" t="e">
        <f t="shared" si="165"/>
        <v>#DIV/0!</v>
      </c>
      <c r="BO258" t="e">
        <f t="shared" si="166"/>
        <v>#DIV/0!</v>
      </c>
      <c r="BP258" t="e">
        <f t="shared" si="167"/>
        <v>#DIV/0!</v>
      </c>
      <c r="BQ258">
        <f t="shared" si="168"/>
        <v>0</v>
      </c>
      <c r="BR258">
        <f t="shared" si="169"/>
        <v>0</v>
      </c>
      <c r="BS258">
        <f t="shared" si="170"/>
        <v>0</v>
      </c>
      <c r="BT258">
        <f t="shared" si="171"/>
        <v>0</v>
      </c>
      <c r="BU258">
        <v>6</v>
      </c>
      <c r="BV258">
        <v>0.5</v>
      </c>
      <c r="BW258" t="s">
        <v>241</v>
      </c>
      <c r="BX258">
        <v>1581523740.4709699</v>
      </c>
      <c r="BY258">
        <v>401.046774193548</v>
      </c>
      <c r="BZ258">
        <v>399.99893548387098</v>
      </c>
      <c r="CA258">
        <v>33.197535483871</v>
      </c>
      <c r="CB258">
        <v>32.966625806451603</v>
      </c>
      <c r="CC258">
        <v>350.01387096774198</v>
      </c>
      <c r="CD258">
        <v>99.491829032258096</v>
      </c>
      <c r="CE258">
        <v>0.19999080645161299</v>
      </c>
      <c r="CF258">
        <v>31.265000000000001</v>
      </c>
      <c r="CG258">
        <v>31.008664516128999</v>
      </c>
      <c r="CH258">
        <v>999.9</v>
      </c>
      <c r="CI258">
        <v>0</v>
      </c>
      <c r="CJ258">
        <v>0</v>
      </c>
      <c r="CK258">
        <v>9999.0912903225799</v>
      </c>
      <c r="CL258">
        <v>0</v>
      </c>
      <c r="CM258">
        <v>5.8357993548387102</v>
      </c>
      <c r="CN258">
        <v>0</v>
      </c>
      <c r="CO258">
        <v>0</v>
      </c>
      <c r="CP258">
        <v>0</v>
      </c>
      <c r="CQ258">
        <v>0</v>
      </c>
      <c r="CR258">
        <v>4.1645161290322603</v>
      </c>
      <c r="CS258">
        <v>0</v>
      </c>
      <c r="CT258">
        <v>520.26774193548397</v>
      </c>
      <c r="CU258">
        <v>-1.2903225806451601E-2</v>
      </c>
      <c r="CV258">
        <v>39.846548387096803</v>
      </c>
      <c r="CW258">
        <v>45.043999999999997</v>
      </c>
      <c r="CX258">
        <v>42.330419354838703</v>
      </c>
      <c r="CY258">
        <v>43.811999999999998</v>
      </c>
      <c r="CZ258">
        <v>40.933</v>
      </c>
      <c r="DA258">
        <v>0</v>
      </c>
      <c r="DB258">
        <v>0</v>
      </c>
      <c r="DC258">
        <v>0</v>
      </c>
      <c r="DD258">
        <v>1581523749.0999999</v>
      </c>
      <c r="DE258">
        <v>4.5153846153846198</v>
      </c>
      <c r="DF258">
        <v>4.7247864200617196</v>
      </c>
      <c r="DG258">
        <v>-171.011965903781</v>
      </c>
      <c r="DH258">
        <v>519.25</v>
      </c>
      <c r="DI258">
        <v>15</v>
      </c>
      <c r="DJ258">
        <v>100</v>
      </c>
      <c r="DK258">
        <v>100</v>
      </c>
      <c r="DL258">
        <v>3.024</v>
      </c>
      <c r="DM258">
        <v>0.44500000000000001</v>
      </c>
      <c r="DN258">
        <v>2</v>
      </c>
      <c r="DO258">
        <v>352.65100000000001</v>
      </c>
      <c r="DP258">
        <v>669.45500000000004</v>
      </c>
      <c r="DQ258">
        <v>30.325099999999999</v>
      </c>
      <c r="DR258">
        <v>32.2864</v>
      </c>
      <c r="DS258">
        <v>30.0002</v>
      </c>
      <c r="DT258">
        <v>32.123899999999999</v>
      </c>
      <c r="DU258">
        <v>32.107900000000001</v>
      </c>
      <c r="DV258">
        <v>21.003599999999999</v>
      </c>
      <c r="DW258">
        <v>23.445399999999999</v>
      </c>
      <c r="DX258">
        <v>100</v>
      </c>
      <c r="DY258">
        <v>30.315799999999999</v>
      </c>
      <c r="DZ258">
        <v>400</v>
      </c>
      <c r="EA258">
        <v>32.925199999999997</v>
      </c>
      <c r="EB258">
        <v>99.895899999999997</v>
      </c>
      <c r="EC258">
        <v>100.414</v>
      </c>
    </row>
    <row r="259" spans="1:133" x14ac:dyDescent="0.35">
      <c r="A259">
        <v>243</v>
      </c>
      <c r="B259">
        <v>1581523754.0999999</v>
      </c>
      <c r="C259">
        <v>1233.5</v>
      </c>
      <c r="D259" t="s">
        <v>724</v>
      </c>
      <c r="E259" t="s">
        <v>725</v>
      </c>
      <c r="F259" t="s">
        <v>232</v>
      </c>
      <c r="G259" t="s">
        <v>233</v>
      </c>
      <c r="H259" t="s">
        <v>234</v>
      </c>
      <c r="I259" t="s">
        <v>235</v>
      </c>
      <c r="J259" t="s">
        <v>236</v>
      </c>
      <c r="K259" t="s">
        <v>237</v>
      </c>
      <c r="L259" t="s">
        <v>238</v>
      </c>
      <c r="M259" t="s">
        <v>239</v>
      </c>
      <c r="N259">
        <v>1581523745.4709699</v>
      </c>
      <c r="O259">
        <f t="shared" si="129"/>
        <v>1.3674294707298603E-4</v>
      </c>
      <c r="P259">
        <f t="shared" si="130"/>
        <v>-0.66674165373999872</v>
      </c>
      <c r="Q259">
        <f t="shared" si="131"/>
        <v>401.062935483871</v>
      </c>
      <c r="R259">
        <f t="shared" si="132"/>
        <v>490.1069874697576</v>
      </c>
      <c r="S259">
        <f t="shared" si="133"/>
        <v>48.859439319868862</v>
      </c>
      <c r="T259">
        <f t="shared" si="134"/>
        <v>39.982515370548235</v>
      </c>
      <c r="U259">
        <f t="shared" si="135"/>
        <v>1.0910673046709023E-2</v>
      </c>
      <c r="V259">
        <f t="shared" si="136"/>
        <v>2.2526654681186518</v>
      </c>
      <c r="W259">
        <f t="shared" si="137"/>
        <v>1.088139960424651E-2</v>
      </c>
      <c r="X259">
        <f t="shared" si="138"/>
        <v>6.803498262099264E-3</v>
      </c>
      <c r="Y259">
        <f t="shared" si="139"/>
        <v>0</v>
      </c>
      <c r="Z259">
        <f t="shared" si="140"/>
        <v>31.219640951976896</v>
      </c>
      <c r="AA259">
        <f t="shared" si="141"/>
        <v>31.0079483870968</v>
      </c>
      <c r="AB259">
        <f t="shared" si="142"/>
        <v>4.5134232595298043</v>
      </c>
      <c r="AC259">
        <f t="shared" si="143"/>
        <v>72.267155939374149</v>
      </c>
      <c r="AD259">
        <f t="shared" si="144"/>
        <v>3.3097906215744719</v>
      </c>
      <c r="AE259">
        <f t="shared" si="145"/>
        <v>4.5799375643772366</v>
      </c>
      <c r="AF259">
        <f t="shared" si="146"/>
        <v>1.2036326379553324</v>
      </c>
      <c r="AG259">
        <f t="shared" si="147"/>
        <v>-6.0303639659186841</v>
      </c>
      <c r="AH259">
        <f t="shared" si="148"/>
        <v>31.191565307745996</v>
      </c>
      <c r="AI259">
        <f t="shared" si="149"/>
        <v>3.113556931646893</v>
      </c>
      <c r="AJ259">
        <f t="shared" si="150"/>
        <v>28.274758273474205</v>
      </c>
      <c r="AK259">
        <v>-4.12555440416447E-2</v>
      </c>
      <c r="AL259">
        <v>4.6312962370905202E-2</v>
      </c>
      <c r="AM259">
        <v>3.45998727939243</v>
      </c>
      <c r="AN259">
        <v>0</v>
      </c>
      <c r="AO259">
        <v>0</v>
      </c>
      <c r="AP259">
        <f t="shared" si="151"/>
        <v>1</v>
      </c>
      <c r="AQ259">
        <f t="shared" si="152"/>
        <v>0</v>
      </c>
      <c r="AR259">
        <f t="shared" si="153"/>
        <v>51870.019529730511</v>
      </c>
      <c r="AS259" t="s">
        <v>240</v>
      </c>
      <c r="AT259">
        <v>0</v>
      </c>
      <c r="AU259">
        <v>0</v>
      </c>
      <c r="AV259">
        <f t="shared" si="154"/>
        <v>0</v>
      </c>
      <c r="AW259" t="e">
        <f t="shared" si="155"/>
        <v>#DIV/0!</v>
      </c>
      <c r="AX259">
        <v>0</v>
      </c>
      <c r="AY259" t="s">
        <v>240</v>
      </c>
      <c r="AZ259">
        <v>0</v>
      </c>
      <c r="BA259">
        <v>0</v>
      </c>
      <c r="BB259" t="e">
        <f t="shared" si="156"/>
        <v>#DIV/0!</v>
      </c>
      <c r="BC259">
        <v>0.5</v>
      </c>
      <c r="BD259">
        <f t="shared" si="157"/>
        <v>0</v>
      </c>
      <c r="BE259">
        <f t="shared" si="158"/>
        <v>-0.66674165373999872</v>
      </c>
      <c r="BF259" t="e">
        <f t="shared" si="159"/>
        <v>#DIV/0!</v>
      </c>
      <c r="BG259" t="e">
        <f t="shared" si="160"/>
        <v>#DIV/0!</v>
      </c>
      <c r="BH259" t="e">
        <f t="shared" si="161"/>
        <v>#DIV/0!</v>
      </c>
      <c r="BI259" t="e">
        <f t="shared" si="162"/>
        <v>#DIV/0!</v>
      </c>
      <c r="BJ259" t="s">
        <v>240</v>
      </c>
      <c r="BK259">
        <v>0</v>
      </c>
      <c r="BL259">
        <f t="shared" si="163"/>
        <v>0</v>
      </c>
      <c r="BM259" t="e">
        <f t="shared" si="164"/>
        <v>#DIV/0!</v>
      </c>
      <c r="BN259" t="e">
        <f t="shared" si="165"/>
        <v>#DIV/0!</v>
      </c>
      <c r="BO259" t="e">
        <f t="shared" si="166"/>
        <v>#DIV/0!</v>
      </c>
      <c r="BP259" t="e">
        <f t="shared" si="167"/>
        <v>#DIV/0!</v>
      </c>
      <c r="BQ259">
        <f t="shared" si="168"/>
        <v>0</v>
      </c>
      <c r="BR259">
        <f t="shared" si="169"/>
        <v>0</v>
      </c>
      <c r="BS259">
        <f t="shared" si="170"/>
        <v>0</v>
      </c>
      <c r="BT259">
        <f t="shared" si="171"/>
        <v>0</v>
      </c>
      <c r="BU259">
        <v>6</v>
      </c>
      <c r="BV259">
        <v>0.5</v>
      </c>
      <c r="BW259" t="s">
        <v>241</v>
      </c>
      <c r="BX259">
        <v>1581523745.4709699</v>
      </c>
      <c r="BY259">
        <v>401.062935483871</v>
      </c>
      <c r="BZ259">
        <v>400.01403225806399</v>
      </c>
      <c r="CA259">
        <v>33.200370967741897</v>
      </c>
      <c r="CB259">
        <v>32.9737516129032</v>
      </c>
      <c r="CC259">
        <v>350.022258064516</v>
      </c>
      <c r="CD259">
        <v>99.491377419354805</v>
      </c>
      <c r="CE259">
        <v>0.19999725806451599</v>
      </c>
      <c r="CF259">
        <v>31.264783870967701</v>
      </c>
      <c r="CG259">
        <v>31.0079483870968</v>
      </c>
      <c r="CH259">
        <v>999.9</v>
      </c>
      <c r="CI259">
        <v>0</v>
      </c>
      <c r="CJ259">
        <v>0</v>
      </c>
      <c r="CK259">
        <v>9999.8364516129004</v>
      </c>
      <c r="CL259">
        <v>0</v>
      </c>
      <c r="CM259">
        <v>5.8039658064516102</v>
      </c>
      <c r="CN259">
        <v>0</v>
      </c>
      <c r="CO259">
        <v>0</v>
      </c>
      <c r="CP259">
        <v>0</v>
      </c>
      <c r="CQ259">
        <v>0</v>
      </c>
      <c r="CR259">
        <v>3.9451612903225799</v>
      </c>
      <c r="CS259">
        <v>0</v>
      </c>
      <c r="CT259">
        <v>501.11935483871002</v>
      </c>
      <c r="CU259">
        <v>-0.2</v>
      </c>
      <c r="CV259">
        <v>39.848580645161299</v>
      </c>
      <c r="CW259">
        <v>45.054000000000002</v>
      </c>
      <c r="CX259">
        <v>42.318258064516101</v>
      </c>
      <c r="CY259">
        <v>43.808</v>
      </c>
      <c r="CZ259">
        <v>40.933</v>
      </c>
      <c r="DA259">
        <v>0</v>
      </c>
      <c r="DB259">
        <v>0</v>
      </c>
      <c r="DC259">
        <v>0</v>
      </c>
      <c r="DD259">
        <v>1581523754.5</v>
      </c>
      <c r="DE259">
        <v>4.0576923076923102</v>
      </c>
      <c r="DF259">
        <v>-7.22393146955178</v>
      </c>
      <c r="DG259">
        <v>-365.77093951774799</v>
      </c>
      <c r="DH259">
        <v>495.4</v>
      </c>
      <c r="DI259">
        <v>15</v>
      </c>
      <c r="DJ259">
        <v>100</v>
      </c>
      <c r="DK259">
        <v>100</v>
      </c>
      <c r="DL259">
        <v>3.024</v>
      </c>
      <c r="DM259">
        <v>0.44500000000000001</v>
      </c>
      <c r="DN259">
        <v>2</v>
      </c>
      <c r="DO259">
        <v>352.72399999999999</v>
      </c>
      <c r="DP259">
        <v>669.39599999999996</v>
      </c>
      <c r="DQ259">
        <v>30.312100000000001</v>
      </c>
      <c r="DR259">
        <v>32.287999999999997</v>
      </c>
      <c r="DS259">
        <v>30.0002</v>
      </c>
      <c r="DT259">
        <v>32.126100000000001</v>
      </c>
      <c r="DU259">
        <v>32.110799999999998</v>
      </c>
      <c r="DV259">
        <v>21.0014</v>
      </c>
      <c r="DW259">
        <v>23.445399999999999</v>
      </c>
      <c r="DX259">
        <v>100</v>
      </c>
      <c r="DY259">
        <v>30.303699999999999</v>
      </c>
      <c r="DZ259">
        <v>400</v>
      </c>
      <c r="EA259">
        <v>32.9255</v>
      </c>
      <c r="EB259">
        <v>99.899000000000001</v>
      </c>
      <c r="EC259">
        <v>100.417</v>
      </c>
    </row>
    <row r="260" spans="1:133" x14ac:dyDescent="0.35">
      <c r="A260">
        <v>244</v>
      </c>
      <c r="B260">
        <v>1581523759.0999999</v>
      </c>
      <c r="C260">
        <v>1238.5</v>
      </c>
      <c r="D260" t="s">
        <v>726</v>
      </c>
      <c r="E260" t="s">
        <v>727</v>
      </c>
      <c r="F260" t="s">
        <v>232</v>
      </c>
      <c r="G260" t="s">
        <v>233</v>
      </c>
      <c r="H260" t="s">
        <v>234</v>
      </c>
      <c r="I260" t="s">
        <v>235</v>
      </c>
      <c r="J260" t="s">
        <v>236</v>
      </c>
      <c r="K260" t="s">
        <v>237</v>
      </c>
      <c r="L260" t="s">
        <v>238</v>
      </c>
      <c r="M260" t="s">
        <v>239</v>
      </c>
      <c r="N260">
        <v>1581523750.4709699</v>
      </c>
      <c r="O260">
        <f t="shared" si="129"/>
        <v>1.3392532699658269E-4</v>
      </c>
      <c r="P260">
        <f t="shared" si="130"/>
        <v>-0.66405386083022455</v>
      </c>
      <c r="Q260">
        <f t="shared" si="131"/>
        <v>401.07438709677399</v>
      </c>
      <c r="R260">
        <f t="shared" si="132"/>
        <v>491.73640081411327</v>
      </c>
      <c r="S260">
        <f t="shared" si="133"/>
        <v>49.021610366658187</v>
      </c>
      <c r="T260">
        <f t="shared" si="134"/>
        <v>39.983438890741553</v>
      </c>
      <c r="U260">
        <f t="shared" si="135"/>
        <v>1.068818446978257E-2</v>
      </c>
      <c r="V260">
        <f t="shared" si="136"/>
        <v>2.2522837294205651</v>
      </c>
      <c r="W260">
        <f t="shared" si="137"/>
        <v>1.0660086325148959E-2</v>
      </c>
      <c r="X260">
        <f t="shared" si="138"/>
        <v>6.6650722578880453E-3</v>
      </c>
      <c r="Y260">
        <f t="shared" si="139"/>
        <v>0</v>
      </c>
      <c r="Z260">
        <f t="shared" si="140"/>
        <v>31.219464276099426</v>
      </c>
      <c r="AA260">
        <f t="shared" si="141"/>
        <v>31.007358064516101</v>
      </c>
      <c r="AB260">
        <f t="shared" si="142"/>
        <v>4.5132713544269647</v>
      </c>
      <c r="AC260">
        <f t="shared" si="143"/>
        <v>72.275667329922001</v>
      </c>
      <c r="AD260">
        <f t="shared" si="144"/>
        <v>3.3099732349935893</v>
      </c>
      <c r="AE260">
        <f t="shared" si="145"/>
        <v>4.5796508801285967</v>
      </c>
      <c r="AF260">
        <f t="shared" si="146"/>
        <v>1.2032981194333754</v>
      </c>
      <c r="AG260">
        <f t="shared" si="147"/>
        <v>-5.9061069205492966</v>
      </c>
      <c r="AH260">
        <f t="shared" si="148"/>
        <v>31.124391915272721</v>
      </c>
      <c r="AI260">
        <f t="shared" si="149"/>
        <v>3.107352323342877</v>
      </c>
      <c r="AJ260">
        <f t="shared" si="150"/>
        <v>28.325637318066303</v>
      </c>
      <c r="AK260">
        <v>-4.1245256850194603E-2</v>
      </c>
      <c r="AL260">
        <v>4.6301414097295102E-2</v>
      </c>
      <c r="AM260">
        <v>3.4593044914437998</v>
      </c>
      <c r="AN260">
        <v>0</v>
      </c>
      <c r="AO260">
        <v>0</v>
      </c>
      <c r="AP260">
        <f t="shared" si="151"/>
        <v>1</v>
      </c>
      <c r="AQ260">
        <f t="shared" si="152"/>
        <v>0</v>
      </c>
      <c r="AR260">
        <f t="shared" si="153"/>
        <v>51857.78968299726</v>
      </c>
      <c r="AS260" t="s">
        <v>240</v>
      </c>
      <c r="AT260">
        <v>0</v>
      </c>
      <c r="AU260">
        <v>0</v>
      </c>
      <c r="AV260">
        <f t="shared" si="154"/>
        <v>0</v>
      </c>
      <c r="AW260" t="e">
        <f t="shared" si="155"/>
        <v>#DIV/0!</v>
      </c>
      <c r="AX260">
        <v>0</v>
      </c>
      <c r="AY260" t="s">
        <v>240</v>
      </c>
      <c r="AZ260">
        <v>0</v>
      </c>
      <c r="BA260">
        <v>0</v>
      </c>
      <c r="BB260" t="e">
        <f t="shared" si="156"/>
        <v>#DIV/0!</v>
      </c>
      <c r="BC260">
        <v>0.5</v>
      </c>
      <c r="BD260">
        <f t="shared" si="157"/>
        <v>0</v>
      </c>
      <c r="BE260">
        <f t="shared" si="158"/>
        <v>-0.66405386083022455</v>
      </c>
      <c r="BF260" t="e">
        <f t="shared" si="159"/>
        <v>#DIV/0!</v>
      </c>
      <c r="BG260" t="e">
        <f t="shared" si="160"/>
        <v>#DIV/0!</v>
      </c>
      <c r="BH260" t="e">
        <f t="shared" si="161"/>
        <v>#DIV/0!</v>
      </c>
      <c r="BI260" t="e">
        <f t="shared" si="162"/>
        <v>#DIV/0!</v>
      </c>
      <c r="BJ260" t="s">
        <v>240</v>
      </c>
      <c r="BK260">
        <v>0</v>
      </c>
      <c r="BL260">
        <f t="shared" si="163"/>
        <v>0</v>
      </c>
      <c r="BM260" t="e">
        <f t="shared" si="164"/>
        <v>#DIV/0!</v>
      </c>
      <c r="BN260" t="e">
        <f t="shared" si="165"/>
        <v>#DIV/0!</v>
      </c>
      <c r="BO260" t="e">
        <f t="shared" si="166"/>
        <v>#DIV/0!</v>
      </c>
      <c r="BP260" t="e">
        <f t="shared" si="167"/>
        <v>#DIV/0!</v>
      </c>
      <c r="BQ260">
        <f t="shared" si="168"/>
        <v>0</v>
      </c>
      <c r="BR260">
        <f t="shared" si="169"/>
        <v>0</v>
      </c>
      <c r="BS260">
        <f t="shared" si="170"/>
        <v>0</v>
      </c>
      <c r="BT260">
        <f t="shared" si="171"/>
        <v>0</v>
      </c>
      <c r="BU260">
        <v>6</v>
      </c>
      <c r="BV260">
        <v>0.5</v>
      </c>
      <c r="BW260" t="s">
        <v>241</v>
      </c>
      <c r="BX260">
        <v>1581523750.4709699</v>
      </c>
      <c r="BY260">
        <v>401.07438709677399</v>
      </c>
      <c r="BZ260">
        <v>400.02816129032198</v>
      </c>
      <c r="CA260">
        <v>33.202383870967701</v>
      </c>
      <c r="CB260">
        <v>32.980435483870998</v>
      </c>
      <c r="CC260">
        <v>350.02377419354798</v>
      </c>
      <c r="CD260">
        <v>99.490835483870995</v>
      </c>
      <c r="CE260">
        <v>0.199995387096774</v>
      </c>
      <c r="CF260">
        <v>31.2636838709677</v>
      </c>
      <c r="CG260">
        <v>31.007358064516101</v>
      </c>
      <c r="CH260">
        <v>999.9</v>
      </c>
      <c r="CI260">
        <v>0</v>
      </c>
      <c r="CJ260">
        <v>0</v>
      </c>
      <c r="CK260">
        <v>9997.3974193548402</v>
      </c>
      <c r="CL260">
        <v>0</v>
      </c>
      <c r="CM260">
        <v>5.7987599999999997</v>
      </c>
      <c r="CN260">
        <v>0</v>
      </c>
      <c r="CO260">
        <v>0</v>
      </c>
      <c r="CP260">
        <v>0</v>
      </c>
      <c r="CQ260">
        <v>0</v>
      </c>
      <c r="CR260">
        <v>2.6451612903225801</v>
      </c>
      <c r="CS260">
        <v>0</v>
      </c>
      <c r="CT260">
        <v>493.44193548387102</v>
      </c>
      <c r="CU260">
        <v>-0.69032258064516105</v>
      </c>
      <c r="CV260">
        <v>39.858741935483899</v>
      </c>
      <c r="CW260">
        <v>45.06</v>
      </c>
      <c r="CX260">
        <v>42.336419354838696</v>
      </c>
      <c r="CY260">
        <v>43.808</v>
      </c>
      <c r="CZ260">
        <v>40.929000000000002</v>
      </c>
      <c r="DA260">
        <v>0</v>
      </c>
      <c r="DB260">
        <v>0</v>
      </c>
      <c r="DC260">
        <v>0</v>
      </c>
      <c r="DD260">
        <v>1581523759.3</v>
      </c>
      <c r="DE260">
        <v>2.9153846153846201</v>
      </c>
      <c r="DF260">
        <v>-12.943589784472</v>
      </c>
      <c r="DG260">
        <v>12.3247863047878</v>
      </c>
      <c r="DH260">
        <v>490.35</v>
      </c>
      <c r="DI260">
        <v>15</v>
      </c>
      <c r="DJ260">
        <v>100</v>
      </c>
      <c r="DK260">
        <v>100</v>
      </c>
      <c r="DL260">
        <v>3.024</v>
      </c>
      <c r="DM260">
        <v>0.44500000000000001</v>
      </c>
      <c r="DN260">
        <v>2</v>
      </c>
      <c r="DO260">
        <v>352.649</v>
      </c>
      <c r="DP260">
        <v>669.49400000000003</v>
      </c>
      <c r="DQ260">
        <v>30.3019</v>
      </c>
      <c r="DR260">
        <v>32.290900000000001</v>
      </c>
      <c r="DS260">
        <v>30.0002</v>
      </c>
      <c r="DT260">
        <v>32.128100000000003</v>
      </c>
      <c r="DU260">
        <v>32.113399999999999</v>
      </c>
      <c r="DV260">
        <v>20.999099999999999</v>
      </c>
      <c r="DW260">
        <v>23.445399999999999</v>
      </c>
      <c r="DX260">
        <v>100</v>
      </c>
      <c r="DY260">
        <v>30.300899999999999</v>
      </c>
      <c r="DZ260">
        <v>400</v>
      </c>
      <c r="EA260">
        <v>32.927599999999998</v>
      </c>
      <c r="EB260">
        <v>99.899500000000003</v>
      </c>
      <c r="EC260">
        <v>100.414</v>
      </c>
    </row>
    <row r="261" spans="1:133" x14ac:dyDescent="0.35">
      <c r="A261">
        <v>245</v>
      </c>
      <c r="B261">
        <v>1581523764.0999999</v>
      </c>
      <c r="C261">
        <v>1243.5</v>
      </c>
      <c r="D261" t="s">
        <v>728</v>
      </c>
      <c r="E261" t="s">
        <v>729</v>
      </c>
      <c r="F261" t="s">
        <v>232</v>
      </c>
      <c r="G261" t="s">
        <v>233</v>
      </c>
      <c r="H261" t="s">
        <v>234</v>
      </c>
      <c r="I261" t="s">
        <v>235</v>
      </c>
      <c r="J261" t="s">
        <v>236</v>
      </c>
      <c r="K261" t="s">
        <v>237</v>
      </c>
      <c r="L261" t="s">
        <v>238</v>
      </c>
      <c r="M261" t="s">
        <v>239</v>
      </c>
      <c r="N261">
        <v>1581523755.4709699</v>
      </c>
      <c r="O261">
        <f t="shared" si="129"/>
        <v>1.3076059703631007E-4</v>
      </c>
      <c r="P261">
        <f t="shared" si="130"/>
        <v>-0.6656725955307341</v>
      </c>
      <c r="Q261">
        <f t="shared" si="131"/>
        <v>401.06432258064501</v>
      </c>
      <c r="R261">
        <f t="shared" si="132"/>
        <v>494.32890058144272</v>
      </c>
      <c r="S261">
        <f t="shared" si="133"/>
        <v>49.27981980649956</v>
      </c>
      <c r="T261">
        <f t="shared" si="134"/>
        <v>39.982241629697583</v>
      </c>
      <c r="U261">
        <f t="shared" si="135"/>
        <v>1.0438590960282382E-2</v>
      </c>
      <c r="V261">
        <f t="shared" si="136"/>
        <v>2.2532609999820181</v>
      </c>
      <c r="W261">
        <f t="shared" si="137"/>
        <v>1.041179962056149E-2</v>
      </c>
      <c r="X261">
        <f t="shared" si="138"/>
        <v>6.5097760835209125E-3</v>
      </c>
      <c r="Y261">
        <f t="shared" si="139"/>
        <v>0</v>
      </c>
      <c r="Z261">
        <f t="shared" si="140"/>
        <v>31.218593901344043</v>
      </c>
      <c r="AA261">
        <f t="shared" si="141"/>
        <v>31.006080645161301</v>
      </c>
      <c r="AB261">
        <f t="shared" si="142"/>
        <v>4.5129426569897602</v>
      </c>
      <c r="AC261">
        <f t="shared" si="143"/>
        <v>72.285666398287574</v>
      </c>
      <c r="AD261">
        <f t="shared" si="144"/>
        <v>3.3100671620693252</v>
      </c>
      <c r="AE261">
        <f t="shared" si="145"/>
        <v>4.579147328920163</v>
      </c>
      <c r="AF261">
        <f t="shared" si="146"/>
        <v>1.202875494920435</v>
      </c>
      <c r="AG261">
        <f t="shared" si="147"/>
        <v>-5.7665423293012736</v>
      </c>
      <c r="AH261">
        <f t="shared" si="148"/>
        <v>31.058348482787292</v>
      </c>
      <c r="AI261">
        <f t="shared" si="149"/>
        <v>3.0993648651249885</v>
      </c>
      <c r="AJ261">
        <f t="shared" si="150"/>
        <v>28.391171018611008</v>
      </c>
      <c r="AK261">
        <v>-4.1271595744308699E-2</v>
      </c>
      <c r="AL261">
        <v>4.63309818133519E-2</v>
      </c>
      <c r="AM261">
        <v>3.46105255589702</v>
      </c>
      <c r="AN261">
        <v>0</v>
      </c>
      <c r="AO261">
        <v>0</v>
      </c>
      <c r="AP261">
        <f t="shared" si="151"/>
        <v>1</v>
      </c>
      <c r="AQ261">
        <f t="shared" si="152"/>
        <v>0</v>
      </c>
      <c r="AR261">
        <f t="shared" si="153"/>
        <v>51889.87077108799</v>
      </c>
      <c r="AS261" t="s">
        <v>240</v>
      </c>
      <c r="AT261">
        <v>0</v>
      </c>
      <c r="AU261">
        <v>0</v>
      </c>
      <c r="AV261">
        <f t="shared" si="154"/>
        <v>0</v>
      </c>
      <c r="AW261" t="e">
        <f t="shared" si="155"/>
        <v>#DIV/0!</v>
      </c>
      <c r="AX261">
        <v>0</v>
      </c>
      <c r="AY261" t="s">
        <v>240</v>
      </c>
      <c r="AZ261">
        <v>0</v>
      </c>
      <c r="BA261">
        <v>0</v>
      </c>
      <c r="BB261" t="e">
        <f t="shared" si="156"/>
        <v>#DIV/0!</v>
      </c>
      <c r="BC261">
        <v>0.5</v>
      </c>
      <c r="BD261">
        <f t="shared" si="157"/>
        <v>0</v>
      </c>
      <c r="BE261">
        <f t="shared" si="158"/>
        <v>-0.6656725955307341</v>
      </c>
      <c r="BF261" t="e">
        <f t="shared" si="159"/>
        <v>#DIV/0!</v>
      </c>
      <c r="BG261" t="e">
        <f t="shared" si="160"/>
        <v>#DIV/0!</v>
      </c>
      <c r="BH261" t="e">
        <f t="shared" si="161"/>
        <v>#DIV/0!</v>
      </c>
      <c r="BI261" t="e">
        <f t="shared" si="162"/>
        <v>#DIV/0!</v>
      </c>
      <c r="BJ261" t="s">
        <v>240</v>
      </c>
      <c r="BK261">
        <v>0</v>
      </c>
      <c r="BL261">
        <f t="shared" si="163"/>
        <v>0</v>
      </c>
      <c r="BM261" t="e">
        <f t="shared" si="164"/>
        <v>#DIV/0!</v>
      </c>
      <c r="BN261" t="e">
        <f t="shared" si="165"/>
        <v>#DIV/0!</v>
      </c>
      <c r="BO261" t="e">
        <f t="shared" si="166"/>
        <v>#DIV/0!</v>
      </c>
      <c r="BP261" t="e">
        <f t="shared" si="167"/>
        <v>#DIV/0!</v>
      </c>
      <c r="BQ261">
        <f t="shared" si="168"/>
        <v>0</v>
      </c>
      <c r="BR261">
        <f t="shared" si="169"/>
        <v>0</v>
      </c>
      <c r="BS261">
        <f t="shared" si="170"/>
        <v>0</v>
      </c>
      <c r="BT261">
        <f t="shared" si="171"/>
        <v>0</v>
      </c>
      <c r="BU261">
        <v>6</v>
      </c>
      <c r="BV261">
        <v>0.5</v>
      </c>
      <c r="BW261" t="s">
        <v>241</v>
      </c>
      <c r="BX261">
        <v>1581523755.4709699</v>
      </c>
      <c r="BY261">
        <v>401.06432258064501</v>
      </c>
      <c r="BZ261">
        <v>400.01312903225801</v>
      </c>
      <c r="CA261">
        <v>33.203487096774197</v>
      </c>
      <c r="CB261">
        <v>32.986780645161303</v>
      </c>
      <c r="CC261">
        <v>350.01880645161299</v>
      </c>
      <c r="CD261">
        <v>99.490367741935501</v>
      </c>
      <c r="CE261">
        <v>0.199979612903226</v>
      </c>
      <c r="CF261">
        <v>31.2617516129032</v>
      </c>
      <c r="CG261">
        <v>31.006080645161301</v>
      </c>
      <c r="CH261">
        <v>999.9</v>
      </c>
      <c r="CI261">
        <v>0</v>
      </c>
      <c r="CJ261">
        <v>0</v>
      </c>
      <c r="CK261">
        <v>10003.8287096774</v>
      </c>
      <c r="CL261">
        <v>0</v>
      </c>
      <c r="CM261">
        <v>5.9335164516129</v>
      </c>
      <c r="CN261">
        <v>0</v>
      </c>
      <c r="CO261">
        <v>0</v>
      </c>
      <c r="CP261">
        <v>0</v>
      </c>
      <c r="CQ261">
        <v>0</v>
      </c>
      <c r="CR261">
        <v>2.2258064516128999</v>
      </c>
      <c r="CS261">
        <v>0</v>
      </c>
      <c r="CT261">
        <v>485.72903225806402</v>
      </c>
      <c r="CU261">
        <v>-0.84193548387096795</v>
      </c>
      <c r="CV261">
        <v>39.860774193548401</v>
      </c>
      <c r="CW261">
        <v>45.06</v>
      </c>
      <c r="CX261">
        <v>42.354580645161299</v>
      </c>
      <c r="CY261">
        <v>43.812064516128999</v>
      </c>
      <c r="CZ261">
        <v>40.933</v>
      </c>
      <c r="DA261">
        <v>0</v>
      </c>
      <c r="DB261">
        <v>0</v>
      </c>
      <c r="DC261">
        <v>0</v>
      </c>
      <c r="DD261">
        <v>1581523764.0999999</v>
      </c>
      <c r="DE261">
        <v>2.26538461538461</v>
      </c>
      <c r="DF261">
        <v>11.6273504253327</v>
      </c>
      <c r="DG261">
        <v>26.5606840366741</v>
      </c>
      <c r="DH261">
        <v>481.79615384615403</v>
      </c>
      <c r="DI261">
        <v>15</v>
      </c>
      <c r="DJ261">
        <v>100</v>
      </c>
      <c r="DK261">
        <v>100</v>
      </c>
      <c r="DL261">
        <v>3.024</v>
      </c>
      <c r="DM261">
        <v>0.44500000000000001</v>
      </c>
      <c r="DN261">
        <v>2</v>
      </c>
      <c r="DO261">
        <v>352.60700000000003</v>
      </c>
      <c r="DP261">
        <v>669.53399999999999</v>
      </c>
      <c r="DQ261">
        <v>30.296099999999999</v>
      </c>
      <c r="DR261">
        <v>32.292900000000003</v>
      </c>
      <c r="DS261">
        <v>30.0001</v>
      </c>
      <c r="DT261">
        <v>32.1295</v>
      </c>
      <c r="DU261">
        <v>32.114800000000002</v>
      </c>
      <c r="DV261">
        <v>21.002600000000001</v>
      </c>
      <c r="DW261">
        <v>23.445399999999999</v>
      </c>
      <c r="DX261">
        <v>100</v>
      </c>
      <c r="DY261">
        <v>30.294699999999999</v>
      </c>
      <c r="DZ261">
        <v>400</v>
      </c>
      <c r="EA261">
        <v>32.926000000000002</v>
      </c>
      <c r="EB261">
        <v>99.897000000000006</v>
      </c>
      <c r="EC261">
        <v>100.41500000000001</v>
      </c>
    </row>
    <row r="262" spans="1:133" x14ac:dyDescent="0.35">
      <c r="A262">
        <v>246</v>
      </c>
      <c r="B262">
        <v>1581523769.0999999</v>
      </c>
      <c r="C262">
        <v>1248.5</v>
      </c>
      <c r="D262" t="s">
        <v>730</v>
      </c>
      <c r="E262" t="s">
        <v>731</v>
      </c>
      <c r="F262" t="s">
        <v>232</v>
      </c>
      <c r="G262" t="s">
        <v>233</v>
      </c>
      <c r="H262" t="s">
        <v>234</v>
      </c>
      <c r="I262" t="s">
        <v>235</v>
      </c>
      <c r="J262" t="s">
        <v>236</v>
      </c>
      <c r="K262" t="s">
        <v>237</v>
      </c>
      <c r="L262" t="s">
        <v>238</v>
      </c>
      <c r="M262" t="s">
        <v>239</v>
      </c>
      <c r="N262">
        <v>1581523760.4709699</v>
      </c>
      <c r="O262">
        <f t="shared" si="129"/>
        <v>1.2760376953590804E-4</v>
      </c>
      <c r="P262">
        <f t="shared" si="130"/>
        <v>-0.66821688247709332</v>
      </c>
      <c r="Q262">
        <f t="shared" si="131"/>
        <v>401.050096774194</v>
      </c>
      <c r="R262">
        <f t="shared" si="132"/>
        <v>497.18709325851017</v>
      </c>
      <c r="S262">
        <f t="shared" si="133"/>
        <v>49.56444809683817</v>
      </c>
      <c r="T262">
        <f t="shared" si="134"/>
        <v>39.980576678930554</v>
      </c>
      <c r="U262">
        <f t="shared" si="135"/>
        <v>1.0189152993146738E-2</v>
      </c>
      <c r="V262">
        <f t="shared" si="136"/>
        <v>2.2531462611176871</v>
      </c>
      <c r="W262">
        <f t="shared" si="137"/>
        <v>1.0163623766849879E-2</v>
      </c>
      <c r="X262">
        <f t="shared" si="138"/>
        <v>6.3545531806165814E-3</v>
      </c>
      <c r="Y262">
        <f t="shared" si="139"/>
        <v>0</v>
      </c>
      <c r="Z262">
        <f t="shared" si="140"/>
        <v>31.218246717555424</v>
      </c>
      <c r="AA262">
        <f t="shared" si="141"/>
        <v>31.0045258064516</v>
      </c>
      <c r="AB262">
        <f t="shared" si="142"/>
        <v>4.5125426039011751</v>
      </c>
      <c r="AC262">
        <f t="shared" si="143"/>
        <v>72.290982635533467</v>
      </c>
      <c r="AD262">
        <f t="shared" si="144"/>
        <v>3.3100493038522028</v>
      </c>
      <c r="AE262">
        <f t="shared" si="145"/>
        <v>4.5787858778187385</v>
      </c>
      <c r="AF262">
        <f t="shared" si="146"/>
        <v>1.2024933000489724</v>
      </c>
      <c r="AG262">
        <f t="shared" si="147"/>
        <v>-5.6273262365335448</v>
      </c>
      <c r="AH262">
        <f t="shared" si="148"/>
        <v>31.077142837745424</v>
      </c>
      <c r="AI262">
        <f t="shared" si="149"/>
        <v>3.1013533129792221</v>
      </c>
      <c r="AJ262">
        <f t="shared" si="150"/>
        <v>28.5511699141911</v>
      </c>
      <c r="AK262">
        <v>-4.1268502824161203E-2</v>
      </c>
      <c r="AL262">
        <v>4.63275097395318E-2</v>
      </c>
      <c r="AM262">
        <v>3.4608473043502999</v>
      </c>
      <c r="AN262">
        <v>0</v>
      </c>
      <c r="AO262">
        <v>0</v>
      </c>
      <c r="AP262">
        <f t="shared" si="151"/>
        <v>1</v>
      </c>
      <c r="AQ262">
        <f t="shared" si="152"/>
        <v>0</v>
      </c>
      <c r="AR262">
        <f t="shared" si="153"/>
        <v>51886.364617410669</v>
      </c>
      <c r="AS262" t="s">
        <v>240</v>
      </c>
      <c r="AT262">
        <v>0</v>
      </c>
      <c r="AU262">
        <v>0</v>
      </c>
      <c r="AV262">
        <f t="shared" si="154"/>
        <v>0</v>
      </c>
      <c r="AW262" t="e">
        <f t="shared" si="155"/>
        <v>#DIV/0!</v>
      </c>
      <c r="AX262">
        <v>0</v>
      </c>
      <c r="AY262" t="s">
        <v>240</v>
      </c>
      <c r="AZ262">
        <v>0</v>
      </c>
      <c r="BA262">
        <v>0</v>
      </c>
      <c r="BB262" t="e">
        <f t="shared" si="156"/>
        <v>#DIV/0!</v>
      </c>
      <c r="BC262">
        <v>0.5</v>
      </c>
      <c r="BD262">
        <f t="shared" si="157"/>
        <v>0</v>
      </c>
      <c r="BE262">
        <f t="shared" si="158"/>
        <v>-0.66821688247709332</v>
      </c>
      <c r="BF262" t="e">
        <f t="shared" si="159"/>
        <v>#DIV/0!</v>
      </c>
      <c r="BG262" t="e">
        <f t="shared" si="160"/>
        <v>#DIV/0!</v>
      </c>
      <c r="BH262" t="e">
        <f t="shared" si="161"/>
        <v>#DIV/0!</v>
      </c>
      <c r="BI262" t="e">
        <f t="shared" si="162"/>
        <v>#DIV/0!</v>
      </c>
      <c r="BJ262" t="s">
        <v>240</v>
      </c>
      <c r="BK262">
        <v>0</v>
      </c>
      <c r="BL262">
        <f t="shared" si="163"/>
        <v>0</v>
      </c>
      <c r="BM262" t="e">
        <f t="shared" si="164"/>
        <v>#DIV/0!</v>
      </c>
      <c r="BN262" t="e">
        <f t="shared" si="165"/>
        <v>#DIV/0!</v>
      </c>
      <c r="BO262" t="e">
        <f t="shared" si="166"/>
        <v>#DIV/0!</v>
      </c>
      <c r="BP262" t="e">
        <f t="shared" si="167"/>
        <v>#DIV/0!</v>
      </c>
      <c r="BQ262">
        <f t="shared" si="168"/>
        <v>0</v>
      </c>
      <c r="BR262">
        <f t="shared" si="169"/>
        <v>0</v>
      </c>
      <c r="BS262">
        <f t="shared" si="170"/>
        <v>0</v>
      </c>
      <c r="BT262">
        <f t="shared" si="171"/>
        <v>0</v>
      </c>
      <c r="BU262">
        <v>6</v>
      </c>
      <c r="BV262">
        <v>0.5</v>
      </c>
      <c r="BW262" t="s">
        <v>241</v>
      </c>
      <c r="BX262">
        <v>1581523760.4709699</v>
      </c>
      <c r="BY262">
        <v>401.050096774194</v>
      </c>
      <c r="BZ262">
        <v>399.99235483871001</v>
      </c>
      <c r="CA262">
        <v>33.2035129032258</v>
      </c>
      <c r="CB262">
        <v>32.992035483871</v>
      </c>
      <c r="CC262">
        <v>350.014322580645</v>
      </c>
      <c r="CD262">
        <v>99.489745161290301</v>
      </c>
      <c r="CE262">
        <v>0.19998687096774201</v>
      </c>
      <c r="CF262">
        <v>31.260364516128998</v>
      </c>
      <c r="CG262">
        <v>31.0045258064516</v>
      </c>
      <c r="CH262">
        <v>999.9</v>
      </c>
      <c r="CI262">
        <v>0</v>
      </c>
      <c r="CJ262">
        <v>0</v>
      </c>
      <c r="CK262">
        <v>10003.1416129032</v>
      </c>
      <c r="CL262">
        <v>0</v>
      </c>
      <c r="CM262">
        <v>5.9804551612903198</v>
      </c>
      <c r="CN262">
        <v>0</v>
      </c>
      <c r="CO262">
        <v>0</v>
      </c>
      <c r="CP262">
        <v>0</v>
      </c>
      <c r="CQ262">
        <v>0</v>
      </c>
      <c r="CR262">
        <v>3.09032258064516</v>
      </c>
      <c r="CS262">
        <v>0</v>
      </c>
      <c r="CT262">
        <v>494.55161290322599</v>
      </c>
      <c r="CU262">
        <v>-0.95806451612903198</v>
      </c>
      <c r="CV262">
        <v>39.862806451612897</v>
      </c>
      <c r="CW262">
        <v>45.06</v>
      </c>
      <c r="CX262">
        <v>42.342548387096798</v>
      </c>
      <c r="CY262">
        <v>43.816064516129003</v>
      </c>
      <c r="CZ262">
        <v>40.9431612903226</v>
      </c>
      <c r="DA262">
        <v>0</v>
      </c>
      <c r="DB262">
        <v>0</v>
      </c>
      <c r="DC262">
        <v>0</v>
      </c>
      <c r="DD262">
        <v>1581523769.5</v>
      </c>
      <c r="DE262">
        <v>2.6769230769230798</v>
      </c>
      <c r="DF262">
        <v>15.5008545505985</v>
      </c>
      <c r="DG262">
        <v>203.73675236953201</v>
      </c>
      <c r="DH262">
        <v>502.75769230769203</v>
      </c>
      <c r="DI262">
        <v>15</v>
      </c>
      <c r="DJ262">
        <v>100</v>
      </c>
      <c r="DK262">
        <v>100</v>
      </c>
      <c r="DL262">
        <v>3.024</v>
      </c>
      <c r="DM262">
        <v>0.44500000000000001</v>
      </c>
      <c r="DN262">
        <v>2</v>
      </c>
      <c r="DO262">
        <v>352.68</v>
      </c>
      <c r="DP262">
        <v>669.33600000000001</v>
      </c>
      <c r="DQ262">
        <v>30.291499999999999</v>
      </c>
      <c r="DR262">
        <v>32.2943</v>
      </c>
      <c r="DS262">
        <v>30.000299999999999</v>
      </c>
      <c r="DT262">
        <v>32.131799999999998</v>
      </c>
      <c r="DU262">
        <v>32.117600000000003</v>
      </c>
      <c r="DV262">
        <v>21.004300000000001</v>
      </c>
      <c r="DW262">
        <v>23.445399999999999</v>
      </c>
      <c r="DX262">
        <v>100</v>
      </c>
      <c r="DY262">
        <v>30.291599999999999</v>
      </c>
      <c r="DZ262">
        <v>400</v>
      </c>
      <c r="EA262">
        <v>32.928400000000003</v>
      </c>
      <c r="EB262">
        <v>99.896000000000001</v>
      </c>
      <c r="EC262">
        <v>100.413</v>
      </c>
    </row>
    <row r="263" spans="1:133" x14ac:dyDescent="0.35">
      <c r="A263">
        <v>247</v>
      </c>
      <c r="B263">
        <v>1581523774.0999999</v>
      </c>
      <c r="C263">
        <v>1253.5</v>
      </c>
      <c r="D263" t="s">
        <v>732</v>
      </c>
      <c r="E263" t="s">
        <v>733</v>
      </c>
      <c r="F263" t="s">
        <v>232</v>
      </c>
      <c r="G263" t="s">
        <v>233</v>
      </c>
      <c r="H263" t="s">
        <v>234</v>
      </c>
      <c r="I263" t="s">
        <v>235</v>
      </c>
      <c r="J263" t="s">
        <v>236</v>
      </c>
      <c r="K263" t="s">
        <v>237</v>
      </c>
      <c r="L263" t="s">
        <v>238</v>
      </c>
      <c r="M263" t="s">
        <v>239</v>
      </c>
      <c r="N263">
        <v>1581523765.4709699</v>
      </c>
      <c r="O263">
        <f t="shared" si="129"/>
        <v>1.2396655812987425E-4</v>
      </c>
      <c r="P263">
        <f t="shared" si="130"/>
        <v>-0.66075538875706785</v>
      </c>
      <c r="Q263">
        <f t="shared" si="131"/>
        <v>401.02354838709698</v>
      </c>
      <c r="R263">
        <f t="shared" si="132"/>
        <v>499.02782637680826</v>
      </c>
      <c r="S263">
        <f t="shared" si="133"/>
        <v>49.747635240609036</v>
      </c>
      <c r="T263">
        <f t="shared" si="134"/>
        <v>39.977676902113487</v>
      </c>
      <c r="U263">
        <f t="shared" si="135"/>
        <v>9.8972264838626083E-3</v>
      </c>
      <c r="V263">
        <f t="shared" si="136"/>
        <v>2.2523712127565982</v>
      </c>
      <c r="W263">
        <f t="shared" si="137"/>
        <v>9.8731290282117936E-3</v>
      </c>
      <c r="X263">
        <f t="shared" si="138"/>
        <v>6.1728657731227564E-3</v>
      </c>
      <c r="Y263">
        <f t="shared" si="139"/>
        <v>0</v>
      </c>
      <c r="Z263">
        <f t="shared" si="140"/>
        <v>31.217756959982715</v>
      </c>
      <c r="AA263">
        <f t="shared" si="141"/>
        <v>31.004670967741902</v>
      </c>
      <c r="AB263">
        <f t="shared" si="142"/>
        <v>4.5125799519485659</v>
      </c>
      <c r="AC263">
        <f t="shared" si="143"/>
        <v>72.296765770661892</v>
      </c>
      <c r="AD263">
        <f t="shared" si="144"/>
        <v>3.3099981134167975</v>
      </c>
      <c r="AE263">
        <f t="shared" si="145"/>
        <v>4.5783488073542538</v>
      </c>
      <c r="AF263">
        <f t="shared" si="146"/>
        <v>1.2025818385317684</v>
      </c>
      <c r="AG263">
        <f t="shared" si="147"/>
        <v>-5.4669252135274542</v>
      </c>
      <c r="AH263">
        <f t="shared" si="148"/>
        <v>30.845137098581983</v>
      </c>
      <c r="AI263">
        <f t="shared" si="149"/>
        <v>3.0792361673759574</v>
      </c>
      <c r="AJ263">
        <f t="shared" si="150"/>
        <v>28.457448052430486</v>
      </c>
      <c r="AK263">
        <v>-4.1247614233705099E-2</v>
      </c>
      <c r="AL263">
        <v>4.6304060466803701E-2</v>
      </c>
      <c r="AM263">
        <v>3.4594609623691599</v>
      </c>
      <c r="AN263">
        <v>0</v>
      </c>
      <c r="AO263">
        <v>0</v>
      </c>
      <c r="AP263">
        <f t="shared" si="151"/>
        <v>1</v>
      </c>
      <c r="AQ263">
        <f t="shared" si="152"/>
        <v>0</v>
      </c>
      <c r="AR263">
        <f t="shared" si="153"/>
        <v>51861.447477065325</v>
      </c>
      <c r="AS263" t="s">
        <v>240</v>
      </c>
      <c r="AT263">
        <v>0</v>
      </c>
      <c r="AU263">
        <v>0</v>
      </c>
      <c r="AV263">
        <f t="shared" si="154"/>
        <v>0</v>
      </c>
      <c r="AW263" t="e">
        <f t="shared" si="155"/>
        <v>#DIV/0!</v>
      </c>
      <c r="AX263">
        <v>0</v>
      </c>
      <c r="AY263" t="s">
        <v>240</v>
      </c>
      <c r="AZ263">
        <v>0</v>
      </c>
      <c r="BA263">
        <v>0</v>
      </c>
      <c r="BB263" t="e">
        <f t="shared" si="156"/>
        <v>#DIV/0!</v>
      </c>
      <c r="BC263">
        <v>0.5</v>
      </c>
      <c r="BD263">
        <f t="shared" si="157"/>
        <v>0</v>
      </c>
      <c r="BE263">
        <f t="shared" si="158"/>
        <v>-0.66075538875706785</v>
      </c>
      <c r="BF263" t="e">
        <f t="shared" si="159"/>
        <v>#DIV/0!</v>
      </c>
      <c r="BG263" t="e">
        <f t="shared" si="160"/>
        <v>#DIV/0!</v>
      </c>
      <c r="BH263" t="e">
        <f t="shared" si="161"/>
        <v>#DIV/0!</v>
      </c>
      <c r="BI263" t="e">
        <f t="shared" si="162"/>
        <v>#DIV/0!</v>
      </c>
      <c r="BJ263" t="s">
        <v>240</v>
      </c>
      <c r="BK263">
        <v>0</v>
      </c>
      <c r="BL263">
        <f t="shared" si="163"/>
        <v>0</v>
      </c>
      <c r="BM263" t="e">
        <f t="shared" si="164"/>
        <v>#DIV/0!</v>
      </c>
      <c r="BN263" t="e">
        <f t="shared" si="165"/>
        <v>#DIV/0!</v>
      </c>
      <c r="BO263" t="e">
        <f t="shared" si="166"/>
        <v>#DIV/0!</v>
      </c>
      <c r="BP263" t="e">
        <f t="shared" si="167"/>
        <v>#DIV/0!</v>
      </c>
      <c r="BQ263">
        <f t="shared" si="168"/>
        <v>0</v>
      </c>
      <c r="BR263">
        <f t="shared" si="169"/>
        <v>0</v>
      </c>
      <c r="BS263">
        <f t="shared" si="170"/>
        <v>0</v>
      </c>
      <c r="BT263">
        <f t="shared" si="171"/>
        <v>0</v>
      </c>
      <c r="BU263">
        <v>6</v>
      </c>
      <c r="BV263">
        <v>0.5</v>
      </c>
      <c r="BW263" t="s">
        <v>241</v>
      </c>
      <c r="BX263">
        <v>1581523765.4709699</v>
      </c>
      <c r="BY263">
        <v>401.02354838709698</v>
      </c>
      <c r="BZ263">
        <v>399.97609677419399</v>
      </c>
      <c r="CA263">
        <v>33.203209677419402</v>
      </c>
      <c r="CB263">
        <v>32.9977612903226</v>
      </c>
      <c r="CC263">
        <v>350.01629032258103</v>
      </c>
      <c r="CD263">
        <v>99.489103225806403</v>
      </c>
      <c r="CE263">
        <v>0.199997483870968</v>
      </c>
      <c r="CF263">
        <v>31.258687096774199</v>
      </c>
      <c r="CG263">
        <v>31.004670967741902</v>
      </c>
      <c r="CH263">
        <v>999.9</v>
      </c>
      <c r="CI263">
        <v>0</v>
      </c>
      <c r="CJ263">
        <v>0</v>
      </c>
      <c r="CK263">
        <v>9998.1429032258093</v>
      </c>
      <c r="CL263">
        <v>0</v>
      </c>
      <c r="CM263">
        <v>6.1631312903225801</v>
      </c>
      <c r="CN263">
        <v>0</v>
      </c>
      <c r="CO263">
        <v>0</v>
      </c>
      <c r="CP263">
        <v>0</v>
      </c>
      <c r="CQ263">
        <v>0</v>
      </c>
      <c r="CR263">
        <v>3.6</v>
      </c>
      <c r="CS263">
        <v>0</v>
      </c>
      <c r="CT263">
        <v>522.638709677419</v>
      </c>
      <c r="CU263">
        <v>-0.99032258064516099</v>
      </c>
      <c r="CV263">
        <v>39.866870967741903</v>
      </c>
      <c r="CW263">
        <v>45.066064516129003</v>
      </c>
      <c r="CX263">
        <v>42.342580645161298</v>
      </c>
      <c r="CY263">
        <v>43.820129032258002</v>
      </c>
      <c r="CZ263">
        <v>40.951225806451603</v>
      </c>
      <c r="DA263">
        <v>0</v>
      </c>
      <c r="DB263">
        <v>0</v>
      </c>
      <c r="DC263">
        <v>0</v>
      </c>
      <c r="DD263">
        <v>1581523774.3</v>
      </c>
      <c r="DE263">
        <v>3.6961538461538499</v>
      </c>
      <c r="DF263">
        <v>3.1623931862335102</v>
      </c>
      <c r="DG263">
        <v>429.69914578322903</v>
      </c>
      <c r="DH263">
        <v>521.56538461538503</v>
      </c>
      <c r="DI263">
        <v>15</v>
      </c>
      <c r="DJ263">
        <v>100</v>
      </c>
      <c r="DK263">
        <v>100</v>
      </c>
      <c r="DL263">
        <v>3.024</v>
      </c>
      <c r="DM263">
        <v>0.44500000000000001</v>
      </c>
      <c r="DN263">
        <v>2</v>
      </c>
      <c r="DO263">
        <v>352.76900000000001</v>
      </c>
      <c r="DP263">
        <v>669.40300000000002</v>
      </c>
      <c r="DQ263">
        <v>30.287400000000002</v>
      </c>
      <c r="DR263">
        <v>32.296599999999998</v>
      </c>
      <c r="DS263">
        <v>30.000299999999999</v>
      </c>
      <c r="DT263">
        <v>32.134700000000002</v>
      </c>
      <c r="DU263">
        <v>32.119300000000003</v>
      </c>
      <c r="DV263">
        <v>21.001799999999999</v>
      </c>
      <c r="DW263">
        <v>23.7209</v>
      </c>
      <c r="DX263">
        <v>100</v>
      </c>
      <c r="DY263">
        <v>30.285399999999999</v>
      </c>
      <c r="DZ263">
        <v>400</v>
      </c>
      <c r="EA263">
        <v>32.926400000000001</v>
      </c>
      <c r="EB263">
        <v>99.895799999999994</v>
      </c>
      <c r="EC263">
        <v>100.413</v>
      </c>
    </row>
    <row r="264" spans="1:133" x14ac:dyDescent="0.35">
      <c r="A264">
        <v>248</v>
      </c>
      <c r="B264">
        <v>1581523779.0999999</v>
      </c>
      <c r="C264">
        <v>1258.5</v>
      </c>
      <c r="D264" t="s">
        <v>734</v>
      </c>
      <c r="E264" t="s">
        <v>735</v>
      </c>
      <c r="F264" t="s">
        <v>232</v>
      </c>
      <c r="G264" t="s">
        <v>233</v>
      </c>
      <c r="H264" t="s">
        <v>234</v>
      </c>
      <c r="I264" t="s">
        <v>235</v>
      </c>
      <c r="J264" t="s">
        <v>236</v>
      </c>
      <c r="K264" t="s">
        <v>237</v>
      </c>
      <c r="L264" t="s">
        <v>238</v>
      </c>
      <c r="M264" t="s">
        <v>239</v>
      </c>
      <c r="N264">
        <v>1581523770.4709699</v>
      </c>
      <c r="O264">
        <f t="shared" si="129"/>
        <v>1.2463945738902218E-4</v>
      </c>
      <c r="P264">
        <f t="shared" si="130"/>
        <v>-0.65161196902098018</v>
      </c>
      <c r="Q264">
        <f t="shared" si="131"/>
        <v>401.01809677419402</v>
      </c>
      <c r="R264">
        <f t="shared" si="132"/>
        <v>497.02584822181342</v>
      </c>
      <c r="S264">
        <f t="shared" si="133"/>
        <v>49.548065370113875</v>
      </c>
      <c r="T264">
        <f t="shared" si="134"/>
        <v>39.977137898669106</v>
      </c>
      <c r="U264">
        <f t="shared" si="135"/>
        <v>9.9474824057106757E-3</v>
      </c>
      <c r="V264">
        <f t="shared" si="136"/>
        <v>2.2526390184420788</v>
      </c>
      <c r="W264">
        <f t="shared" si="137"/>
        <v>9.9231428169203693E-3</v>
      </c>
      <c r="X264">
        <f t="shared" si="138"/>
        <v>6.2041460718727246E-3</v>
      </c>
      <c r="Y264">
        <f t="shared" si="139"/>
        <v>0</v>
      </c>
      <c r="Z264">
        <f t="shared" si="140"/>
        <v>31.215977888297601</v>
      </c>
      <c r="AA264">
        <f t="shared" si="141"/>
        <v>31.0068451612903</v>
      </c>
      <c r="AB264">
        <f t="shared" si="142"/>
        <v>4.5131393749202866</v>
      </c>
      <c r="AC264">
        <f t="shared" si="143"/>
        <v>72.306028742733844</v>
      </c>
      <c r="AD264">
        <f t="shared" si="144"/>
        <v>3.3101280787817688</v>
      </c>
      <c r="AE264">
        <f t="shared" si="145"/>
        <v>4.5779420282633199</v>
      </c>
      <c r="AF264">
        <f t="shared" si="146"/>
        <v>1.2030112961385178</v>
      </c>
      <c r="AG264">
        <f t="shared" si="147"/>
        <v>-5.4966000708558775</v>
      </c>
      <c r="AH264">
        <f t="shared" si="148"/>
        <v>30.395151438642003</v>
      </c>
      <c r="AI264">
        <f t="shared" si="149"/>
        <v>3.0339630134698901</v>
      </c>
      <c r="AJ264">
        <f t="shared" si="150"/>
        <v>27.932514381256016</v>
      </c>
      <c r="AK264">
        <v>-4.1254831218049397E-2</v>
      </c>
      <c r="AL264">
        <v>4.6312162163972798E-2</v>
      </c>
      <c r="AM264">
        <v>3.4599399693080199</v>
      </c>
      <c r="AN264">
        <v>0</v>
      </c>
      <c r="AO264">
        <v>0</v>
      </c>
      <c r="AP264">
        <f t="shared" si="151"/>
        <v>1</v>
      </c>
      <c r="AQ264">
        <f t="shared" si="152"/>
        <v>0</v>
      </c>
      <c r="AR264">
        <f t="shared" si="153"/>
        <v>51870.416733317143</v>
      </c>
      <c r="AS264" t="s">
        <v>240</v>
      </c>
      <c r="AT264">
        <v>0</v>
      </c>
      <c r="AU264">
        <v>0</v>
      </c>
      <c r="AV264">
        <f t="shared" si="154"/>
        <v>0</v>
      </c>
      <c r="AW264" t="e">
        <f t="shared" si="155"/>
        <v>#DIV/0!</v>
      </c>
      <c r="AX264">
        <v>0</v>
      </c>
      <c r="AY264" t="s">
        <v>240</v>
      </c>
      <c r="AZ264">
        <v>0</v>
      </c>
      <c r="BA264">
        <v>0</v>
      </c>
      <c r="BB264" t="e">
        <f t="shared" si="156"/>
        <v>#DIV/0!</v>
      </c>
      <c r="BC264">
        <v>0.5</v>
      </c>
      <c r="BD264">
        <f t="shared" si="157"/>
        <v>0</v>
      </c>
      <c r="BE264">
        <f t="shared" si="158"/>
        <v>-0.65161196902098018</v>
      </c>
      <c r="BF264" t="e">
        <f t="shared" si="159"/>
        <v>#DIV/0!</v>
      </c>
      <c r="BG264" t="e">
        <f t="shared" si="160"/>
        <v>#DIV/0!</v>
      </c>
      <c r="BH264" t="e">
        <f t="shared" si="161"/>
        <v>#DIV/0!</v>
      </c>
      <c r="BI264" t="e">
        <f t="shared" si="162"/>
        <v>#DIV/0!</v>
      </c>
      <c r="BJ264" t="s">
        <v>240</v>
      </c>
      <c r="BK264">
        <v>0</v>
      </c>
      <c r="BL264">
        <f t="shared" si="163"/>
        <v>0</v>
      </c>
      <c r="BM264" t="e">
        <f t="shared" si="164"/>
        <v>#DIV/0!</v>
      </c>
      <c r="BN264" t="e">
        <f t="shared" si="165"/>
        <v>#DIV/0!</v>
      </c>
      <c r="BO264" t="e">
        <f t="shared" si="166"/>
        <v>#DIV/0!</v>
      </c>
      <c r="BP264" t="e">
        <f t="shared" si="167"/>
        <v>#DIV/0!</v>
      </c>
      <c r="BQ264">
        <f t="shared" si="168"/>
        <v>0</v>
      </c>
      <c r="BR264">
        <f t="shared" si="169"/>
        <v>0</v>
      </c>
      <c r="BS264">
        <f t="shared" si="170"/>
        <v>0</v>
      </c>
      <c r="BT264">
        <f t="shared" si="171"/>
        <v>0</v>
      </c>
      <c r="BU264">
        <v>6</v>
      </c>
      <c r="BV264">
        <v>0.5</v>
      </c>
      <c r="BW264" t="s">
        <v>241</v>
      </c>
      <c r="BX264">
        <v>1581523770.4709699</v>
      </c>
      <c r="BY264">
        <v>401.01809677419402</v>
      </c>
      <c r="BZ264">
        <v>399.986774193548</v>
      </c>
      <c r="CA264">
        <v>33.204509677419303</v>
      </c>
      <c r="CB264">
        <v>32.997945161290303</v>
      </c>
      <c r="CC264">
        <v>350.01422580645198</v>
      </c>
      <c r="CD264">
        <v>99.489090322580594</v>
      </c>
      <c r="CE264">
        <v>0.20002151612903199</v>
      </c>
      <c r="CF264">
        <v>31.257125806451601</v>
      </c>
      <c r="CG264">
        <v>31.0068451612903</v>
      </c>
      <c r="CH264">
        <v>999.9</v>
      </c>
      <c r="CI264">
        <v>0</v>
      </c>
      <c r="CJ264">
        <v>0</v>
      </c>
      <c r="CK264">
        <v>9999.8935483870991</v>
      </c>
      <c r="CL264">
        <v>0</v>
      </c>
      <c r="CM264">
        <v>6.1989319354838699</v>
      </c>
      <c r="CN264">
        <v>0</v>
      </c>
      <c r="CO264">
        <v>0</v>
      </c>
      <c r="CP264">
        <v>0</v>
      </c>
      <c r="CQ264">
        <v>0</v>
      </c>
      <c r="CR264">
        <v>3.0677419354838702</v>
      </c>
      <c r="CS264">
        <v>0</v>
      </c>
      <c r="CT264">
        <v>539.84516129032295</v>
      </c>
      <c r="CU264">
        <v>-0.58064516129032295</v>
      </c>
      <c r="CV264">
        <v>39.8648387096774</v>
      </c>
      <c r="CW264">
        <v>45.066064516129003</v>
      </c>
      <c r="CX264">
        <v>42.3606451612903</v>
      </c>
      <c r="CY264">
        <v>43.828258064516099</v>
      </c>
      <c r="CZ264">
        <v>40.955290322580602</v>
      </c>
      <c r="DA264">
        <v>0</v>
      </c>
      <c r="DB264">
        <v>0</v>
      </c>
      <c r="DC264">
        <v>0</v>
      </c>
      <c r="DD264">
        <v>1581523779.0999999</v>
      </c>
      <c r="DE264">
        <v>3.3346153846153799</v>
      </c>
      <c r="DF264">
        <v>-11.490598446178801</v>
      </c>
      <c r="DG264">
        <v>318.74188060705001</v>
      </c>
      <c r="DH264">
        <v>548</v>
      </c>
      <c r="DI264">
        <v>15</v>
      </c>
      <c r="DJ264">
        <v>100</v>
      </c>
      <c r="DK264">
        <v>100</v>
      </c>
      <c r="DL264">
        <v>3.024</v>
      </c>
      <c r="DM264">
        <v>0.44500000000000001</v>
      </c>
      <c r="DN264">
        <v>2</v>
      </c>
      <c r="DO264">
        <v>352.709</v>
      </c>
      <c r="DP264">
        <v>669.20600000000002</v>
      </c>
      <c r="DQ264">
        <v>30.2819</v>
      </c>
      <c r="DR264">
        <v>32.299300000000002</v>
      </c>
      <c r="DS264">
        <v>30.0001</v>
      </c>
      <c r="DT264">
        <v>32.1374</v>
      </c>
      <c r="DU264">
        <v>32.122199999999999</v>
      </c>
      <c r="DV264">
        <v>20.997</v>
      </c>
      <c r="DW264">
        <v>23.7209</v>
      </c>
      <c r="DX264">
        <v>100</v>
      </c>
      <c r="DY264">
        <v>30.279699999999998</v>
      </c>
      <c r="DZ264">
        <v>400</v>
      </c>
      <c r="EA264">
        <v>32.926400000000001</v>
      </c>
      <c r="EB264">
        <v>99.894800000000004</v>
      </c>
      <c r="EC264">
        <v>100.41200000000001</v>
      </c>
    </row>
    <row r="265" spans="1:133" x14ac:dyDescent="0.35">
      <c r="A265">
        <v>249</v>
      </c>
      <c r="B265">
        <v>1581523784.0999999</v>
      </c>
      <c r="C265">
        <v>1263.5</v>
      </c>
      <c r="D265" t="s">
        <v>736</v>
      </c>
      <c r="E265" t="s">
        <v>737</v>
      </c>
      <c r="F265" t="s">
        <v>232</v>
      </c>
      <c r="G265" t="s">
        <v>233</v>
      </c>
      <c r="H265" t="s">
        <v>234</v>
      </c>
      <c r="I265" t="s">
        <v>235</v>
      </c>
      <c r="J265" t="s">
        <v>236</v>
      </c>
      <c r="K265" t="s">
        <v>237</v>
      </c>
      <c r="L265" t="s">
        <v>238</v>
      </c>
      <c r="M265" t="s">
        <v>239</v>
      </c>
      <c r="N265">
        <v>1581523775.4709699</v>
      </c>
      <c r="O265">
        <f t="shared" si="129"/>
        <v>1.3792148724854178E-4</v>
      </c>
      <c r="P265">
        <f t="shared" si="130"/>
        <v>-0.62650799088175968</v>
      </c>
      <c r="Q265">
        <f t="shared" si="131"/>
        <v>401.01906451612899</v>
      </c>
      <c r="R265">
        <f t="shared" si="132"/>
        <v>483.40603660414473</v>
      </c>
      <c r="S265">
        <f t="shared" si="133"/>
        <v>48.190506834548557</v>
      </c>
      <c r="T265">
        <f t="shared" si="134"/>
        <v>39.977390653013387</v>
      </c>
      <c r="U265">
        <f t="shared" si="135"/>
        <v>1.1008187309657495E-2</v>
      </c>
      <c r="V265">
        <f t="shared" si="136"/>
        <v>2.2521853441679314</v>
      </c>
      <c r="W265">
        <f t="shared" si="137"/>
        <v>1.0978382703037321E-2</v>
      </c>
      <c r="X265">
        <f t="shared" si="138"/>
        <v>6.8641602415534901E-3</v>
      </c>
      <c r="Y265">
        <f t="shared" si="139"/>
        <v>0</v>
      </c>
      <c r="Z265">
        <f t="shared" si="140"/>
        <v>31.210200751892391</v>
      </c>
      <c r="AA265">
        <f t="shared" si="141"/>
        <v>31.007964516129</v>
      </c>
      <c r="AB265">
        <f t="shared" si="142"/>
        <v>4.5134274100049305</v>
      </c>
      <c r="AC265">
        <f t="shared" si="143"/>
        <v>72.312673594818648</v>
      </c>
      <c r="AD265">
        <f t="shared" si="144"/>
        <v>3.3101715689090749</v>
      </c>
      <c r="AE265">
        <f t="shared" si="145"/>
        <v>4.5775815003834337</v>
      </c>
      <c r="AF265">
        <f t="shared" si="146"/>
        <v>1.2032558410958556</v>
      </c>
      <c r="AG265">
        <f t="shared" si="147"/>
        <v>-6.0823375876606924</v>
      </c>
      <c r="AH265">
        <f t="shared" si="148"/>
        <v>30.085088735111484</v>
      </c>
      <c r="AI265">
        <f t="shared" si="149"/>
        <v>3.0036143711391596</v>
      </c>
      <c r="AJ265">
        <f t="shared" si="150"/>
        <v>27.006365518589952</v>
      </c>
      <c r="AK265">
        <v>-4.1242605795662302E-2</v>
      </c>
      <c r="AL265">
        <v>4.6298438056337397E-2</v>
      </c>
      <c r="AM265">
        <v>3.45912852447375</v>
      </c>
      <c r="AN265">
        <v>0</v>
      </c>
      <c r="AO265">
        <v>0</v>
      </c>
      <c r="AP265">
        <f t="shared" si="151"/>
        <v>1</v>
      </c>
      <c r="AQ265">
        <f t="shared" si="152"/>
        <v>0</v>
      </c>
      <c r="AR265">
        <f t="shared" si="153"/>
        <v>51855.917243795193</v>
      </c>
      <c r="AS265" t="s">
        <v>240</v>
      </c>
      <c r="AT265">
        <v>0</v>
      </c>
      <c r="AU265">
        <v>0</v>
      </c>
      <c r="AV265">
        <f t="shared" si="154"/>
        <v>0</v>
      </c>
      <c r="AW265" t="e">
        <f t="shared" si="155"/>
        <v>#DIV/0!</v>
      </c>
      <c r="AX265">
        <v>0</v>
      </c>
      <c r="AY265" t="s">
        <v>240</v>
      </c>
      <c r="AZ265">
        <v>0</v>
      </c>
      <c r="BA265">
        <v>0</v>
      </c>
      <c r="BB265" t="e">
        <f t="shared" si="156"/>
        <v>#DIV/0!</v>
      </c>
      <c r="BC265">
        <v>0.5</v>
      </c>
      <c r="BD265">
        <f t="shared" si="157"/>
        <v>0</v>
      </c>
      <c r="BE265">
        <f t="shared" si="158"/>
        <v>-0.62650799088175968</v>
      </c>
      <c r="BF265" t="e">
        <f t="shared" si="159"/>
        <v>#DIV/0!</v>
      </c>
      <c r="BG265" t="e">
        <f t="shared" si="160"/>
        <v>#DIV/0!</v>
      </c>
      <c r="BH265" t="e">
        <f t="shared" si="161"/>
        <v>#DIV/0!</v>
      </c>
      <c r="BI265" t="e">
        <f t="shared" si="162"/>
        <v>#DIV/0!</v>
      </c>
      <c r="BJ265" t="s">
        <v>240</v>
      </c>
      <c r="BK265">
        <v>0</v>
      </c>
      <c r="BL265">
        <f t="shared" si="163"/>
        <v>0</v>
      </c>
      <c r="BM265" t="e">
        <f t="shared" si="164"/>
        <v>#DIV/0!</v>
      </c>
      <c r="BN265" t="e">
        <f t="shared" si="165"/>
        <v>#DIV/0!</v>
      </c>
      <c r="BO265" t="e">
        <f t="shared" si="166"/>
        <v>#DIV/0!</v>
      </c>
      <c r="BP265" t="e">
        <f t="shared" si="167"/>
        <v>#DIV/0!</v>
      </c>
      <c r="BQ265">
        <f t="shared" si="168"/>
        <v>0</v>
      </c>
      <c r="BR265">
        <f t="shared" si="169"/>
        <v>0</v>
      </c>
      <c r="BS265">
        <f t="shared" si="170"/>
        <v>0</v>
      </c>
      <c r="BT265">
        <f t="shared" si="171"/>
        <v>0</v>
      </c>
      <c r="BU265">
        <v>6</v>
      </c>
      <c r="BV265">
        <v>0.5</v>
      </c>
      <c r="BW265" t="s">
        <v>241</v>
      </c>
      <c r="BX265">
        <v>1581523775.4709699</v>
      </c>
      <c r="BY265">
        <v>401.01906451612899</v>
      </c>
      <c r="BZ265">
        <v>400.03990322580597</v>
      </c>
      <c r="CA265">
        <v>33.204816129032302</v>
      </c>
      <c r="CB265">
        <v>32.976238709677403</v>
      </c>
      <c r="CC265">
        <v>350.01312903225801</v>
      </c>
      <c r="CD265">
        <v>99.489480645161294</v>
      </c>
      <c r="CE265">
        <v>0.20002090322580601</v>
      </c>
      <c r="CF265">
        <v>31.255741935483901</v>
      </c>
      <c r="CG265">
        <v>31.007964516129</v>
      </c>
      <c r="CH265">
        <v>999.9</v>
      </c>
      <c r="CI265">
        <v>0</v>
      </c>
      <c r="CJ265">
        <v>0</v>
      </c>
      <c r="CK265">
        <v>9996.8909677419397</v>
      </c>
      <c r="CL265">
        <v>0</v>
      </c>
      <c r="CM265">
        <v>6.1416670967741904</v>
      </c>
      <c r="CN265">
        <v>0</v>
      </c>
      <c r="CO265">
        <v>0</v>
      </c>
      <c r="CP265">
        <v>0</v>
      </c>
      <c r="CQ265">
        <v>0</v>
      </c>
      <c r="CR265">
        <v>2.86774193548387</v>
      </c>
      <c r="CS265">
        <v>0</v>
      </c>
      <c r="CT265">
        <v>522.15483870967796</v>
      </c>
      <c r="CU265">
        <v>-0.25806451612903197</v>
      </c>
      <c r="CV265">
        <v>39.868903225806498</v>
      </c>
      <c r="CW265">
        <v>45.0741935483871</v>
      </c>
      <c r="CX265">
        <v>42.338419354838699</v>
      </c>
      <c r="CY265">
        <v>43.840451612903202</v>
      </c>
      <c r="CZ265">
        <v>40.957322580645098</v>
      </c>
      <c r="DA265">
        <v>0</v>
      </c>
      <c r="DB265">
        <v>0</v>
      </c>
      <c r="DC265">
        <v>0</v>
      </c>
      <c r="DD265">
        <v>1581523784.5</v>
      </c>
      <c r="DE265">
        <v>1.98461538461538</v>
      </c>
      <c r="DF265">
        <v>-12.2119659706094</v>
      </c>
      <c r="DG265">
        <v>-840.73846096523096</v>
      </c>
      <c r="DH265">
        <v>514.08461538461495</v>
      </c>
      <c r="DI265">
        <v>15</v>
      </c>
      <c r="DJ265">
        <v>100</v>
      </c>
      <c r="DK265">
        <v>100</v>
      </c>
      <c r="DL265">
        <v>3.024</v>
      </c>
      <c r="DM265">
        <v>0.44500000000000001</v>
      </c>
      <c r="DN265">
        <v>2</v>
      </c>
      <c r="DO265">
        <v>352.69299999999998</v>
      </c>
      <c r="DP265">
        <v>669.35</v>
      </c>
      <c r="DQ265">
        <v>30.273700000000002</v>
      </c>
      <c r="DR265">
        <v>32.302100000000003</v>
      </c>
      <c r="DS265">
        <v>30.0001</v>
      </c>
      <c r="DT265">
        <v>32.138800000000003</v>
      </c>
      <c r="DU265">
        <v>32.1248</v>
      </c>
      <c r="DV265">
        <v>20.992100000000001</v>
      </c>
      <c r="DW265">
        <v>23.7209</v>
      </c>
      <c r="DX265">
        <v>100</v>
      </c>
      <c r="DY265">
        <v>30.2681</v>
      </c>
      <c r="DZ265">
        <v>400</v>
      </c>
      <c r="EA265">
        <v>32.935600000000001</v>
      </c>
      <c r="EB265">
        <v>99.894199999999998</v>
      </c>
      <c r="EC265">
        <v>100.41200000000001</v>
      </c>
    </row>
    <row r="266" spans="1:133" x14ac:dyDescent="0.35">
      <c r="A266">
        <v>250</v>
      </c>
      <c r="B266">
        <v>1581523789.0999999</v>
      </c>
      <c r="C266">
        <v>1268.5</v>
      </c>
      <c r="D266" t="s">
        <v>738</v>
      </c>
      <c r="E266" t="s">
        <v>739</v>
      </c>
      <c r="F266" t="s">
        <v>232</v>
      </c>
      <c r="G266" t="s">
        <v>233</v>
      </c>
      <c r="H266" t="s">
        <v>234</v>
      </c>
      <c r="I266" t="s">
        <v>235</v>
      </c>
      <c r="J266" t="s">
        <v>236</v>
      </c>
      <c r="K266" t="s">
        <v>237</v>
      </c>
      <c r="L266" t="s">
        <v>238</v>
      </c>
      <c r="M266" t="s">
        <v>239</v>
      </c>
      <c r="N266">
        <v>1581523780.4709699</v>
      </c>
      <c r="O266">
        <f t="shared" si="129"/>
        <v>1.4945681722335543E-4</v>
      </c>
      <c r="P266">
        <f t="shared" si="130"/>
        <v>-0.61451741742051957</v>
      </c>
      <c r="Q266">
        <f t="shared" si="131"/>
        <v>401.024258064516</v>
      </c>
      <c r="R266">
        <f t="shared" si="132"/>
        <v>474.87390686151019</v>
      </c>
      <c r="S266">
        <f t="shared" si="133"/>
        <v>47.340290328733182</v>
      </c>
      <c r="T266">
        <f t="shared" si="134"/>
        <v>39.978201647486138</v>
      </c>
      <c r="U266">
        <f t="shared" si="135"/>
        <v>1.1925760503569612E-2</v>
      </c>
      <c r="V266">
        <f t="shared" si="136"/>
        <v>2.2520706636561472</v>
      </c>
      <c r="W266">
        <f t="shared" si="137"/>
        <v>1.1890786916606446E-2</v>
      </c>
      <c r="X266">
        <f t="shared" si="138"/>
        <v>7.4348754583658441E-3</v>
      </c>
      <c r="Y266">
        <f t="shared" si="139"/>
        <v>0</v>
      </c>
      <c r="Z266">
        <f t="shared" si="140"/>
        <v>31.204070084996602</v>
      </c>
      <c r="AA266">
        <f t="shared" si="141"/>
        <v>31.008290322580599</v>
      </c>
      <c r="AB266">
        <f t="shared" si="142"/>
        <v>4.5135112503146777</v>
      </c>
      <c r="AC266">
        <f t="shared" si="143"/>
        <v>72.310981111874185</v>
      </c>
      <c r="AD266">
        <f t="shared" si="144"/>
        <v>3.309657201360094</v>
      </c>
      <c r="AE266">
        <f t="shared" si="145"/>
        <v>4.5769773144685146</v>
      </c>
      <c r="AF266">
        <f t="shared" si="146"/>
        <v>1.2038540489545837</v>
      </c>
      <c r="AG266">
        <f t="shared" si="147"/>
        <v>-6.591045639549975</v>
      </c>
      <c r="AH266">
        <f t="shared" si="148"/>
        <v>29.762398168860994</v>
      </c>
      <c r="AI266">
        <f t="shared" si="149"/>
        <v>2.9715198952730417</v>
      </c>
      <c r="AJ266">
        <f t="shared" si="150"/>
        <v>26.142872424584059</v>
      </c>
      <c r="AK266">
        <v>-4.1239515787312303E-2</v>
      </c>
      <c r="AL266">
        <v>4.6294969251265E-2</v>
      </c>
      <c r="AM266">
        <v>3.4589234164918001</v>
      </c>
      <c r="AN266">
        <v>0</v>
      </c>
      <c r="AO266">
        <v>0</v>
      </c>
      <c r="AP266">
        <f t="shared" si="151"/>
        <v>1</v>
      </c>
      <c r="AQ266">
        <f t="shared" si="152"/>
        <v>0</v>
      </c>
      <c r="AR266">
        <f t="shared" si="153"/>
        <v>51852.601978229875</v>
      </c>
      <c r="AS266" t="s">
        <v>240</v>
      </c>
      <c r="AT266">
        <v>0</v>
      </c>
      <c r="AU266">
        <v>0</v>
      </c>
      <c r="AV266">
        <f t="shared" si="154"/>
        <v>0</v>
      </c>
      <c r="AW266" t="e">
        <f t="shared" si="155"/>
        <v>#DIV/0!</v>
      </c>
      <c r="AX266">
        <v>0</v>
      </c>
      <c r="AY266" t="s">
        <v>240</v>
      </c>
      <c r="AZ266">
        <v>0</v>
      </c>
      <c r="BA266">
        <v>0</v>
      </c>
      <c r="BB266" t="e">
        <f t="shared" si="156"/>
        <v>#DIV/0!</v>
      </c>
      <c r="BC266">
        <v>0.5</v>
      </c>
      <c r="BD266">
        <f t="shared" si="157"/>
        <v>0</v>
      </c>
      <c r="BE266">
        <f t="shared" si="158"/>
        <v>-0.61451741742051957</v>
      </c>
      <c r="BF266" t="e">
        <f t="shared" si="159"/>
        <v>#DIV/0!</v>
      </c>
      <c r="BG266" t="e">
        <f t="shared" si="160"/>
        <v>#DIV/0!</v>
      </c>
      <c r="BH266" t="e">
        <f t="shared" si="161"/>
        <v>#DIV/0!</v>
      </c>
      <c r="BI266" t="e">
        <f t="shared" si="162"/>
        <v>#DIV/0!</v>
      </c>
      <c r="BJ266" t="s">
        <v>240</v>
      </c>
      <c r="BK266">
        <v>0</v>
      </c>
      <c r="BL266">
        <f t="shared" si="163"/>
        <v>0</v>
      </c>
      <c r="BM266" t="e">
        <f t="shared" si="164"/>
        <v>#DIV/0!</v>
      </c>
      <c r="BN266" t="e">
        <f t="shared" si="165"/>
        <v>#DIV/0!</v>
      </c>
      <c r="BO266" t="e">
        <f t="shared" si="166"/>
        <v>#DIV/0!</v>
      </c>
      <c r="BP266" t="e">
        <f t="shared" si="167"/>
        <v>#DIV/0!</v>
      </c>
      <c r="BQ266">
        <f t="shared" si="168"/>
        <v>0</v>
      </c>
      <c r="BR266">
        <f t="shared" si="169"/>
        <v>0</v>
      </c>
      <c r="BS266">
        <f t="shared" si="170"/>
        <v>0</v>
      </c>
      <c r="BT266">
        <f t="shared" si="171"/>
        <v>0</v>
      </c>
      <c r="BU266">
        <v>6</v>
      </c>
      <c r="BV266">
        <v>0.5</v>
      </c>
      <c r="BW266" t="s">
        <v>241</v>
      </c>
      <c r="BX266">
        <v>1581523780.4709699</v>
      </c>
      <c r="BY266">
        <v>401.024258064516</v>
      </c>
      <c r="BZ266">
        <v>400.07358064516097</v>
      </c>
      <c r="CA266">
        <v>33.199412903225799</v>
      </c>
      <c r="CB266">
        <v>32.951716129032299</v>
      </c>
      <c r="CC266">
        <v>350.01248387096803</v>
      </c>
      <c r="CD266">
        <v>99.490241935483894</v>
      </c>
      <c r="CE266">
        <v>0.19999087096774201</v>
      </c>
      <c r="CF266">
        <v>31.2534225806452</v>
      </c>
      <c r="CG266">
        <v>31.008290322580599</v>
      </c>
      <c r="CH266">
        <v>999.9</v>
      </c>
      <c r="CI266">
        <v>0</v>
      </c>
      <c r="CJ266">
        <v>0</v>
      </c>
      <c r="CK266">
        <v>9996.0654838709706</v>
      </c>
      <c r="CL266">
        <v>0</v>
      </c>
      <c r="CM266">
        <v>5.7278819354838699</v>
      </c>
      <c r="CN266">
        <v>0</v>
      </c>
      <c r="CO266">
        <v>0</v>
      </c>
      <c r="CP266">
        <v>0</v>
      </c>
      <c r="CQ266">
        <v>0</v>
      </c>
      <c r="CR266">
        <v>1.9258064516129001</v>
      </c>
      <c r="CS266">
        <v>0</v>
      </c>
      <c r="CT266">
        <v>485.193548387097</v>
      </c>
      <c r="CU266">
        <v>-0.33548387096774201</v>
      </c>
      <c r="CV266">
        <v>39.868903225806498</v>
      </c>
      <c r="CW266">
        <v>45.080290322580602</v>
      </c>
      <c r="CX266">
        <v>42.3444838709677</v>
      </c>
      <c r="CY266">
        <v>43.840451612903202</v>
      </c>
      <c r="CZ266">
        <v>40.963419354838699</v>
      </c>
      <c r="DA266">
        <v>0</v>
      </c>
      <c r="DB266">
        <v>0</v>
      </c>
      <c r="DC266">
        <v>0</v>
      </c>
      <c r="DD266">
        <v>1581523789.3</v>
      </c>
      <c r="DE266">
        <v>0.99615384615384595</v>
      </c>
      <c r="DF266">
        <v>-11.1760684917646</v>
      </c>
      <c r="DG266">
        <v>-759.641026957137</v>
      </c>
      <c r="DH266">
        <v>475.77307692307699</v>
      </c>
      <c r="DI266">
        <v>15</v>
      </c>
      <c r="DJ266">
        <v>100</v>
      </c>
      <c r="DK266">
        <v>100</v>
      </c>
      <c r="DL266">
        <v>3.024</v>
      </c>
      <c r="DM266">
        <v>0.44500000000000001</v>
      </c>
      <c r="DN266">
        <v>2</v>
      </c>
      <c r="DO266">
        <v>352.69499999999999</v>
      </c>
      <c r="DP266">
        <v>669.38300000000004</v>
      </c>
      <c r="DQ266">
        <v>30.263300000000001</v>
      </c>
      <c r="DR266">
        <v>32.304299999999998</v>
      </c>
      <c r="DS266">
        <v>30.000299999999999</v>
      </c>
      <c r="DT266">
        <v>32.1417</v>
      </c>
      <c r="DU266">
        <v>32.127600000000001</v>
      </c>
      <c r="DV266">
        <v>20.992699999999999</v>
      </c>
      <c r="DW266">
        <v>23.7209</v>
      </c>
      <c r="DX266">
        <v>100</v>
      </c>
      <c r="DY266">
        <v>30.259799999999998</v>
      </c>
      <c r="DZ266">
        <v>400</v>
      </c>
      <c r="EA266">
        <v>32.953600000000002</v>
      </c>
      <c r="EB266">
        <v>99.894499999999994</v>
      </c>
      <c r="EC266">
        <v>100.41500000000001</v>
      </c>
    </row>
    <row r="267" spans="1:133" x14ac:dyDescent="0.35">
      <c r="A267">
        <v>251</v>
      </c>
      <c r="B267">
        <v>1581523794.0999999</v>
      </c>
      <c r="C267">
        <v>1273.5</v>
      </c>
      <c r="D267" t="s">
        <v>740</v>
      </c>
      <c r="E267" t="s">
        <v>741</v>
      </c>
      <c r="F267" t="s">
        <v>232</v>
      </c>
      <c r="G267" t="s">
        <v>233</v>
      </c>
      <c r="H267" t="s">
        <v>234</v>
      </c>
      <c r="I267" t="s">
        <v>235</v>
      </c>
      <c r="J267" t="s">
        <v>236</v>
      </c>
      <c r="K267" t="s">
        <v>237</v>
      </c>
      <c r="L267" t="s">
        <v>238</v>
      </c>
      <c r="M267" t="s">
        <v>239</v>
      </c>
      <c r="N267">
        <v>1581523785.4709699</v>
      </c>
      <c r="O267">
        <f t="shared" si="129"/>
        <v>1.5845763752792556E-4</v>
      </c>
      <c r="P267">
        <f t="shared" si="130"/>
        <v>-0.62033680042061801</v>
      </c>
      <c r="Q267">
        <f t="shared" si="131"/>
        <v>401.02319354838698</v>
      </c>
      <c r="R267">
        <f t="shared" si="132"/>
        <v>470.96655789211138</v>
      </c>
      <c r="S267">
        <f t="shared" si="133"/>
        <v>46.951075377270975</v>
      </c>
      <c r="T267">
        <f t="shared" si="134"/>
        <v>39.978359127225872</v>
      </c>
      <c r="U267">
        <f t="shared" si="135"/>
        <v>1.2643877566215038E-2</v>
      </c>
      <c r="V267">
        <f t="shared" si="136"/>
        <v>2.2519356649728031</v>
      </c>
      <c r="W267">
        <f t="shared" si="137"/>
        <v>1.2604570400657041E-2</v>
      </c>
      <c r="X267">
        <f t="shared" si="138"/>
        <v>7.8813778492364695E-3</v>
      </c>
      <c r="Y267">
        <f t="shared" si="139"/>
        <v>0</v>
      </c>
      <c r="Z267">
        <f t="shared" si="140"/>
        <v>31.199007856124883</v>
      </c>
      <c r="AA267">
        <f t="shared" si="141"/>
        <v>31.005219354838701</v>
      </c>
      <c r="AB267">
        <f t="shared" si="142"/>
        <v>4.5127210470019152</v>
      </c>
      <c r="AC267">
        <f t="shared" si="143"/>
        <v>72.297027340736548</v>
      </c>
      <c r="AD267">
        <f t="shared" si="144"/>
        <v>3.3086255164836542</v>
      </c>
      <c r="AE267">
        <f t="shared" si="145"/>
        <v>4.5764336905445262</v>
      </c>
      <c r="AF267">
        <f t="shared" si="146"/>
        <v>1.204095530518261</v>
      </c>
      <c r="AG267">
        <f t="shared" si="147"/>
        <v>-6.9879818149815174</v>
      </c>
      <c r="AH267">
        <f t="shared" si="148"/>
        <v>29.880062272810605</v>
      </c>
      <c r="AI267">
        <f t="shared" si="149"/>
        <v>2.9833705917534812</v>
      </c>
      <c r="AJ267">
        <f t="shared" si="150"/>
        <v>25.875451049582569</v>
      </c>
      <c r="AK267">
        <v>-4.1235878498898502E-2</v>
      </c>
      <c r="AL267">
        <v>4.6290886076376499E-2</v>
      </c>
      <c r="AM267">
        <v>3.45868197447489</v>
      </c>
      <c r="AN267">
        <v>0</v>
      </c>
      <c r="AO267">
        <v>0</v>
      </c>
      <c r="AP267">
        <f t="shared" si="151"/>
        <v>1</v>
      </c>
      <c r="AQ267">
        <f t="shared" si="152"/>
        <v>0</v>
      </c>
      <c r="AR267">
        <f t="shared" si="153"/>
        <v>51848.584088324387</v>
      </c>
      <c r="AS267" t="s">
        <v>240</v>
      </c>
      <c r="AT267">
        <v>0</v>
      </c>
      <c r="AU267">
        <v>0</v>
      </c>
      <c r="AV267">
        <f t="shared" si="154"/>
        <v>0</v>
      </c>
      <c r="AW267" t="e">
        <f t="shared" si="155"/>
        <v>#DIV/0!</v>
      </c>
      <c r="AX267">
        <v>0</v>
      </c>
      <c r="AY267" t="s">
        <v>240</v>
      </c>
      <c r="AZ267">
        <v>0</v>
      </c>
      <c r="BA267">
        <v>0</v>
      </c>
      <c r="BB267" t="e">
        <f t="shared" si="156"/>
        <v>#DIV/0!</v>
      </c>
      <c r="BC267">
        <v>0.5</v>
      </c>
      <c r="BD267">
        <f t="shared" si="157"/>
        <v>0</v>
      </c>
      <c r="BE267">
        <f t="shared" si="158"/>
        <v>-0.62033680042061801</v>
      </c>
      <c r="BF267" t="e">
        <f t="shared" si="159"/>
        <v>#DIV/0!</v>
      </c>
      <c r="BG267" t="e">
        <f t="shared" si="160"/>
        <v>#DIV/0!</v>
      </c>
      <c r="BH267" t="e">
        <f t="shared" si="161"/>
        <v>#DIV/0!</v>
      </c>
      <c r="BI267" t="e">
        <f t="shared" si="162"/>
        <v>#DIV/0!</v>
      </c>
      <c r="BJ267" t="s">
        <v>240</v>
      </c>
      <c r="BK267">
        <v>0</v>
      </c>
      <c r="BL267">
        <f t="shared" si="163"/>
        <v>0</v>
      </c>
      <c r="BM267" t="e">
        <f t="shared" si="164"/>
        <v>#DIV/0!</v>
      </c>
      <c r="BN267" t="e">
        <f t="shared" si="165"/>
        <v>#DIV/0!</v>
      </c>
      <c r="BO267" t="e">
        <f t="shared" si="166"/>
        <v>#DIV/0!</v>
      </c>
      <c r="BP267" t="e">
        <f t="shared" si="167"/>
        <v>#DIV/0!</v>
      </c>
      <c r="BQ267">
        <f t="shared" si="168"/>
        <v>0</v>
      </c>
      <c r="BR267">
        <f t="shared" si="169"/>
        <v>0</v>
      </c>
      <c r="BS267">
        <f t="shared" si="170"/>
        <v>0</v>
      </c>
      <c r="BT267">
        <f t="shared" si="171"/>
        <v>0</v>
      </c>
      <c r="BU267">
        <v>6</v>
      </c>
      <c r="BV267">
        <v>0.5</v>
      </c>
      <c r="BW267" t="s">
        <v>241</v>
      </c>
      <c r="BX267">
        <v>1581523785.4709699</v>
      </c>
      <c r="BY267">
        <v>401.02319354838698</v>
      </c>
      <c r="BZ267">
        <v>400.06874193548401</v>
      </c>
      <c r="CA267">
        <v>33.188845161290303</v>
      </c>
      <c r="CB267">
        <v>32.926232258064502</v>
      </c>
      <c r="CC267">
        <v>350.01770967741902</v>
      </c>
      <c r="CD267">
        <v>99.490870967741898</v>
      </c>
      <c r="CE267">
        <v>0.20001916129032299</v>
      </c>
      <c r="CF267">
        <v>31.251335483870999</v>
      </c>
      <c r="CG267">
        <v>31.005219354838701</v>
      </c>
      <c r="CH267">
        <v>999.9</v>
      </c>
      <c r="CI267">
        <v>0</v>
      </c>
      <c r="CJ267">
        <v>0</v>
      </c>
      <c r="CK267">
        <v>9995.1206451612907</v>
      </c>
      <c r="CL267">
        <v>0</v>
      </c>
      <c r="CM267">
        <v>5.3356035483871</v>
      </c>
      <c r="CN267">
        <v>0</v>
      </c>
      <c r="CO267">
        <v>0</v>
      </c>
      <c r="CP267">
        <v>0</v>
      </c>
      <c r="CQ267">
        <v>0</v>
      </c>
      <c r="CR267">
        <v>1.2322580645161301</v>
      </c>
      <c r="CS267">
        <v>0</v>
      </c>
      <c r="CT267">
        <v>445.1</v>
      </c>
      <c r="CU267">
        <v>0.293548387096774</v>
      </c>
      <c r="CV267">
        <v>39.875</v>
      </c>
      <c r="CW267">
        <v>45.088419354838699</v>
      </c>
      <c r="CX267">
        <v>42.336419354838696</v>
      </c>
      <c r="CY267">
        <v>43.850612903225802</v>
      </c>
      <c r="CZ267">
        <v>40.971548387096803</v>
      </c>
      <c r="DA267">
        <v>0</v>
      </c>
      <c r="DB267">
        <v>0</v>
      </c>
      <c r="DC267">
        <v>0</v>
      </c>
      <c r="DD267">
        <v>1581523794.0999999</v>
      </c>
      <c r="DE267">
        <v>0.99615384615384595</v>
      </c>
      <c r="DF267">
        <v>-8.8581195858682094</v>
      </c>
      <c r="DG267">
        <v>-166.355556718782</v>
      </c>
      <c r="DH267">
        <v>431.31923076923101</v>
      </c>
      <c r="DI267">
        <v>15</v>
      </c>
      <c r="DJ267">
        <v>100</v>
      </c>
      <c r="DK267">
        <v>100</v>
      </c>
      <c r="DL267">
        <v>3.024</v>
      </c>
      <c r="DM267">
        <v>0.44500000000000001</v>
      </c>
      <c r="DN267">
        <v>2</v>
      </c>
      <c r="DO267">
        <v>352.76799999999997</v>
      </c>
      <c r="DP267">
        <v>669.13099999999997</v>
      </c>
      <c r="DQ267">
        <v>30.257000000000001</v>
      </c>
      <c r="DR267">
        <v>32.307099999999998</v>
      </c>
      <c r="DS267">
        <v>30.000299999999999</v>
      </c>
      <c r="DT267">
        <v>32.143799999999999</v>
      </c>
      <c r="DU267">
        <v>32.1297</v>
      </c>
      <c r="DV267">
        <v>20.992699999999999</v>
      </c>
      <c r="DW267">
        <v>23.7209</v>
      </c>
      <c r="DX267">
        <v>100</v>
      </c>
      <c r="DY267">
        <v>30.256799999999998</v>
      </c>
      <c r="DZ267">
        <v>400</v>
      </c>
      <c r="EA267">
        <v>32.968499999999999</v>
      </c>
      <c r="EB267">
        <v>99.895399999999995</v>
      </c>
      <c r="EC267">
        <v>100.414</v>
      </c>
    </row>
    <row r="268" spans="1:133" x14ac:dyDescent="0.35">
      <c r="A268">
        <v>252</v>
      </c>
      <c r="B268">
        <v>1581523799.0999999</v>
      </c>
      <c r="C268">
        <v>1278.5</v>
      </c>
      <c r="D268" t="s">
        <v>742</v>
      </c>
      <c r="E268" t="s">
        <v>743</v>
      </c>
      <c r="F268" t="s">
        <v>232</v>
      </c>
      <c r="G268" t="s">
        <v>233</v>
      </c>
      <c r="H268" t="s">
        <v>234</v>
      </c>
      <c r="I268" t="s">
        <v>235</v>
      </c>
      <c r="J268" t="s">
        <v>236</v>
      </c>
      <c r="K268" t="s">
        <v>237</v>
      </c>
      <c r="L268" t="s">
        <v>238</v>
      </c>
      <c r="M268" t="s">
        <v>239</v>
      </c>
      <c r="N268">
        <v>1581523790.4709699</v>
      </c>
      <c r="O268">
        <f t="shared" si="129"/>
        <v>1.544465152188937E-4</v>
      </c>
      <c r="P268">
        <f t="shared" si="130"/>
        <v>-0.62659201107554641</v>
      </c>
      <c r="Q268">
        <f t="shared" si="131"/>
        <v>401.00858064516098</v>
      </c>
      <c r="R268">
        <f t="shared" si="132"/>
        <v>473.80709893726254</v>
      </c>
      <c r="S268">
        <f t="shared" si="133"/>
        <v>47.234383955656867</v>
      </c>
      <c r="T268">
        <f t="shared" si="134"/>
        <v>39.977014506940897</v>
      </c>
      <c r="U268">
        <f t="shared" si="135"/>
        <v>1.2318723301382924E-2</v>
      </c>
      <c r="V268">
        <f t="shared" si="136"/>
        <v>2.25163158700488</v>
      </c>
      <c r="W268">
        <f t="shared" si="137"/>
        <v>1.228140357016577E-2</v>
      </c>
      <c r="X268">
        <f t="shared" si="138"/>
        <v>7.679220780940306E-3</v>
      </c>
      <c r="Y268">
        <f t="shared" si="139"/>
        <v>0</v>
      </c>
      <c r="Z268">
        <f t="shared" si="140"/>
        <v>31.19804221597569</v>
      </c>
      <c r="AA268">
        <f t="shared" si="141"/>
        <v>31.001532258064501</v>
      </c>
      <c r="AB268">
        <f t="shared" si="142"/>
        <v>4.5117724641929469</v>
      </c>
      <c r="AC268">
        <f t="shared" si="143"/>
        <v>72.276513617892292</v>
      </c>
      <c r="AD268">
        <f t="shared" si="144"/>
        <v>3.3072568094199672</v>
      </c>
      <c r="AE268">
        <f t="shared" si="145"/>
        <v>4.5758388774873682</v>
      </c>
      <c r="AF268">
        <f t="shared" si="146"/>
        <v>1.2045156547729796</v>
      </c>
      <c r="AG268">
        <f t="shared" si="147"/>
        <v>-6.8110913211532127</v>
      </c>
      <c r="AH268">
        <f t="shared" si="148"/>
        <v>30.046365107491997</v>
      </c>
      <c r="AI268">
        <f t="shared" si="149"/>
        <v>3.0002918614384058</v>
      </c>
      <c r="AJ268">
        <f t="shared" si="150"/>
        <v>26.235565647777189</v>
      </c>
      <c r="AK268">
        <v>-4.1227686407531099E-2</v>
      </c>
      <c r="AL268">
        <v>4.6281689736149899E-2</v>
      </c>
      <c r="AM268">
        <v>3.4581381592591001</v>
      </c>
      <c r="AN268">
        <v>0</v>
      </c>
      <c r="AO268">
        <v>0</v>
      </c>
      <c r="AP268">
        <f t="shared" si="151"/>
        <v>1</v>
      </c>
      <c r="AQ268">
        <f t="shared" si="152"/>
        <v>0</v>
      </c>
      <c r="AR268">
        <f t="shared" si="153"/>
        <v>51839.098706403805</v>
      </c>
      <c r="AS268" t="s">
        <v>240</v>
      </c>
      <c r="AT268">
        <v>0</v>
      </c>
      <c r="AU268">
        <v>0</v>
      </c>
      <c r="AV268">
        <f t="shared" si="154"/>
        <v>0</v>
      </c>
      <c r="AW268" t="e">
        <f t="shared" si="155"/>
        <v>#DIV/0!</v>
      </c>
      <c r="AX268">
        <v>0</v>
      </c>
      <c r="AY268" t="s">
        <v>240</v>
      </c>
      <c r="AZ268">
        <v>0</v>
      </c>
      <c r="BA268">
        <v>0</v>
      </c>
      <c r="BB268" t="e">
        <f t="shared" si="156"/>
        <v>#DIV/0!</v>
      </c>
      <c r="BC268">
        <v>0.5</v>
      </c>
      <c r="BD268">
        <f t="shared" si="157"/>
        <v>0</v>
      </c>
      <c r="BE268">
        <f t="shared" si="158"/>
        <v>-0.62659201107554641</v>
      </c>
      <c r="BF268" t="e">
        <f t="shared" si="159"/>
        <v>#DIV/0!</v>
      </c>
      <c r="BG268" t="e">
        <f t="shared" si="160"/>
        <v>#DIV/0!</v>
      </c>
      <c r="BH268" t="e">
        <f t="shared" si="161"/>
        <v>#DIV/0!</v>
      </c>
      <c r="BI268" t="e">
        <f t="shared" si="162"/>
        <v>#DIV/0!</v>
      </c>
      <c r="BJ268" t="s">
        <v>240</v>
      </c>
      <c r="BK268">
        <v>0</v>
      </c>
      <c r="BL268">
        <f t="shared" si="163"/>
        <v>0</v>
      </c>
      <c r="BM268" t="e">
        <f t="shared" si="164"/>
        <v>#DIV/0!</v>
      </c>
      <c r="BN268" t="e">
        <f t="shared" si="165"/>
        <v>#DIV/0!</v>
      </c>
      <c r="BO268" t="e">
        <f t="shared" si="166"/>
        <v>#DIV/0!</v>
      </c>
      <c r="BP268" t="e">
        <f t="shared" si="167"/>
        <v>#DIV/0!</v>
      </c>
      <c r="BQ268">
        <f t="shared" si="168"/>
        <v>0</v>
      </c>
      <c r="BR268">
        <f t="shared" si="169"/>
        <v>0</v>
      </c>
      <c r="BS268">
        <f t="shared" si="170"/>
        <v>0</v>
      </c>
      <c r="BT268">
        <f t="shared" si="171"/>
        <v>0</v>
      </c>
      <c r="BU268">
        <v>6</v>
      </c>
      <c r="BV268">
        <v>0.5</v>
      </c>
      <c r="BW268" t="s">
        <v>241</v>
      </c>
      <c r="BX268">
        <v>1581523790.4709699</v>
      </c>
      <c r="BY268">
        <v>401.00858064516098</v>
      </c>
      <c r="BZ268">
        <v>400.04061290322602</v>
      </c>
      <c r="CA268">
        <v>33.175022580645198</v>
      </c>
      <c r="CB268">
        <v>32.919045161290299</v>
      </c>
      <c r="CC268">
        <v>350.00606451612902</v>
      </c>
      <c r="CD268">
        <v>99.491174193548403</v>
      </c>
      <c r="CE268">
        <v>0.19999561290322601</v>
      </c>
      <c r="CF268">
        <v>31.249051612903202</v>
      </c>
      <c r="CG268">
        <v>31.001532258064501</v>
      </c>
      <c r="CH268">
        <v>999.9</v>
      </c>
      <c r="CI268">
        <v>0</v>
      </c>
      <c r="CJ268">
        <v>0</v>
      </c>
      <c r="CK268">
        <v>9993.1045161290294</v>
      </c>
      <c r="CL268">
        <v>0</v>
      </c>
      <c r="CM268">
        <v>4.9236106451612898</v>
      </c>
      <c r="CN268">
        <v>0</v>
      </c>
      <c r="CO268">
        <v>0</v>
      </c>
      <c r="CP268">
        <v>0</v>
      </c>
      <c r="CQ268">
        <v>0</v>
      </c>
      <c r="CR268">
        <v>2.3612903225806399</v>
      </c>
      <c r="CS268">
        <v>0</v>
      </c>
      <c r="CT268">
        <v>398.693548387097</v>
      </c>
      <c r="CU268">
        <v>-6.12903225806452E-2</v>
      </c>
      <c r="CV268">
        <v>39.878999999999998</v>
      </c>
      <c r="CW268">
        <v>45.102645161290297</v>
      </c>
      <c r="CX268">
        <v>42.324290322580602</v>
      </c>
      <c r="CY268">
        <v>43.848580645161299</v>
      </c>
      <c r="CZ268">
        <v>40.971548387096803</v>
      </c>
      <c r="DA268">
        <v>0</v>
      </c>
      <c r="DB268">
        <v>0</v>
      </c>
      <c r="DC268">
        <v>0</v>
      </c>
      <c r="DD268">
        <v>1581523799.5</v>
      </c>
      <c r="DE268">
        <v>1.90769230769231</v>
      </c>
      <c r="DF268">
        <v>11.781196670905199</v>
      </c>
      <c r="DG268">
        <v>-438.79999941690602</v>
      </c>
      <c r="DH268">
        <v>398.93461538461497</v>
      </c>
      <c r="DI268">
        <v>15</v>
      </c>
      <c r="DJ268">
        <v>100</v>
      </c>
      <c r="DK268">
        <v>100</v>
      </c>
      <c r="DL268">
        <v>3.024</v>
      </c>
      <c r="DM268">
        <v>0.44500000000000001</v>
      </c>
      <c r="DN268">
        <v>2</v>
      </c>
      <c r="DO268">
        <v>352.55900000000003</v>
      </c>
      <c r="DP268">
        <v>669.26400000000001</v>
      </c>
      <c r="DQ268">
        <v>30.268799999999999</v>
      </c>
      <c r="DR268">
        <v>32.31</v>
      </c>
      <c r="DS268">
        <v>30.0002</v>
      </c>
      <c r="DT268">
        <v>32.146099999999997</v>
      </c>
      <c r="DU268">
        <v>32.133200000000002</v>
      </c>
      <c r="DV268">
        <v>20.991499999999998</v>
      </c>
      <c r="DW268">
        <v>23.7209</v>
      </c>
      <c r="DX268">
        <v>100</v>
      </c>
      <c r="DY268">
        <v>30.294</v>
      </c>
      <c r="DZ268">
        <v>400</v>
      </c>
      <c r="EA268">
        <v>32.985399999999998</v>
      </c>
      <c r="EB268">
        <v>99.892899999999997</v>
      </c>
      <c r="EC268">
        <v>100.41200000000001</v>
      </c>
    </row>
    <row r="269" spans="1:133" x14ac:dyDescent="0.35">
      <c r="A269">
        <v>253</v>
      </c>
      <c r="B269">
        <v>1581523804.0999999</v>
      </c>
      <c r="C269">
        <v>1283.5</v>
      </c>
      <c r="D269" t="s">
        <v>744</v>
      </c>
      <c r="E269" t="s">
        <v>745</v>
      </c>
      <c r="F269" t="s">
        <v>232</v>
      </c>
      <c r="G269" t="s">
        <v>233</v>
      </c>
      <c r="H269" t="s">
        <v>234</v>
      </c>
      <c r="I269" t="s">
        <v>235</v>
      </c>
      <c r="J269" t="s">
        <v>236</v>
      </c>
      <c r="K269" t="s">
        <v>237</v>
      </c>
      <c r="L269" t="s">
        <v>238</v>
      </c>
      <c r="M269" t="s">
        <v>239</v>
      </c>
      <c r="N269">
        <v>1581523795.4709699</v>
      </c>
      <c r="O269">
        <f t="shared" si="129"/>
        <v>1.4612150495065833E-4</v>
      </c>
      <c r="P269">
        <f t="shared" si="130"/>
        <v>-0.62461710509808743</v>
      </c>
      <c r="Q269">
        <f t="shared" si="131"/>
        <v>400.985903225806</v>
      </c>
      <c r="R269">
        <f t="shared" si="132"/>
        <v>478.1837047438965</v>
      </c>
      <c r="S269">
        <f t="shared" si="133"/>
        <v>47.670849228097516</v>
      </c>
      <c r="T269">
        <f t="shared" si="134"/>
        <v>39.974884852062466</v>
      </c>
      <c r="U269">
        <f t="shared" si="135"/>
        <v>1.1643070297290304E-2</v>
      </c>
      <c r="V269">
        <f t="shared" si="136"/>
        <v>2.2521645501712784</v>
      </c>
      <c r="W269">
        <f t="shared" si="137"/>
        <v>1.1609733981890946E-2</v>
      </c>
      <c r="X269">
        <f t="shared" si="138"/>
        <v>7.2590708668699598E-3</v>
      </c>
      <c r="Y269">
        <f t="shared" si="139"/>
        <v>0</v>
      </c>
      <c r="Z269">
        <f t="shared" si="140"/>
        <v>31.199053655768687</v>
      </c>
      <c r="AA269">
        <f t="shared" si="141"/>
        <v>31.0010935483871</v>
      </c>
      <c r="AB269">
        <f t="shared" si="142"/>
        <v>4.5116596085098486</v>
      </c>
      <c r="AC269">
        <f t="shared" si="143"/>
        <v>72.259040696015845</v>
      </c>
      <c r="AD269">
        <f t="shared" si="144"/>
        <v>3.3061282771101119</v>
      </c>
      <c r="AE269">
        <f t="shared" si="145"/>
        <v>4.5753835717506313</v>
      </c>
      <c r="AF269">
        <f t="shared" si="146"/>
        <v>1.2055313313997367</v>
      </c>
      <c r="AG269">
        <f t="shared" si="147"/>
        <v>-6.443958368324032</v>
      </c>
      <c r="AH269">
        <f t="shared" si="148"/>
        <v>29.894457784975764</v>
      </c>
      <c r="AI269">
        <f t="shared" si="149"/>
        <v>2.9843844822208498</v>
      </c>
      <c r="AJ269">
        <f t="shared" si="150"/>
        <v>26.434883898872581</v>
      </c>
      <c r="AK269">
        <v>-4.1242045501358397E-2</v>
      </c>
      <c r="AL269">
        <v>4.6297809076896797E-2</v>
      </c>
      <c r="AM269">
        <v>3.4590913337588001</v>
      </c>
      <c r="AN269">
        <v>0</v>
      </c>
      <c r="AO269">
        <v>0</v>
      </c>
      <c r="AP269">
        <f t="shared" si="151"/>
        <v>1</v>
      </c>
      <c r="AQ269">
        <f t="shared" si="152"/>
        <v>0</v>
      </c>
      <c r="AR269">
        <f t="shared" si="153"/>
        <v>51856.722577140048</v>
      </c>
      <c r="AS269" t="s">
        <v>240</v>
      </c>
      <c r="AT269">
        <v>0</v>
      </c>
      <c r="AU269">
        <v>0</v>
      </c>
      <c r="AV269">
        <f t="shared" si="154"/>
        <v>0</v>
      </c>
      <c r="AW269" t="e">
        <f t="shared" si="155"/>
        <v>#DIV/0!</v>
      </c>
      <c r="AX269">
        <v>0</v>
      </c>
      <c r="AY269" t="s">
        <v>240</v>
      </c>
      <c r="AZ269">
        <v>0</v>
      </c>
      <c r="BA269">
        <v>0</v>
      </c>
      <c r="BB269" t="e">
        <f t="shared" si="156"/>
        <v>#DIV/0!</v>
      </c>
      <c r="BC269">
        <v>0.5</v>
      </c>
      <c r="BD269">
        <f t="shared" si="157"/>
        <v>0</v>
      </c>
      <c r="BE269">
        <f t="shared" si="158"/>
        <v>-0.62461710509808743</v>
      </c>
      <c r="BF269" t="e">
        <f t="shared" si="159"/>
        <v>#DIV/0!</v>
      </c>
      <c r="BG269" t="e">
        <f t="shared" si="160"/>
        <v>#DIV/0!</v>
      </c>
      <c r="BH269" t="e">
        <f t="shared" si="161"/>
        <v>#DIV/0!</v>
      </c>
      <c r="BI269" t="e">
        <f t="shared" si="162"/>
        <v>#DIV/0!</v>
      </c>
      <c r="BJ269" t="s">
        <v>240</v>
      </c>
      <c r="BK269">
        <v>0</v>
      </c>
      <c r="BL269">
        <f t="shared" si="163"/>
        <v>0</v>
      </c>
      <c r="BM269" t="e">
        <f t="shared" si="164"/>
        <v>#DIV/0!</v>
      </c>
      <c r="BN269" t="e">
        <f t="shared" si="165"/>
        <v>#DIV/0!</v>
      </c>
      <c r="BO269" t="e">
        <f t="shared" si="166"/>
        <v>#DIV/0!</v>
      </c>
      <c r="BP269" t="e">
        <f t="shared" si="167"/>
        <v>#DIV/0!</v>
      </c>
      <c r="BQ269">
        <f t="shared" si="168"/>
        <v>0</v>
      </c>
      <c r="BR269">
        <f t="shared" si="169"/>
        <v>0</v>
      </c>
      <c r="BS269">
        <f t="shared" si="170"/>
        <v>0</v>
      </c>
      <c r="BT269">
        <f t="shared" si="171"/>
        <v>0</v>
      </c>
      <c r="BU269">
        <v>6</v>
      </c>
      <c r="BV269">
        <v>0.5</v>
      </c>
      <c r="BW269" t="s">
        <v>241</v>
      </c>
      <c r="BX269">
        <v>1581523795.4709699</v>
      </c>
      <c r="BY269">
        <v>400.985903225806</v>
      </c>
      <c r="BZ269">
        <v>400.01561290322599</v>
      </c>
      <c r="CA269">
        <v>33.163593548387098</v>
      </c>
      <c r="CB269">
        <v>32.921416129032302</v>
      </c>
      <c r="CC269">
        <v>350.013451612903</v>
      </c>
      <c r="CD269">
        <v>99.491493548387098</v>
      </c>
      <c r="CE269">
        <v>0.200003161290323</v>
      </c>
      <c r="CF269">
        <v>31.247303225806501</v>
      </c>
      <c r="CG269">
        <v>31.0010935483871</v>
      </c>
      <c r="CH269">
        <v>999.9</v>
      </c>
      <c r="CI269">
        <v>0</v>
      </c>
      <c r="CJ269">
        <v>0</v>
      </c>
      <c r="CK269">
        <v>9996.5529032258091</v>
      </c>
      <c r="CL269">
        <v>0</v>
      </c>
      <c r="CM269">
        <v>4.6447093548387102</v>
      </c>
      <c r="CN269">
        <v>0</v>
      </c>
      <c r="CO269">
        <v>0</v>
      </c>
      <c r="CP269">
        <v>0</v>
      </c>
      <c r="CQ269">
        <v>0</v>
      </c>
      <c r="CR269">
        <v>3.4258064516129001</v>
      </c>
      <c r="CS269">
        <v>0</v>
      </c>
      <c r="CT269">
        <v>367.62258064516101</v>
      </c>
      <c r="CU269">
        <v>-0.32903225806451603</v>
      </c>
      <c r="CV269">
        <v>39.883000000000003</v>
      </c>
      <c r="CW269">
        <v>45.110774193548401</v>
      </c>
      <c r="CX269">
        <v>42.279935483871</v>
      </c>
      <c r="CY269">
        <v>43.858741935483899</v>
      </c>
      <c r="CZ269">
        <v>40.983741935483899</v>
      </c>
      <c r="DA269">
        <v>0</v>
      </c>
      <c r="DB269">
        <v>0</v>
      </c>
      <c r="DC269">
        <v>0</v>
      </c>
      <c r="DD269">
        <v>1581523804.3</v>
      </c>
      <c r="DE269">
        <v>2.3807692307692299</v>
      </c>
      <c r="DF269">
        <v>0.70769243787550795</v>
      </c>
      <c r="DG269">
        <v>-783.15555655051105</v>
      </c>
      <c r="DH269">
        <v>356.803846153846</v>
      </c>
      <c r="DI269">
        <v>15</v>
      </c>
      <c r="DJ269">
        <v>100</v>
      </c>
      <c r="DK269">
        <v>100</v>
      </c>
      <c r="DL269">
        <v>3.024</v>
      </c>
      <c r="DM269">
        <v>0.44500000000000001</v>
      </c>
      <c r="DN269">
        <v>2</v>
      </c>
      <c r="DO269">
        <v>352.697</v>
      </c>
      <c r="DP269">
        <v>669.08299999999997</v>
      </c>
      <c r="DQ269">
        <v>30.293700000000001</v>
      </c>
      <c r="DR269">
        <v>32.312800000000003</v>
      </c>
      <c r="DS269">
        <v>30.000499999999999</v>
      </c>
      <c r="DT269">
        <v>32.148899999999998</v>
      </c>
      <c r="DU269">
        <v>32.135399999999997</v>
      </c>
      <c r="DV269">
        <v>20.992000000000001</v>
      </c>
      <c r="DW269">
        <v>23.7209</v>
      </c>
      <c r="DX269">
        <v>100</v>
      </c>
      <c r="DY269">
        <v>30.2943</v>
      </c>
      <c r="DZ269">
        <v>400</v>
      </c>
      <c r="EA269">
        <v>32.997199999999999</v>
      </c>
      <c r="EB269">
        <v>99.8917</v>
      </c>
      <c r="EC269">
        <v>100.41200000000001</v>
      </c>
    </row>
    <row r="270" spans="1:133" x14ac:dyDescent="0.35">
      <c r="A270">
        <v>254</v>
      </c>
      <c r="B270">
        <v>1581523809.0999999</v>
      </c>
      <c r="C270">
        <v>1288.5</v>
      </c>
      <c r="D270" t="s">
        <v>746</v>
      </c>
      <c r="E270" t="s">
        <v>747</v>
      </c>
      <c r="F270" t="s">
        <v>232</v>
      </c>
      <c r="G270" t="s">
        <v>233</v>
      </c>
      <c r="H270" t="s">
        <v>234</v>
      </c>
      <c r="I270" t="s">
        <v>235</v>
      </c>
      <c r="J270" t="s">
        <v>236</v>
      </c>
      <c r="K270" t="s">
        <v>237</v>
      </c>
      <c r="L270" t="s">
        <v>238</v>
      </c>
      <c r="M270" t="s">
        <v>239</v>
      </c>
      <c r="N270">
        <v>1581523800.4709699</v>
      </c>
      <c r="O270">
        <f t="shared" si="129"/>
        <v>1.4013908963437767E-4</v>
      </c>
      <c r="P270">
        <f t="shared" si="130"/>
        <v>-0.60946259231745625</v>
      </c>
      <c r="Q270">
        <f t="shared" si="131"/>
        <v>400.95861290322603</v>
      </c>
      <c r="R270">
        <f t="shared" si="132"/>
        <v>479.69705939739282</v>
      </c>
      <c r="S270">
        <f t="shared" si="133"/>
        <v>47.822001907534975</v>
      </c>
      <c r="T270">
        <f t="shared" si="134"/>
        <v>39.972401696996663</v>
      </c>
      <c r="U270">
        <f t="shared" si="135"/>
        <v>1.1156851321421149E-2</v>
      </c>
      <c r="V270">
        <f t="shared" si="136"/>
        <v>2.2526646834090438</v>
      </c>
      <c r="W270">
        <f t="shared" si="137"/>
        <v>1.1126243968539213E-2</v>
      </c>
      <c r="X270">
        <f t="shared" si="138"/>
        <v>6.956645382370558E-3</v>
      </c>
      <c r="Y270">
        <f t="shared" si="139"/>
        <v>0</v>
      </c>
      <c r="Z270">
        <f t="shared" si="140"/>
        <v>31.199993195240218</v>
      </c>
      <c r="AA270">
        <f t="shared" si="141"/>
        <v>31.001793548387099</v>
      </c>
      <c r="AB270">
        <f t="shared" si="142"/>
        <v>4.5118396808784516</v>
      </c>
      <c r="AC270">
        <f t="shared" si="143"/>
        <v>72.247685914802574</v>
      </c>
      <c r="AD270">
        <f t="shared" si="144"/>
        <v>3.3054121255122246</v>
      </c>
      <c r="AE270">
        <f t="shared" si="145"/>
        <v>4.5751114152086503</v>
      </c>
      <c r="AF270">
        <f t="shared" si="146"/>
        <v>1.2064275553662269</v>
      </c>
      <c r="AG270">
        <f t="shared" si="147"/>
        <v>-6.1801338528760557</v>
      </c>
      <c r="AH270">
        <f t="shared" si="148"/>
        <v>29.689154119644755</v>
      </c>
      <c r="AI270">
        <f t="shared" si="149"/>
        <v>2.9632257850929902</v>
      </c>
      <c r="AJ270">
        <f t="shared" si="150"/>
        <v>26.472246051861688</v>
      </c>
      <c r="AK270">
        <v>-4.1255522893468802E-2</v>
      </c>
      <c r="AL270">
        <v>4.6312938630225099E-2</v>
      </c>
      <c r="AM270">
        <v>3.4599858757925701</v>
      </c>
      <c r="AN270">
        <v>0</v>
      </c>
      <c r="AO270">
        <v>0</v>
      </c>
      <c r="AP270">
        <f t="shared" si="151"/>
        <v>1</v>
      </c>
      <c r="AQ270">
        <f t="shared" si="152"/>
        <v>0</v>
      </c>
      <c r="AR270">
        <f t="shared" si="153"/>
        <v>51873.167418100442</v>
      </c>
      <c r="AS270" t="s">
        <v>240</v>
      </c>
      <c r="AT270">
        <v>0</v>
      </c>
      <c r="AU270">
        <v>0</v>
      </c>
      <c r="AV270">
        <f t="shared" si="154"/>
        <v>0</v>
      </c>
      <c r="AW270" t="e">
        <f t="shared" si="155"/>
        <v>#DIV/0!</v>
      </c>
      <c r="AX270">
        <v>0</v>
      </c>
      <c r="AY270" t="s">
        <v>240</v>
      </c>
      <c r="AZ270">
        <v>0</v>
      </c>
      <c r="BA270">
        <v>0</v>
      </c>
      <c r="BB270" t="e">
        <f t="shared" si="156"/>
        <v>#DIV/0!</v>
      </c>
      <c r="BC270">
        <v>0.5</v>
      </c>
      <c r="BD270">
        <f t="shared" si="157"/>
        <v>0</v>
      </c>
      <c r="BE270">
        <f t="shared" si="158"/>
        <v>-0.60946259231745625</v>
      </c>
      <c r="BF270" t="e">
        <f t="shared" si="159"/>
        <v>#DIV/0!</v>
      </c>
      <c r="BG270" t="e">
        <f t="shared" si="160"/>
        <v>#DIV/0!</v>
      </c>
      <c r="BH270" t="e">
        <f t="shared" si="161"/>
        <v>#DIV/0!</v>
      </c>
      <c r="BI270" t="e">
        <f t="shared" si="162"/>
        <v>#DIV/0!</v>
      </c>
      <c r="BJ270" t="s">
        <v>240</v>
      </c>
      <c r="BK270">
        <v>0</v>
      </c>
      <c r="BL270">
        <f t="shared" si="163"/>
        <v>0</v>
      </c>
      <c r="BM270" t="e">
        <f t="shared" si="164"/>
        <v>#DIV/0!</v>
      </c>
      <c r="BN270" t="e">
        <f t="shared" si="165"/>
        <v>#DIV/0!</v>
      </c>
      <c r="BO270" t="e">
        <f t="shared" si="166"/>
        <v>#DIV/0!</v>
      </c>
      <c r="BP270" t="e">
        <f t="shared" si="167"/>
        <v>#DIV/0!</v>
      </c>
      <c r="BQ270">
        <f t="shared" si="168"/>
        <v>0</v>
      </c>
      <c r="BR270">
        <f t="shared" si="169"/>
        <v>0</v>
      </c>
      <c r="BS270">
        <f t="shared" si="170"/>
        <v>0</v>
      </c>
      <c r="BT270">
        <f t="shared" si="171"/>
        <v>0</v>
      </c>
      <c r="BU270">
        <v>6</v>
      </c>
      <c r="BV270">
        <v>0.5</v>
      </c>
      <c r="BW270" t="s">
        <v>241</v>
      </c>
      <c r="BX270">
        <v>1581523800.4709699</v>
      </c>
      <c r="BY270">
        <v>400.95861290322603</v>
      </c>
      <c r="BZ270">
        <v>400.01019354838701</v>
      </c>
      <c r="CA270">
        <v>33.1562129032258</v>
      </c>
      <c r="CB270">
        <v>32.923951612903203</v>
      </c>
      <c r="CC270">
        <v>350.01770967741902</v>
      </c>
      <c r="CD270">
        <v>99.492080645161295</v>
      </c>
      <c r="CE270">
        <v>0.20000829032258099</v>
      </c>
      <c r="CF270">
        <v>31.246258064516098</v>
      </c>
      <c r="CG270">
        <v>31.001793548387099</v>
      </c>
      <c r="CH270">
        <v>999.9</v>
      </c>
      <c r="CI270">
        <v>0</v>
      </c>
      <c r="CJ270">
        <v>0</v>
      </c>
      <c r="CK270">
        <v>9999.7606451612901</v>
      </c>
      <c r="CL270">
        <v>0</v>
      </c>
      <c r="CM270">
        <v>4.4275538709677402</v>
      </c>
      <c r="CN270">
        <v>0</v>
      </c>
      <c r="CO270">
        <v>0</v>
      </c>
      <c r="CP270">
        <v>0</v>
      </c>
      <c r="CQ270">
        <v>0</v>
      </c>
      <c r="CR270">
        <v>4.32258064516129</v>
      </c>
      <c r="CS270">
        <v>0</v>
      </c>
      <c r="CT270">
        <v>364.26451612903202</v>
      </c>
      <c r="CU270">
        <v>-0.412903225806452</v>
      </c>
      <c r="CV270">
        <v>39.883000000000003</v>
      </c>
      <c r="CW270">
        <v>45.120935483871001</v>
      </c>
      <c r="CX270">
        <v>42.312258064516101</v>
      </c>
      <c r="CY270">
        <v>43.866870967741903</v>
      </c>
      <c r="CZ270">
        <v>40.985774193548401</v>
      </c>
      <c r="DA270">
        <v>0</v>
      </c>
      <c r="DB270">
        <v>0</v>
      </c>
      <c r="DC270">
        <v>0</v>
      </c>
      <c r="DD270">
        <v>1581523809.0999999</v>
      </c>
      <c r="DE270">
        <v>3.2</v>
      </c>
      <c r="DF270">
        <v>11.3230771094729</v>
      </c>
      <c r="DG270">
        <v>349.16239150411002</v>
      </c>
      <c r="DH270">
        <v>359.85384615384601</v>
      </c>
      <c r="DI270">
        <v>15</v>
      </c>
      <c r="DJ270">
        <v>100</v>
      </c>
      <c r="DK270">
        <v>100</v>
      </c>
      <c r="DL270">
        <v>3.024</v>
      </c>
      <c r="DM270">
        <v>0.44500000000000001</v>
      </c>
      <c r="DN270">
        <v>2</v>
      </c>
      <c r="DO270">
        <v>352.81</v>
      </c>
      <c r="DP270">
        <v>668.947</v>
      </c>
      <c r="DQ270">
        <v>30.297699999999999</v>
      </c>
      <c r="DR270">
        <v>32.316400000000002</v>
      </c>
      <c r="DS270">
        <v>30.000299999999999</v>
      </c>
      <c r="DT270">
        <v>32.151800000000001</v>
      </c>
      <c r="DU270">
        <v>32.137500000000003</v>
      </c>
      <c r="DV270">
        <v>20.990400000000001</v>
      </c>
      <c r="DW270">
        <v>23.7209</v>
      </c>
      <c r="DX270">
        <v>100</v>
      </c>
      <c r="DY270">
        <v>30.294599999999999</v>
      </c>
      <c r="DZ270">
        <v>400</v>
      </c>
      <c r="EA270">
        <v>33.013300000000001</v>
      </c>
      <c r="EB270">
        <v>99.891199999999998</v>
      </c>
      <c r="EC270">
        <v>100.41</v>
      </c>
    </row>
    <row r="271" spans="1:133" x14ac:dyDescent="0.35">
      <c r="A271">
        <v>255</v>
      </c>
      <c r="B271">
        <v>1581523814.0999999</v>
      </c>
      <c r="C271">
        <v>1293.5</v>
      </c>
      <c r="D271" t="s">
        <v>748</v>
      </c>
      <c r="E271" t="s">
        <v>749</v>
      </c>
      <c r="F271" t="s">
        <v>232</v>
      </c>
      <c r="G271" t="s">
        <v>233</v>
      </c>
      <c r="H271" t="s">
        <v>234</v>
      </c>
      <c r="I271" t="s">
        <v>235</v>
      </c>
      <c r="J271" t="s">
        <v>236</v>
      </c>
      <c r="K271" t="s">
        <v>237</v>
      </c>
      <c r="L271" t="s">
        <v>238</v>
      </c>
      <c r="M271" t="s">
        <v>239</v>
      </c>
      <c r="N271">
        <v>1581523805.4709699</v>
      </c>
      <c r="O271">
        <f t="shared" si="129"/>
        <v>1.3520428537490474E-4</v>
      </c>
      <c r="P271">
        <f t="shared" si="130"/>
        <v>-0.5880890573201627</v>
      </c>
      <c r="Q271">
        <f t="shared" si="131"/>
        <v>400.92929032258098</v>
      </c>
      <c r="R271">
        <f t="shared" si="132"/>
        <v>479.74392508678403</v>
      </c>
      <c r="S271">
        <f t="shared" si="133"/>
        <v>47.826675732851328</v>
      </c>
      <c r="T271">
        <f t="shared" si="134"/>
        <v>39.969479877398292</v>
      </c>
      <c r="U271">
        <f t="shared" si="135"/>
        <v>1.0754408573906624E-2</v>
      </c>
      <c r="V271">
        <f t="shared" si="136"/>
        <v>2.2541699791167495</v>
      </c>
      <c r="W271">
        <f t="shared" si="137"/>
        <v>1.0725985394009365E-2</v>
      </c>
      <c r="X271">
        <f t="shared" si="138"/>
        <v>6.7062882741557358E-3</v>
      </c>
      <c r="Y271">
        <f t="shared" si="139"/>
        <v>0</v>
      </c>
      <c r="Z271">
        <f t="shared" si="140"/>
        <v>31.201497830314267</v>
      </c>
      <c r="AA271">
        <f t="shared" si="141"/>
        <v>31.003625806451598</v>
      </c>
      <c r="AB271">
        <f t="shared" si="142"/>
        <v>4.5123110520167229</v>
      </c>
      <c r="AC271">
        <f t="shared" si="143"/>
        <v>72.237803351156202</v>
      </c>
      <c r="AD271">
        <f t="shared" si="144"/>
        <v>3.3049314689382103</v>
      </c>
      <c r="AE271">
        <f t="shared" si="145"/>
        <v>4.5750719368812494</v>
      </c>
      <c r="AF271">
        <f t="shared" si="146"/>
        <v>1.2073795830785126</v>
      </c>
      <c r="AG271">
        <f t="shared" si="147"/>
        <v>-5.9625089850332991</v>
      </c>
      <c r="AH271">
        <f t="shared" si="148"/>
        <v>29.467899757337268</v>
      </c>
      <c r="AI271">
        <f t="shared" si="149"/>
        <v>2.9392030618425848</v>
      </c>
      <c r="AJ271">
        <f t="shared" si="150"/>
        <v>26.444593834146552</v>
      </c>
      <c r="AK271">
        <v>-4.1296103394048898E-2</v>
      </c>
      <c r="AL271">
        <v>4.63584937971733E-2</v>
      </c>
      <c r="AM271">
        <v>3.4626787385194699</v>
      </c>
      <c r="AN271">
        <v>0</v>
      </c>
      <c r="AO271">
        <v>0</v>
      </c>
      <c r="AP271">
        <f t="shared" si="151"/>
        <v>1</v>
      </c>
      <c r="AQ271">
        <f t="shared" si="152"/>
        <v>0</v>
      </c>
      <c r="AR271">
        <f t="shared" si="153"/>
        <v>51922.126027388818</v>
      </c>
      <c r="AS271" t="s">
        <v>240</v>
      </c>
      <c r="AT271">
        <v>0</v>
      </c>
      <c r="AU271">
        <v>0</v>
      </c>
      <c r="AV271">
        <f t="shared" si="154"/>
        <v>0</v>
      </c>
      <c r="AW271" t="e">
        <f t="shared" si="155"/>
        <v>#DIV/0!</v>
      </c>
      <c r="AX271">
        <v>0</v>
      </c>
      <c r="AY271" t="s">
        <v>240</v>
      </c>
      <c r="AZ271">
        <v>0</v>
      </c>
      <c r="BA271">
        <v>0</v>
      </c>
      <c r="BB271" t="e">
        <f t="shared" si="156"/>
        <v>#DIV/0!</v>
      </c>
      <c r="BC271">
        <v>0.5</v>
      </c>
      <c r="BD271">
        <f t="shared" si="157"/>
        <v>0</v>
      </c>
      <c r="BE271">
        <f t="shared" si="158"/>
        <v>-0.5880890573201627</v>
      </c>
      <c r="BF271" t="e">
        <f t="shared" si="159"/>
        <v>#DIV/0!</v>
      </c>
      <c r="BG271" t="e">
        <f t="shared" si="160"/>
        <v>#DIV/0!</v>
      </c>
      <c r="BH271" t="e">
        <f t="shared" si="161"/>
        <v>#DIV/0!</v>
      </c>
      <c r="BI271" t="e">
        <f t="shared" si="162"/>
        <v>#DIV/0!</v>
      </c>
      <c r="BJ271" t="s">
        <v>240</v>
      </c>
      <c r="BK271">
        <v>0</v>
      </c>
      <c r="BL271">
        <f t="shared" si="163"/>
        <v>0</v>
      </c>
      <c r="BM271" t="e">
        <f t="shared" si="164"/>
        <v>#DIV/0!</v>
      </c>
      <c r="BN271" t="e">
        <f t="shared" si="165"/>
        <v>#DIV/0!</v>
      </c>
      <c r="BO271" t="e">
        <f t="shared" si="166"/>
        <v>#DIV/0!</v>
      </c>
      <c r="BP271" t="e">
        <f t="shared" si="167"/>
        <v>#DIV/0!</v>
      </c>
      <c r="BQ271">
        <f t="shared" si="168"/>
        <v>0</v>
      </c>
      <c r="BR271">
        <f t="shared" si="169"/>
        <v>0</v>
      </c>
      <c r="BS271">
        <f t="shared" si="170"/>
        <v>0</v>
      </c>
      <c r="BT271">
        <f t="shared" si="171"/>
        <v>0</v>
      </c>
      <c r="BU271">
        <v>6</v>
      </c>
      <c r="BV271">
        <v>0.5</v>
      </c>
      <c r="BW271" t="s">
        <v>241</v>
      </c>
      <c r="BX271">
        <v>1581523805.4709699</v>
      </c>
      <c r="BY271">
        <v>400.92929032258098</v>
      </c>
      <c r="BZ271">
        <v>400.014096774194</v>
      </c>
      <c r="CA271">
        <v>33.151390322580603</v>
      </c>
      <c r="CB271">
        <v>32.927303225806398</v>
      </c>
      <c r="CC271">
        <v>350.01232258064499</v>
      </c>
      <c r="CD271">
        <v>99.492106451612898</v>
      </c>
      <c r="CE271">
        <v>0.199986</v>
      </c>
      <c r="CF271">
        <v>31.246106451612899</v>
      </c>
      <c r="CG271">
        <v>31.003625806451598</v>
      </c>
      <c r="CH271">
        <v>999.9</v>
      </c>
      <c r="CI271">
        <v>0</v>
      </c>
      <c r="CJ271">
        <v>0</v>
      </c>
      <c r="CK271">
        <v>10009.594193548401</v>
      </c>
      <c r="CL271">
        <v>0</v>
      </c>
      <c r="CM271">
        <v>4.6197035483870996</v>
      </c>
      <c r="CN271">
        <v>0</v>
      </c>
      <c r="CO271">
        <v>0</v>
      </c>
      <c r="CP271">
        <v>0</v>
      </c>
      <c r="CQ271">
        <v>0</v>
      </c>
      <c r="CR271">
        <v>4.6967741935483902</v>
      </c>
      <c r="CS271">
        <v>0</v>
      </c>
      <c r="CT271">
        <v>403.89032258064498</v>
      </c>
      <c r="CU271">
        <v>-0.40967741935483898</v>
      </c>
      <c r="CV271">
        <v>39.884999999999998</v>
      </c>
      <c r="CW271">
        <v>45.125</v>
      </c>
      <c r="CX271">
        <v>42.284064516129</v>
      </c>
      <c r="CY271">
        <v>43.875</v>
      </c>
      <c r="CZ271">
        <v>40.983741935483899</v>
      </c>
      <c r="DA271">
        <v>0</v>
      </c>
      <c r="DB271">
        <v>0</v>
      </c>
      <c r="DC271">
        <v>0</v>
      </c>
      <c r="DD271">
        <v>1581523814.5</v>
      </c>
      <c r="DE271">
        <v>4.4192307692307704</v>
      </c>
      <c r="DF271">
        <v>6.7247868868491301</v>
      </c>
      <c r="DG271">
        <v>1398.24273217271</v>
      </c>
      <c r="DH271">
        <v>420.42307692307702</v>
      </c>
      <c r="DI271">
        <v>15</v>
      </c>
      <c r="DJ271">
        <v>100</v>
      </c>
      <c r="DK271">
        <v>100</v>
      </c>
      <c r="DL271">
        <v>3.024</v>
      </c>
      <c r="DM271">
        <v>0.44500000000000001</v>
      </c>
      <c r="DN271">
        <v>2</v>
      </c>
      <c r="DO271">
        <v>352.666</v>
      </c>
      <c r="DP271">
        <v>669.10199999999998</v>
      </c>
      <c r="DQ271">
        <v>30.2973</v>
      </c>
      <c r="DR271">
        <v>32.3185</v>
      </c>
      <c r="DS271">
        <v>30.000399999999999</v>
      </c>
      <c r="DT271">
        <v>32.154699999999998</v>
      </c>
      <c r="DU271">
        <v>32.141100000000002</v>
      </c>
      <c r="DV271">
        <v>20.9925</v>
      </c>
      <c r="DW271">
        <v>23.7209</v>
      </c>
      <c r="DX271">
        <v>100</v>
      </c>
      <c r="DY271">
        <v>30.293800000000001</v>
      </c>
      <c r="DZ271">
        <v>400</v>
      </c>
      <c r="EA271">
        <v>33.030500000000004</v>
      </c>
      <c r="EB271">
        <v>99.892700000000005</v>
      </c>
      <c r="EC271">
        <v>100.40900000000001</v>
      </c>
    </row>
    <row r="272" spans="1:133" x14ac:dyDescent="0.35">
      <c r="A272">
        <v>256</v>
      </c>
      <c r="B272">
        <v>1581523819.0999999</v>
      </c>
      <c r="C272">
        <v>1298.5</v>
      </c>
      <c r="D272" t="s">
        <v>750</v>
      </c>
      <c r="E272" t="s">
        <v>751</v>
      </c>
      <c r="F272" t="s">
        <v>232</v>
      </c>
      <c r="G272" t="s">
        <v>233</v>
      </c>
      <c r="H272" t="s">
        <v>234</v>
      </c>
      <c r="I272" t="s">
        <v>235</v>
      </c>
      <c r="J272" t="s">
        <v>236</v>
      </c>
      <c r="K272" t="s">
        <v>237</v>
      </c>
      <c r="L272" t="s">
        <v>238</v>
      </c>
      <c r="M272" t="s">
        <v>239</v>
      </c>
      <c r="N272">
        <v>1581523810.4709699</v>
      </c>
      <c r="O272">
        <f t="shared" si="129"/>
        <v>1.2982353724212291E-4</v>
      </c>
      <c r="P272">
        <f t="shared" si="130"/>
        <v>-0.58371455303226905</v>
      </c>
      <c r="Q272">
        <f t="shared" si="131"/>
        <v>400.91548387096799</v>
      </c>
      <c r="R272">
        <f t="shared" si="132"/>
        <v>482.70767693134763</v>
      </c>
      <c r="S272">
        <f t="shared" si="133"/>
        <v>48.12233646831654</v>
      </c>
      <c r="T272">
        <f t="shared" si="134"/>
        <v>39.968268026821896</v>
      </c>
      <c r="U272">
        <f t="shared" si="135"/>
        <v>1.0318898007512073E-2</v>
      </c>
      <c r="V272">
        <f t="shared" si="136"/>
        <v>2.2535532367058719</v>
      </c>
      <c r="W272">
        <f t="shared" si="137"/>
        <v>1.0292720099139459E-2</v>
      </c>
      <c r="X272">
        <f t="shared" si="138"/>
        <v>6.4352964650488944E-3</v>
      </c>
      <c r="Y272">
        <f t="shared" si="139"/>
        <v>0</v>
      </c>
      <c r="Z272">
        <f t="shared" si="140"/>
        <v>31.203481832689871</v>
      </c>
      <c r="AA272">
        <f t="shared" si="141"/>
        <v>31.005325806451602</v>
      </c>
      <c r="AB272">
        <f t="shared" si="142"/>
        <v>4.5127484364870361</v>
      </c>
      <c r="AC272">
        <f t="shared" si="143"/>
        <v>72.229951932165406</v>
      </c>
      <c r="AD272">
        <f t="shared" si="144"/>
        <v>3.3046135169412141</v>
      </c>
      <c r="AE272">
        <f t="shared" si="145"/>
        <v>4.5751290545572205</v>
      </c>
      <c r="AF272">
        <f t="shared" si="146"/>
        <v>1.208134919545822</v>
      </c>
      <c r="AG272">
        <f t="shared" si="147"/>
        <v>-5.7252179923776199</v>
      </c>
      <c r="AH272">
        <f t="shared" si="148"/>
        <v>29.279948465446118</v>
      </c>
      <c r="AI272">
        <f t="shared" si="149"/>
        <v>2.9212832295879165</v>
      </c>
      <c r="AJ272">
        <f t="shared" si="150"/>
        <v>26.476013702656417</v>
      </c>
      <c r="AK272">
        <v>-4.1279473972586203E-2</v>
      </c>
      <c r="AL272">
        <v>4.6339825814764202E-2</v>
      </c>
      <c r="AM272">
        <v>3.4615753448303899</v>
      </c>
      <c r="AN272">
        <v>0</v>
      </c>
      <c r="AO272">
        <v>0</v>
      </c>
      <c r="AP272">
        <f t="shared" si="151"/>
        <v>1</v>
      </c>
      <c r="AQ272">
        <f t="shared" si="152"/>
        <v>0</v>
      </c>
      <c r="AR272">
        <f t="shared" si="153"/>
        <v>51902.047145072123</v>
      </c>
      <c r="AS272" t="s">
        <v>240</v>
      </c>
      <c r="AT272">
        <v>0</v>
      </c>
      <c r="AU272">
        <v>0</v>
      </c>
      <c r="AV272">
        <f t="shared" si="154"/>
        <v>0</v>
      </c>
      <c r="AW272" t="e">
        <f t="shared" si="155"/>
        <v>#DIV/0!</v>
      </c>
      <c r="AX272">
        <v>0</v>
      </c>
      <c r="AY272" t="s">
        <v>240</v>
      </c>
      <c r="AZ272">
        <v>0</v>
      </c>
      <c r="BA272">
        <v>0</v>
      </c>
      <c r="BB272" t="e">
        <f t="shared" si="156"/>
        <v>#DIV/0!</v>
      </c>
      <c r="BC272">
        <v>0.5</v>
      </c>
      <c r="BD272">
        <f t="shared" si="157"/>
        <v>0</v>
      </c>
      <c r="BE272">
        <f t="shared" si="158"/>
        <v>-0.58371455303226905</v>
      </c>
      <c r="BF272" t="e">
        <f t="shared" si="159"/>
        <v>#DIV/0!</v>
      </c>
      <c r="BG272" t="e">
        <f t="shared" si="160"/>
        <v>#DIV/0!</v>
      </c>
      <c r="BH272" t="e">
        <f t="shared" si="161"/>
        <v>#DIV/0!</v>
      </c>
      <c r="BI272" t="e">
        <f t="shared" si="162"/>
        <v>#DIV/0!</v>
      </c>
      <c r="BJ272" t="s">
        <v>240</v>
      </c>
      <c r="BK272">
        <v>0</v>
      </c>
      <c r="BL272">
        <f t="shared" si="163"/>
        <v>0</v>
      </c>
      <c r="BM272" t="e">
        <f t="shared" si="164"/>
        <v>#DIV/0!</v>
      </c>
      <c r="BN272" t="e">
        <f t="shared" si="165"/>
        <v>#DIV/0!</v>
      </c>
      <c r="BO272" t="e">
        <f t="shared" si="166"/>
        <v>#DIV/0!</v>
      </c>
      <c r="BP272" t="e">
        <f t="shared" si="167"/>
        <v>#DIV/0!</v>
      </c>
      <c r="BQ272">
        <f t="shared" si="168"/>
        <v>0</v>
      </c>
      <c r="BR272">
        <f t="shared" si="169"/>
        <v>0</v>
      </c>
      <c r="BS272">
        <f t="shared" si="170"/>
        <v>0</v>
      </c>
      <c r="BT272">
        <f t="shared" si="171"/>
        <v>0</v>
      </c>
      <c r="BU272">
        <v>6</v>
      </c>
      <c r="BV272">
        <v>0.5</v>
      </c>
      <c r="BW272" t="s">
        <v>241</v>
      </c>
      <c r="BX272">
        <v>1581523810.4709699</v>
      </c>
      <c r="BY272">
        <v>400.91548387096799</v>
      </c>
      <c r="BZ272">
        <v>400.00409677419401</v>
      </c>
      <c r="CA272">
        <v>33.148064516128997</v>
      </c>
      <c r="CB272">
        <v>32.932896774193502</v>
      </c>
      <c r="CC272">
        <v>350.01567741935497</v>
      </c>
      <c r="CD272">
        <v>99.492512903225801</v>
      </c>
      <c r="CE272">
        <v>0.199989967741936</v>
      </c>
      <c r="CF272">
        <v>31.246325806451601</v>
      </c>
      <c r="CG272">
        <v>31.005325806451602</v>
      </c>
      <c r="CH272">
        <v>999.9</v>
      </c>
      <c r="CI272">
        <v>0</v>
      </c>
      <c r="CJ272">
        <v>0</v>
      </c>
      <c r="CK272">
        <v>10005.5225806452</v>
      </c>
      <c r="CL272">
        <v>0</v>
      </c>
      <c r="CM272">
        <v>4.9728958064516098</v>
      </c>
      <c r="CN272">
        <v>0</v>
      </c>
      <c r="CO272">
        <v>0</v>
      </c>
      <c r="CP272">
        <v>0</v>
      </c>
      <c r="CQ272">
        <v>0</v>
      </c>
      <c r="CR272">
        <v>4.5451612903225804</v>
      </c>
      <c r="CS272">
        <v>0</v>
      </c>
      <c r="CT272">
        <v>472.03225806451599</v>
      </c>
      <c r="CU272">
        <v>-0.241935483870968</v>
      </c>
      <c r="CV272">
        <v>39.893000000000001</v>
      </c>
      <c r="CW272">
        <v>45.125</v>
      </c>
      <c r="CX272">
        <v>42.318322580645102</v>
      </c>
      <c r="CY272">
        <v>43.875</v>
      </c>
      <c r="CZ272">
        <v>40.983741935483899</v>
      </c>
      <c r="DA272">
        <v>0</v>
      </c>
      <c r="DB272">
        <v>0</v>
      </c>
      <c r="DC272">
        <v>0</v>
      </c>
      <c r="DD272">
        <v>1581523819.3</v>
      </c>
      <c r="DE272">
        <v>3.8692307692307701</v>
      </c>
      <c r="DF272">
        <v>2.4136758781207299</v>
      </c>
      <c r="DG272">
        <v>728.64957295220097</v>
      </c>
      <c r="DH272">
        <v>497.1</v>
      </c>
      <c r="DI272">
        <v>15</v>
      </c>
      <c r="DJ272">
        <v>100</v>
      </c>
      <c r="DK272">
        <v>100</v>
      </c>
      <c r="DL272">
        <v>3.024</v>
      </c>
      <c r="DM272">
        <v>0.44500000000000001</v>
      </c>
      <c r="DN272">
        <v>2</v>
      </c>
      <c r="DO272">
        <v>352.791</v>
      </c>
      <c r="DP272">
        <v>669.12699999999995</v>
      </c>
      <c r="DQ272">
        <v>30.293500000000002</v>
      </c>
      <c r="DR272">
        <v>32.321399999999997</v>
      </c>
      <c r="DS272">
        <v>30.000399999999999</v>
      </c>
      <c r="DT272">
        <v>32.157499999999999</v>
      </c>
      <c r="DU272">
        <v>32.1432</v>
      </c>
      <c r="DV272">
        <v>20.9925</v>
      </c>
      <c r="DW272">
        <v>23.430399999999999</v>
      </c>
      <c r="DX272">
        <v>100</v>
      </c>
      <c r="DY272">
        <v>30.288399999999999</v>
      </c>
      <c r="DZ272">
        <v>400</v>
      </c>
      <c r="EA272">
        <v>33.041400000000003</v>
      </c>
      <c r="EB272">
        <v>99.891599999999997</v>
      </c>
      <c r="EC272">
        <v>100.40900000000001</v>
      </c>
    </row>
    <row r="273" spans="1:133" x14ac:dyDescent="0.35">
      <c r="A273">
        <v>257</v>
      </c>
      <c r="B273">
        <v>1581523824.0999999</v>
      </c>
      <c r="C273">
        <v>1303.5</v>
      </c>
      <c r="D273" t="s">
        <v>752</v>
      </c>
      <c r="E273" t="s">
        <v>753</v>
      </c>
      <c r="F273" t="s">
        <v>232</v>
      </c>
      <c r="G273" t="s">
        <v>233</v>
      </c>
      <c r="H273" t="s">
        <v>234</v>
      </c>
      <c r="I273" t="s">
        <v>235</v>
      </c>
      <c r="J273" t="s">
        <v>236</v>
      </c>
      <c r="K273" t="s">
        <v>237</v>
      </c>
      <c r="L273" t="s">
        <v>238</v>
      </c>
      <c r="M273" t="s">
        <v>239</v>
      </c>
      <c r="N273">
        <v>1581523815.4709699</v>
      </c>
      <c r="O273">
        <f t="shared" ref="O273:O336" si="172">CC273*AP273*(CA273-CB273)/(100*BU273*(1000-AP273*CA273))</f>
        <v>1.182686561855521E-4</v>
      </c>
      <c r="P273">
        <f t="shared" ref="P273:P336" si="173">CC273*AP273*(BZ273-BY273*(1000-AP273*CB273)/(1000-AP273*CA273))/(100*BU273)</f>
        <v>-0.57017028658889979</v>
      </c>
      <c r="Q273">
        <f t="shared" ref="Q273:Q336" si="174">BY273 - IF(AP273&gt;1, P273*BU273*100/(AR273*CK273), 0)</f>
        <v>400.89</v>
      </c>
      <c r="R273">
        <f t="shared" ref="R273:R336" si="175">((X273-O273/2)*Q273-P273)/(X273+O273/2)</f>
        <v>489.20103525574541</v>
      </c>
      <c r="S273">
        <f t="shared" ref="S273:S336" si="176">R273*(CD273+CE273)/1000</f>
        <v>48.769855511449322</v>
      </c>
      <c r="T273">
        <f t="shared" ref="T273:T336" si="177">(BY273 - IF(AP273&gt;1, P273*BU273*100/(AR273*CK273), 0))*(CD273+CE273)/1000</f>
        <v>39.96587490000676</v>
      </c>
      <c r="U273">
        <f t="shared" ref="U273:U336" si="178">2/((1/W273-1/V273)+SIGN(W273)*SQRT((1/W273-1/V273)*(1/W273-1/V273) + 4*BV273/((BV273+1)*(BV273+1))*(2*1/W273*1/V273-1/V273*1/V273)))</f>
        <v>9.3951947083525632E-3</v>
      </c>
      <c r="V273">
        <f t="shared" ref="V273:V336" si="179">AM273+AL273*BU273+AK273*BU273*BU273</f>
        <v>2.2523606790570181</v>
      </c>
      <c r="W273">
        <f t="shared" ref="W273:W336" si="180">O273*(1000-(1000*0.61365*EXP(17.502*AA273/(240.97+AA273))/(CD273+CE273)+CA273)/2)/(1000*0.61365*EXP(17.502*AA273/(240.97+AA273))/(CD273+CE273)-CA273)</f>
        <v>9.3734769155758499E-3</v>
      </c>
      <c r="X273">
        <f t="shared" ref="X273:X336" si="181">1/((BV273+1)/(U273/1.6)+1/(V273/1.37)) + BV273/((BV273+1)/(U273/1.6) + BV273/(V273/1.37))</f>
        <v>5.8603701086606588E-3</v>
      </c>
      <c r="Y273">
        <f t="shared" ref="Y273:Y336" si="182">(BR273*BT273)</f>
        <v>0</v>
      </c>
      <c r="Z273">
        <f t="shared" ref="Z273:Z336" si="183">(CF273+(Y273+2*0.95*0.0000000567*(((CF273+$B$7)+273)^4-(CF273+273)^4)-44100*O273)/(1.84*29.3*V273+8*0.95*0.0000000567*(CF273+273)^3))</f>
        <v>31.207737658417063</v>
      </c>
      <c r="AA273">
        <f t="shared" ref="AA273:AA336" si="184">($C$7*CG273+$D$7*CH273+$E$7*Z273)</f>
        <v>31.0065806451613</v>
      </c>
      <c r="AB273">
        <f t="shared" ref="AB273:AB336" si="185">0.61365*EXP(17.502*AA273/(240.97+AA273))</f>
        <v>4.513071311331375</v>
      </c>
      <c r="AC273">
        <f t="shared" ref="AC273:AC336" si="186">(AD273/AE273*100)</f>
        <v>72.226185275027632</v>
      </c>
      <c r="AD273">
        <f t="shared" ref="AD273:AD336" si="187">CA273*(CD273+CE273)/1000</f>
        <v>3.3045279435434329</v>
      </c>
      <c r="AE273">
        <f t="shared" ref="AE273:AE336" si="188">0.61365*EXP(17.502*CF273/(240.97+CF273))</f>
        <v>4.5752491716961563</v>
      </c>
      <c r="AF273">
        <f t="shared" ref="AF273:AF336" si="189">(AB273-CA273*(CD273+CE273)/1000)</f>
        <v>1.208543367787942</v>
      </c>
      <c r="AG273">
        <f t="shared" ref="AG273:AG336" si="190">(-O273*44100)</f>
        <v>-5.2156477377828478</v>
      </c>
      <c r="AH273">
        <f t="shared" ref="AH273:AH336" si="191">2*29.3*V273*0.92*(CF273-AA273)</f>
        <v>29.168093811460849</v>
      </c>
      <c r="AI273">
        <f t="shared" ref="AI273:AI336" si="192">2*0.95*0.0000000567*(((CF273+$B$7)+273)^4-(AA273+273)^4)</f>
        <v>2.9116888692011296</v>
      </c>
      <c r="AJ273">
        <f t="shared" ref="AJ273:AJ336" si="193">Y273+AI273+AG273+AH273</f>
        <v>26.864134942879133</v>
      </c>
      <c r="AK273">
        <v>-4.1247330381311099E-2</v>
      </c>
      <c r="AL273">
        <v>4.6303741817624602E-2</v>
      </c>
      <c r="AM273">
        <v>3.4594421218784701</v>
      </c>
      <c r="AN273">
        <v>0</v>
      </c>
      <c r="AO273">
        <v>0</v>
      </c>
      <c r="AP273">
        <f t="shared" ref="AP273:AP336" si="194">IF(AN273*$H$13&gt;=AR273,1,(AR273/(AR273-AN273*$H$13)))</f>
        <v>1</v>
      </c>
      <c r="AQ273">
        <f t="shared" ref="AQ273:AQ336" si="195">(AP273-1)*100</f>
        <v>0</v>
      </c>
      <c r="AR273">
        <f t="shared" ref="AR273:AR336" si="196">MAX(0,($B$13+$C$13*CK273)/(1+$D$13*CK273)*CD273/(CF273+273)*$E$13)</f>
        <v>51863.213499521473</v>
      </c>
      <c r="AS273" t="s">
        <v>240</v>
      </c>
      <c r="AT273">
        <v>0</v>
      </c>
      <c r="AU273">
        <v>0</v>
      </c>
      <c r="AV273">
        <f t="shared" ref="AV273:AV336" si="197">AU273-AT273</f>
        <v>0</v>
      </c>
      <c r="AW273" t="e">
        <f t="shared" ref="AW273:AW336" si="198">AV273/AU273</f>
        <v>#DIV/0!</v>
      </c>
      <c r="AX273">
        <v>0</v>
      </c>
      <c r="AY273" t="s">
        <v>240</v>
      </c>
      <c r="AZ273">
        <v>0</v>
      </c>
      <c r="BA273">
        <v>0</v>
      </c>
      <c r="BB273" t="e">
        <f t="shared" ref="BB273:BB336" si="199">1-AZ273/BA273</f>
        <v>#DIV/0!</v>
      </c>
      <c r="BC273">
        <v>0.5</v>
      </c>
      <c r="BD273">
        <f t="shared" ref="BD273:BD336" si="200">BR273</f>
        <v>0</v>
      </c>
      <c r="BE273">
        <f t="shared" ref="BE273:BE336" si="201">P273</f>
        <v>-0.57017028658889979</v>
      </c>
      <c r="BF273" t="e">
        <f t="shared" ref="BF273:BF336" si="202">BB273*BC273*BD273</f>
        <v>#DIV/0!</v>
      </c>
      <c r="BG273" t="e">
        <f t="shared" ref="BG273:BG336" si="203">BL273/BA273</f>
        <v>#DIV/0!</v>
      </c>
      <c r="BH273" t="e">
        <f t="shared" ref="BH273:BH336" si="204">(BE273-AX273)/BD273</f>
        <v>#DIV/0!</v>
      </c>
      <c r="BI273" t="e">
        <f t="shared" ref="BI273:BI336" si="205">(AU273-BA273)/BA273</f>
        <v>#DIV/0!</v>
      </c>
      <c r="BJ273" t="s">
        <v>240</v>
      </c>
      <c r="BK273">
        <v>0</v>
      </c>
      <c r="BL273">
        <f t="shared" ref="BL273:BL336" si="206">BA273-BK273</f>
        <v>0</v>
      </c>
      <c r="BM273" t="e">
        <f t="shared" ref="BM273:BM336" si="207">(BA273-AZ273)/(BA273-BK273)</f>
        <v>#DIV/0!</v>
      </c>
      <c r="BN273" t="e">
        <f t="shared" ref="BN273:BN336" si="208">(AU273-BA273)/(AU273-BK273)</f>
        <v>#DIV/0!</v>
      </c>
      <c r="BO273" t="e">
        <f t="shared" ref="BO273:BO336" si="209">(BA273-AZ273)/(BA273-AT273)</f>
        <v>#DIV/0!</v>
      </c>
      <c r="BP273" t="e">
        <f t="shared" ref="BP273:BP336" si="210">(AU273-BA273)/(AU273-AT273)</f>
        <v>#DIV/0!</v>
      </c>
      <c r="BQ273">
        <f t="shared" ref="BQ273:BQ336" si="211">$B$11*CL273+$C$11*CM273+$F$11*CN273</f>
        <v>0</v>
      </c>
      <c r="BR273">
        <f t="shared" ref="BR273:BR336" si="212">BQ273*BS273</f>
        <v>0</v>
      </c>
      <c r="BS273">
        <f t="shared" ref="BS273:BS336" si="213">($B$11*$D$9+$C$11*$D$9+$F$11*((DA273+CS273)/MAX(DA273+CS273+DB273, 0.1)*$I$9+DB273/MAX(DA273+CS273+DB273, 0.1)*$J$9))/($B$11+$C$11+$F$11)</f>
        <v>0</v>
      </c>
      <c r="BT273">
        <f t="shared" ref="BT273:BT336" si="214">($B$11*$K$9+$C$11*$K$9+$F$11*((DA273+CS273)/MAX(DA273+CS273+DB273, 0.1)*$P$9+DB273/MAX(DA273+CS273+DB273, 0.1)*$Q$9))/($B$11+$C$11+$F$11)</f>
        <v>0</v>
      </c>
      <c r="BU273">
        <v>6</v>
      </c>
      <c r="BV273">
        <v>0.5</v>
      </c>
      <c r="BW273" t="s">
        <v>241</v>
      </c>
      <c r="BX273">
        <v>1581523815.4709699</v>
      </c>
      <c r="BY273">
        <v>400.89</v>
      </c>
      <c r="BZ273">
        <v>399.99390322580598</v>
      </c>
      <c r="CA273">
        <v>33.147083870967698</v>
      </c>
      <c r="CB273">
        <v>32.951070967741899</v>
      </c>
      <c r="CC273">
        <v>350.02306451612901</v>
      </c>
      <c r="CD273">
        <v>99.492858064516099</v>
      </c>
      <c r="CE273">
        <v>0.20001254838709701</v>
      </c>
      <c r="CF273">
        <v>31.246787096774199</v>
      </c>
      <c r="CG273">
        <v>31.0065806451613</v>
      </c>
      <c r="CH273">
        <v>999.9</v>
      </c>
      <c r="CI273">
        <v>0</v>
      </c>
      <c r="CJ273">
        <v>0</v>
      </c>
      <c r="CK273">
        <v>9997.6967741935496</v>
      </c>
      <c r="CL273">
        <v>0</v>
      </c>
      <c r="CM273">
        <v>5.3810909677419296</v>
      </c>
      <c r="CN273">
        <v>0</v>
      </c>
      <c r="CO273">
        <v>0</v>
      </c>
      <c r="CP273">
        <v>0</v>
      </c>
      <c r="CQ273">
        <v>0</v>
      </c>
      <c r="CR273">
        <v>3.9935483870967698</v>
      </c>
      <c r="CS273">
        <v>0</v>
      </c>
      <c r="CT273">
        <v>531.27419354838696</v>
      </c>
      <c r="CU273">
        <v>-7.0967741935483802E-2</v>
      </c>
      <c r="CV273">
        <v>39.896999999999998</v>
      </c>
      <c r="CW273">
        <v>45.125</v>
      </c>
      <c r="CX273">
        <v>42.304064516129003</v>
      </c>
      <c r="CY273">
        <v>43.878999999999998</v>
      </c>
      <c r="CZ273">
        <v>40.985774193548401</v>
      </c>
      <c r="DA273">
        <v>0</v>
      </c>
      <c r="DB273">
        <v>0</v>
      </c>
      <c r="DC273">
        <v>0</v>
      </c>
      <c r="DD273">
        <v>1581523824.0999999</v>
      </c>
      <c r="DE273">
        <v>3.95</v>
      </c>
      <c r="DF273">
        <v>-17.323076370436699</v>
      </c>
      <c r="DG273">
        <v>-51.924786355117803</v>
      </c>
      <c r="DH273">
        <v>534.70769230769201</v>
      </c>
      <c r="DI273">
        <v>15</v>
      </c>
      <c r="DJ273">
        <v>100</v>
      </c>
      <c r="DK273">
        <v>100</v>
      </c>
      <c r="DL273">
        <v>3.024</v>
      </c>
      <c r="DM273">
        <v>0.44500000000000001</v>
      </c>
      <c r="DN273">
        <v>2</v>
      </c>
      <c r="DO273">
        <v>352.84300000000002</v>
      </c>
      <c r="DP273">
        <v>669.07600000000002</v>
      </c>
      <c r="DQ273">
        <v>30.2852</v>
      </c>
      <c r="DR273">
        <v>32.324300000000001</v>
      </c>
      <c r="DS273">
        <v>30.0002</v>
      </c>
      <c r="DT273">
        <v>32.160400000000003</v>
      </c>
      <c r="DU273">
        <v>32.146700000000003</v>
      </c>
      <c r="DV273">
        <v>20.992699999999999</v>
      </c>
      <c r="DW273">
        <v>23.430399999999999</v>
      </c>
      <c r="DX273">
        <v>100</v>
      </c>
      <c r="DY273">
        <v>30.2788</v>
      </c>
      <c r="DZ273">
        <v>400</v>
      </c>
      <c r="EA273">
        <v>33.048299999999998</v>
      </c>
      <c r="EB273">
        <v>99.890299999999996</v>
      </c>
      <c r="EC273">
        <v>100.407</v>
      </c>
    </row>
    <row r="274" spans="1:133" x14ac:dyDescent="0.35">
      <c r="A274">
        <v>258</v>
      </c>
      <c r="B274">
        <v>1581523829.0999999</v>
      </c>
      <c r="C274">
        <v>1308.5</v>
      </c>
      <c r="D274" t="s">
        <v>754</v>
      </c>
      <c r="E274" t="s">
        <v>755</v>
      </c>
      <c r="F274" t="s">
        <v>232</v>
      </c>
      <c r="G274" t="s">
        <v>233</v>
      </c>
      <c r="H274" t="s">
        <v>234</v>
      </c>
      <c r="I274" t="s">
        <v>235</v>
      </c>
      <c r="J274" t="s">
        <v>236</v>
      </c>
      <c r="K274" t="s">
        <v>237</v>
      </c>
      <c r="L274" t="s">
        <v>238</v>
      </c>
      <c r="M274" t="s">
        <v>239</v>
      </c>
      <c r="N274">
        <v>1581523820.4709699</v>
      </c>
      <c r="O274">
        <f t="shared" si="172"/>
        <v>1.0579967243394474E-4</v>
      </c>
      <c r="P274">
        <f t="shared" si="173"/>
        <v>-0.56321916836039254</v>
      </c>
      <c r="Q274">
        <f t="shared" si="174"/>
        <v>400.88758064516099</v>
      </c>
      <c r="R274">
        <f t="shared" si="175"/>
        <v>499.32256952178221</v>
      </c>
      <c r="S274">
        <f t="shared" si="176"/>
        <v>49.7788178808919</v>
      </c>
      <c r="T274">
        <f t="shared" si="177"/>
        <v>39.965567522331462</v>
      </c>
      <c r="U274">
        <f t="shared" si="178"/>
        <v>8.395593680272203E-3</v>
      </c>
      <c r="V274">
        <f t="shared" si="179"/>
        <v>2.2515907361185437</v>
      </c>
      <c r="W274">
        <f t="shared" si="180"/>
        <v>8.3782408453447841E-3</v>
      </c>
      <c r="X274">
        <f t="shared" si="181"/>
        <v>5.2379565918573671E-3</v>
      </c>
      <c r="Y274">
        <f t="shared" si="182"/>
        <v>0</v>
      </c>
      <c r="Z274">
        <f t="shared" si="183"/>
        <v>31.212385706894867</v>
      </c>
      <c r="AA274">
        <f t="shared" si="184"/>
        <v>31.011406451612899</v>
      </c>
      <c r="AB274">
        <f t="shared" si="185"/>
        <v>4.514313197455972</v>
      </c>
      <c r="AC274">
        <f t="shared" si="186"/>
        <v>72.229292226966606</v>
      </c>
      <c r="AD274">
        <f t="shared" si="187"/>
        <v>3.3047720244199805</v>
      </c>
      <c r="AE274">
        <f t="shared" si="188"/>
        <v>4.5753902918436093</v>
      </c>
      <c r="AF274">
        <f t="shared" si="189"/>
        <v>1.2095411730359915</v>
      </c>
      <c r="AG274">
        <f t="shared" si="190"/>
        <v>-4.6657655543369634</v>
      </c>
      <c r="AH274">
        <f t="shared" si="191"/>
        <v>28.638113542645538</v>
      </c>
      <c r="AI274">
        <f t="shared" si="192"/>
        <v>2.8598371528045945</v>
      </c>
      <c r="AJ274">
        <f t="shared" si="193"/>
        <v>26.832185141113168</v>
      </c>
      <c r="AK274">
        <v>-4.1226585930012001E-2</v>
      </c>
      <c r="AL274">
        <v>4.6280454353727601E-2</v>
      </c>
      <c r="AM274">
        <v>3.4580651034766099</v>
      </c>
      <c r="AN274">
        <v>0</v>
      </c>
      <c r="AO274">
        <v>0</v>
      </c>
      <c r="AP274">
        <f t="shared" si="194"/>
        <v>1</v>
      </c>
      <c r="AQ274">
        <f t="shared" si="195"/>
        <v>0</v>
      </c>
      <c r="AR274">
        <f t="shared" si="196"/>
        <v>51838.097562420699</v>
      </c>
      <c r="AS274" t="s">
        <v>240</v>
      </c>
      <c r="AT274">
        <v>0</v>
      </c>
      <c r="AU274">
        <v>0</v>
      </c>
      <c r="AV274">
        <f t="shared" si="197"/>
        <v>0</v>
      </c>
      <c r="AW274" t="e">
        <f t="shared" si="198"/>
        <v>#DIV/0!</v>
      </c>
      <c r="AX274">
        <v>0</v>
      </c>
      <c r="AY274" t="s">
        <v>240</v>
      </c>
      <c r="AZ274">
        <v>0</v>
      </c>
      <c r="BA274">
        <v>0</v>
      </c>
      <c r="BB274" t="e">
        <f t="shared" si="199"/>
        <v>#DIV/0!</v>
      </c>
      <c r="BC274">
        <v>0.5</v>
      </c>
      <c r="BD274">
        <f t="shared" si="200"/>
        <v>0</v>
      </c>
      <c r="BE274">
        <f t="shared" si="201"/>
        <v>-0.56321916836039254</v>
      </c>
      <c r="BF274" t="e">
        <f t="shared" si="202"/>
        <v>#DIV/0!</v>
      </c>
      <c r="BG274" t="e">
        <f t="shared" si="203"/>
        <v>#DIV/0!</v>
      </c>
      <c r="BH274" t="e">
        <f t="shared" si="204"/>
        <v>#DIV/0!</v>
      </c>
      <c r="BI274" t="e">
        <f t="shared" si="205"/>
        <v>#DIV/0!</v>
      </c>
      <c r="BJ274" t="s">
        <v>240</v>
      </c>
      <c r="BK274">
        <v>0</v>
      </c>
      <c r="BL274">
        <f t="shared" si="206"/>
        <v>0</v>
      </c>
      <c r="BM274" t="e">
        <f t="shared" si="207"/>
        <v>#DIV/0!</v>
      </c>
      <c r="BN274" t="e">
        <f t="shared" si="208"/>
        <v>#DIV/0!</v>
      </c>
      <c r="BO274" t="e">
        <f t="shared" si="209"/>
        <v>#DIV/0!</v>
      </c>
      <c r="BP274" t="e">
        <f t="shared" si="210"/>
        <v>#DIV/0!</v>
      </c>
      <c r="BQ274">
        <f t="shared" si="211"/>
        <v>0</v>
      </c>
      <c r="BR274">
        <f t="shared" si="212"/>
        <v>0</v>
      </c>
      <c r="BS274">
        <f t="shared" si="213"/>
        <v>0</v>
      </c>
      <c r="BT274">
        <f t="shared" si="214"/>
        <v>0</v>
      </c>
      <c r="BU274">
        <v>6</v>
      </c>
      <c r="BV274">
        <v>0.5</v>
      </c>
      <c r="BW274" t="s">
        <v>241</v>
      </c>
      <c r="BX274">
        <v>1581523820.4709699</v>
      </c>
      <c r="BY274">
        <v>400.88758064516099</v>
      </c>
      <c r="BZ274">
        <v>399.99480645161299</v>
      </c>
      <c r="CA274">
        <v>33.149587096774198</v>
      </c>
      <c r="CB274">
        <v>32.974235483870999</v>
      </c>
      <c r="CC274">
        <v>350.01374193548401</v>
      </c>
      <c r="CD274">
        <v>99.492719354838698</v>
      </c>
      <c r="CE274">
        <v>0.19998616129032301</v>
      </c>
      <c r="CF274">
        <v>31.247329032258101</v>
      </c>
      <c r="CG274">
        <v>31.011406451612899</v>
      </c>
      <c r="CH274">
        <v>999.9</v>
      </c>
      <c r="CI274">
        <v>0</v>
      </c>
      <c r="CJ274">
        <v>0</v>
      </c>
      <c r="CK274">
        <v>9992.6825806451598</v>
      </c>
      <c r="CL274">
        <v>0</v>
      </c>
      <c r="CM274">
        <v>5.4147164516129003</v>
      </c>
      <c r="CN274">
        <v>0</v>
      </c>
      <c r="CO274">
        <v>0</v>
      </c>
      <c r="CP274">
        <v>0</v>
      </c>
      <c r="CQ274">
        <v>0</v>
      </c>
      <c r="CR274">
        <v>2.7709677419354799</v>
      </c>
      <c r="CS274">
        <v>0</v>
      </c>
      <c r="CT274">
        <v>501.15483870967699</v>
      </c>
      <c r="CU274">
        <v>-0.51612903225806395</v>
      </c>
      <c r="CV274">
        <v>39.911000000000001</v>
      </c>
      <c r="CW274">
        <v>45.125</v>
      </c>
      <c r="CX274">
        <v>42.306096774193499</v>
      </c>
      <c r="CY274">
        <v>43.881</v>
      </c>
      <c r="CZ274">
        <v>40.9898387096774</v>
      </c>
      <c r="DA274">
        <v>0</v>
      </c>
      <c r="DB274">
        <v>0</v>
      </c>
      <c r="DC274">
        <v>0</v>
      </c>
      <c r="DD274">
        <v>1581523829.5</v>
      </c>
      <c r="DE274">
        <v>3.6538461538461502</v>
      </c>
      <c r="DF274">
        <v>2.6735043711199</v>
      </c>
      <c r="DG274">
        <v>-701.84957167133803</v>
      </c>
      <c r="DH274">
        <v>491.39615384615399</v>
      </c>
      <c r="DI274">
        <v>15</v>
      </c>
      <c r="DJ274">
        <v>100</v>
      </c>
      <c r="DK274">
        <v>100</v>
      </c>
      <c r="DL274">
        <v>3.024</v>
      </c>
      <c r="DM274">
        <v>0.44500000000000001</v>
      </c>
      <c r="DN274">
        <v>2</v>
      </c>
      <c r="DO274">
        <v>352.69799999999998</v>
      </c>
      <c r="DP274">
        <v>669.29200000000003</v>
      </c>
      <c r="DQ274">
        <v>30.273800000000001</v>
      </c>
      <c r="DR274">
        <v>32.327100000000002</v>
      </c>
      <c r="DS274">
        <v>30.000299999999999</v>
      </c>
      <c r="DT274">
        <v>32.163200000000003</v>
      </c>
      <c r="DU274">
        <v>32.1496</v>
      </c>
      <c r="DV274">
        <v>20.991099999999999</v>
      </c>
      <c r="DW274">
        <v>23.430399999999999</v>
      </c>
      <c r="DX274">
        <v>100</v>
      </c>
      <c r="DY274">
        <v>30.267399999999999</v>
      </c>
      <c r="DZ274">
        <v>400</v>
      </c>
      <c r="EA274">
        <v>33.0488</v>
      </c>
      <c r="EB274">
        <v>99.886300000000006</v>
      </c>
      <c r="EC274">
        <v>100.408</v>
      </c>
    </row>
    <row r="275" spans="1:133" x14ac:dyDescent="0.35">
      <c r="A275">
        <v>259</v>
      </c>
      <c r="B275">
        <v>1581523834.0999999</v>
      </c>
      <c r="C275">
        <v>1313.5</v>
      </c>
      <c r="D275" t="s">
        <v>756</v>
      </c>
      <c r="E275" t="s">
        <v>757</v>
      </c>
      <c r="F275" t="s">
        <v>232</v>
      </c>
      <c r="G275" t="s">
        <v>233</v>
      </c>
      <c r="H275" t="s">
        <v>234</v>
      </c>
      <c r="I275" t="s">
        <v>235</v>
      </c>
      <c r="J275" t="s">
        <v>236</v>
      </c>
      <c r="K275" t="s">
        <v>237</v>
      </c>
      <c r="L275" t="s">
        <v>238</v>
      </c>
      <c r="M275" t="s">
        <v>239</v>
      </c>
      <c r="N275">
        <v>1581523825.4709699</v>
      </c>
      <c r="O275">
        <f t="shared" si="172"/>
        <v>9.6174397303068663E-5</v>
      </c>
      <c r="P275">
        <f t="shared" si="173"/>
        <v>-0.55377415337596803</v>
      </c>
      <c r="Q275">
        <f t="shared" si="174"/>
        <v>400.88267741935499</v>
      </c>
      <c r="R275">
        <f t="shared" si="175"/>
        <v>507.97033885297429</v>
      </c>
      <c r="S275">
        <f t="shared" si="176"/>
        <v>50.641040471018215</v>
      </c>
      <c r="T275">
        <f t="shared" si="177"/>
        <v>39.965160046873528</v>
      </c>
      <c r="U275">
        <f t="shared" si="178"/>
        <v>7.6332552906034495E-3</v>
      </c>
      <c r="V275">
        <f t="shared" si="179"/>
        <v>2.2523315937655535</v>
      </c>
      <c r="W275">
        <f t="shared" si="180"/>
        <v>7.6189125342951873E-3</v>
      </c>
      <c r="X275">
        <f t="shared" si="181"/>
        <v>4.763106701640066E-3</v>
      </c>
      <c r="Y275">
        <f t="shared" si="182"/>
        <v>0</v>
      </c>
      <c r="Z275">
        <f t="shared" si="183"/>
        <v>31.215393573987846</v>
      </c>
      <c r="AA275">
        <f t="shared" si="184"/>
        <v>31.012074193548401</v>
      </c>
      <c r="AB275">
        <f t="shared" si="185"/>
        <v>4.514485059417968</v>
      </c>
      <c r="AC275">
        <f t="shared" si="186"/>
        <v>72.243887934287727</v>
      </c>
      <c r="AD275">
        <f t="shared" si="187"/>
        <v>3.3054058511310931</v>
      </c>
      <c r="AE275">
        <f t="shared" si="188"/>
        <v>4.5753432513732584</v>
      </c>
      <c r="AF275">
        <f t="shared" si="189"/>
        <v>1.2090792082868749</v>
      </c>
      <c r="AG275">
        <f t="shared" si="190"/>
        <v>-4.2412909210653282</v>
      </c>
      <c r="AH275">
        <f t="shared" si="191"/>
        <v>28.544518859528317</v>
      </c>
      <c r="AI275">
        <f t="shared" si="192"/>
        <v>2.8495599060215553</v>
      </c>
      <c r="AJ275">
        <f t="shared" si="193"/>
        <v>27.152787844484543</v>
      </c>
      <c r="AK275">
        <v>-4.1246546624028303E-2</v>
      </c>
      <c r="AL275">
        <v>4.6302861981413701E-2</v>
      </c>
      <c r="AM275">
        <v>3.4593901003420902</v>
      </c>
      <c r="AN275">
        <v>0</v>
      </c>
      <c r="AO275">
        <v>0</v>
      </c>
      <c r="AP275">
        <f t="shared" si="194"/>
        <v>1</v>
      </c>
      <c r="AQ275">
        <f t="shared" si="195"/>
        <v>0</v>
      </c>
      <c r="AR275">
        <f t="shared" si="196"/>
        <v>51862.207965250447</v>
      </c>
      <c r="AS275" t="s">
        <v>240</v>
      </c>
      <c r="AT275">
        <v>0</v>
      </c>
      <c r="AU275">
        <v>0</v>
      </c>
      <c r="AV275">
        <f t="shared" si="197"/>
        <v>0</v>
      </c>
      <c r="AW275" t="e">
        <f t="shared" si="198"/>
        <v>#DIV/0!</v>
      </c>
      <c r="AX275">
        <v>0</v>
      </c>
      <c r="AY275" t="s">
        <v>240</v>
      </c>
      <c r="AZ275">
        <v>0</v>
      </c>
      <c r="BA275">
        <v>0</v>
      </c>
      <c r="BB275" t="e">
        <f t="shared" si="199"/>
        <v>#DIV/0!</v>
      </c>
      <c r="BC275">
        <v>0.5</v>
      </c>
      <c r="BD275">
        <f t="shared" si="200"/>
        <v>0</v>
      </c>
      <c r="BE275">
        <f t="shared" si="201"/>
        <v>-0.55377415337596803</v>
      </c>
      <c r="BF275" t="e">
        <f t="shared" si="202"/>
        <v>#DIV/0!</v>
      </c>
      <c r="BG275" t="e">
        <f t="shared" si="203"/>
        <v>#DIV/0!</v>
      </c>
      <c r="BH275" t="e">
        <f t="shared" si="204"/>
        <v>#DIV/0!</v>
      </c>
      <c r="BI275" t="e">
        <f t="shared" si="205"/>
        <v>#DIV/0!</v>
      </c>
      <c r="BJ275" t="s">
        <v>240</v>
      </c>
      <c r="BK275">
        <v>0</v>
      </c>
      <c r="BL275">
        <f t="shared" si="206"/>
        <v>0</v>
      </c>
      <c r="BM275" t="e">
        <f t="shared" si="207"/>
        <v>#DIV/0!</v>
      </c>
      <c r="BN275" t="e">
        <f t="shared" si="208"/>
        <v>#DIV/0!</v>
      </c>
      <c r="BO275" t="e">
        <f t="shared" si="209"/>
        <v>#DIV/0!</v>
      </c>
      <c r="BP275" t="e">
        <f t="shared" si="210"/>
        <v>#DIV/0!</v>
      </c>
      <c r="BQ275">
        <f t="shared" si="211"/>
        <v>0</v>
      </c>
      <c r="BR275">
        <f t="shared" si="212"/>
        <v>0</v>
      </c>
      <c r="BS275">
        <f t="shared" si="213"/>
        <v>0</v>
      </c>
      <c r="BT275">
        <f t="shared" si="214"/>
        <v>0</v>
      </c>
      <c r="BU275">
        <v>6</v>
      </c>
      <c r="BV275">
        <v>0.5</v>
      </c>
      <c r="BW275" t="s">
        <v>241</v>
      </c>
      <c r="BX275">
        <v>1581523825.4709699</v>
      </c>
      <c r="BY275">
        <v>400.88267741935499</v>
      </c>
      <c r="BZ275">
        <v>399.99948387096799</v>
      </c>
      <c r="CA275">
        <v>33.155877419354802</v>
      </c>
      <c r="CB275">
        <v>32.996480645161299</v>
      </c>
      <c r="CC275">
        <v>350.015806451613</v>
      </c>
      <c r="CD275">
        <v>99.492919354838705</v>
      </c>
      <c r="CE275">
        <v>0.19998906451612899</v>
      </c>
      <c r="CF275">
        <v>31.2471483870968</v>
      </c>
      <c r="CG275">
        <v>31.012074193548401</v>
      </c>
      <c r="CH275">
        <v>999.9</v>
      </c>
      <c r="CI275">
        <v>0</v>
      </c>
      <c r="CJ275">
        <v>0</v>
      </c>
      <c r="CK275">
        <v>9997.5006451612899</v>
      </c>
      <c r="CL275">
        <v>0</v>
      </c>
      <c r="CM275">
        <v>5.1406374193548396</v>
      </c>
      <c r="CN275">
        <v>0</v>
      </c>
      <c r="CO275">
        <v>0</v>
      </c>
      <c r="CP275">
        <v>0</v>
      </c>
      <c r="CQ275">
        <v>0</v>
      </c>
      <c r="CR275">
        <v>2.6129032258064502</v>
      </c>
      <c r="CS275">
        <v>0</v>
      </c>
      <c r="CT275">
        <v>477.91290322580602</v>
      </c>
      <c r="CU275">
        <v>-0.74838709677419402</v>
      </c>
      <c r="CV275">
        <v>39.914999999999999</v>
      </c>
      <c r="CW275">
        <v>45.128999999999998</v>
      </c>
      <c r="CX275">
        <v>42.306129032258099</v>
      </c>
      <c r="CY275">
        <v>43.884999999999998</v>
      </c>
      <c r="CZ275">
        <v>41.001967741935502</v>
      </c>
      <c r="DA275">
        <v>0</v>
      </c>
      <c r="DB275">
        <v>0</v>
      </c>
      <c r="DC275">
        <v>0</v>
      </c>
      <c r="DD275">
        <v>1581523834.3</v>
      </c>
      <c r="DE275">
        <v>2.5730769230769202</v>
      </c>
      <c r="DF275">
        <v>-12.7418802675006</v>
      </c>
      <c r="DG275">
        <v>-334.32478688172603</v>
      </c>
      <c r="DH275">
        <v>470.83846153846201</v>
      </c>
      <c r="DI275">
        <v>15</v>
      </c>
      <c r="DJ275">
        <v>100</v>
      </c>
      <c r="DK275">
        <v>100</v>
      </c>
      <c r="DL275">
        <v>3.024</v>
      </c>
      <c r="DM275">
        <v>0.44500000000000001</v>
      </c>
      <c r="DN275">
        <v>2</v>
      </c>
      <c r="DO275">
        <v>352.67700000000002</v>
      </c>
      <c r="DP275">
        <v>669.11900000000003</v>
      </c>
      <c r="DQ275">
        <v>30.259799999999998</v>
      </c>
      <c r="DR275">
        <v>32.3307</v>
      </c>
      <c r="DS275">
        <v>30.000299999999999</v>
      </c>
      <c r="DT275">
        <v>32.1661</v>
      </c>
      <c r="DU275">
        <v>32.152500000000003</v>
      </c>
      <c r="DV275">
        <v>20.9922</v>
      </c>
      <c r="DW275">
        <v>23.430399999999999</v>
      </c>
      <c r="DX275">
        <v>100</v>
      </c>
      <c r="DY275">
        <v>30.250699999999998</v>
      </c>
      <c r="DZ275">
        <v>400</v>
      </c>
      <c r="EA275">
        <v>33.049799999999998</v>
      </c>
      <c r="EB275">
        <v>99.887500000000003</v>
      </c>
      <c r="EC275">
        <v>100.40600000000001</v>
      </c>
    </row>
    <row r="276" spans="1:133" x14ac:dyDescent="0.35">
      <c r="A276">
        <v>260</v>
      </c>
      <c r="B276">
        <v>1581523839.0999999</v>
      </c>
      <c r="C276">
        <v>1318.5</v>
      </c>
      <c r="D276" t="s">
        <v>758</v>
      </c>
      <c r="E276" t="s">
        <v>759</v>
      </c>
      <c r="F276" t="s">
        <v>232</v>
      </c>
      <c r="G276" t="s">
        <v>233</v>
      </c>
      <c r="H276" t="s">
        <v>234</v>
      </c>
      <c r="I276" t="s">
        <v>235</v>
      </c>
      <c r="J276" t="s">
        <v>236</v>
      </c>
      <c r="K276" t="s">
        <v>237</v>
      </c>
      <c r="L276" t="s">
        <v>238</v>
      </c>
      <c r="M276" t="s">
        <v>239</v>
      </c>
      <c r="N276">
        <v>1581523830.4709699</v>
      </c>
      <c r="O276">
        <f t="shared" si="172"/>
        <v>9.2231353604700837E-5</v>
      </c>
      <c r="P276">
        <f t="shared" si="173"/>
        <v>-0.57215725494262459</v>
      </c>
      <c r="Q276">
        <f t="shared" si="174"/>
        <v>400.89780645161301</v>
      </c>
      <c r="R276">
        <f t="shared" si="175"/>
        <v>516.78754706756467</v>
      </c>
      <c r="S276">
        <f t="shared" si="176"/>
        <v>51.519711788783766</v>
      </c>
      <c r="T276">
        <f t="shared" si="177"/>
        <v>39.966403142532386</v>
      </c>
      <c r="U276">
        <f t="shared" si="178"/>
        <v>7.3263726672767151E-3</v>
      </c>
      <c r="V276">
        <f t="shared" si="179"/>
        <v>2.2527902233009547</v>
      </c>
      <c r="W276">
        <f t="shared" si="180"/>
        <v>7.3131615900514273E-3</v>
      </c>
      <c r="X276">
        <f t="shared" si="181"/>
        <v>4.5719109470554299E-3</v>
      </c>
      <c r="Y276">
        <f t="shared" si="182"/>
        <v>0</v>
      </c>
      <c r="Z276">
        <f t="shared" si="183"/>
        <v>31.21653982788002</v>
      </c>
      <c r="AA276">
        <f t="shared" si="184"/>
        <v>31.0111387096774</v>
      </c>
      <c r="AB276">
        <f t="shared" si="185"/>
        <v>4.514244288221593</v>
      </c>
      <c r="AC276">
        <f t="shared" si="186"/>
        <v>72.263464208924987</v>
      </c>
      <c r="AD276">
        <f t="shared" si="187"/>
        <v>3.3062711821903399</v>
      </c>
      <c r="AE276">
        <f t="shared" si="188"/>
        <v>4.5753012513092264</v>
      </c>
      <c r="AF276">
        <f t="shared" si="189"/>
        <v>1.2079731060312531</v>
      </c>
      <c r="AG276">
        <f t="shared" si="190"/>
        <v>-4.0674026939673071</v>
      </c>
      <c r="AH276">
        <f t="shared" si="191"/>
        <v>28.644358903404441</v>
      </c>
      <c r="AI276">
        <f t="shared" si="192"/>
        <v>2.858929186680073</v>
      </c>
      <c r="AJ276">
        <f t="shared" si="193"/>
        <v>27.435885396117207</v>
      </c>
      <c r="AK276">
        <v>-4.1258906318875799E-2</v>
      </c>
      <c r="AL276">
        <v>4.6316736821648899E-2</v>
      </c>
      <c r="AM276">
        <v>3.4602104298505898</v>
      </c>
      <c r="AN276">
        <v>0</v>
      </c>
      <c r="AO276">
        <v>0</v>
      </c>
      <c r="AP276">
        <f t="shared" si="194"/>
        <v>1</v>
      </c>
      <c r="AQ276">
        <f t="shared" si="195"/>
        <v>0</v>
      </c>
      <c r="AR276">
        <f t="shared" si="196"/>
        <v>51877.127319607418</v>
      </c>
      <c r="AS276" t="s">
        <v>240</v>
      </c>
      <c r="AT276">
        <v>0</v>
      </c>
      <c r="AU276">
        <v>0</v>
      </c>
      <c r="AV276">
        <f t="shared" si="197"/>
        <v>0</v>
      </c>
      <c r="AW276" t="e">
        <f t="shared" si="198"/>
        <v>#DIV/0!</v>
      </c>
      <c r="AX276">
        <v>0</v>
      </c>
      <c r="AY276" t="s">
        <v>240</v>
      </c>
      <c r="AZ276">
        <v>0</v>
      </c>
      <c r="BA276">
        <v>0</v>
      </c>
      <c r="BB276" t="e">
        <f t="shared" si="199"/>
        <v>#DIV/0!</v>
      </c>
      <c r="BC276">
        <v>0.5</v>
      </c>
      <c r="BD276">
        <f t="shared" si="200"/>
        <v>0</v>
      </c>
      <c r="BE276">
        <f t="shared" si="201"/>
        <v>-0.57215725494262459</v>
      </c>
      <c r="BF276" t="e">
        <f t="shared" si="202"/>
        <v>#DIV/0!</v>
      </c>
      <c r="BG276" t="e">
        <f t="shared" si="203"/>
        <v>#DIV/0!</v>
      </c>
      <c r="BH276" t="e">
        <f t="shared" si="204"/>
        <v>#DIV/0!</v>
      </c>
      <c r="BI276" t="e">
        <f t="shared" si="205"/>
        <v>#DIV/0!</v>
      </c>
      <c r="BJ276" t="s">
        <v>240</v>
      </c>
      <c r="BK276">
        <v>0</v>
      </c>
      <c r="BL276">
        <f t="shared" si="206"/>
        <v>0</v>
      </c>
      <c r="BM276" t="e">
        <f t="shared" si="207"/>
        <v>#DIV/0!</v>
      </c>
      <c r="BN276" t="e">
        <f t="shared" si="208"/>
        <v>#DIV/0!</v>
      </c>
      <c r="BO276" t="e">
        <f t="shared" si="209"/>
        <v>#DIV/0!</v>
      </c>
      <c r="BP276" t="e">
        <f t="shared" si="210"/>
        <v>#DIV/0!</v>
      </c>
      <c r="BQ276">
        <f t="shared" si="211"/>
        <v>0</v>
      </c>
      <c r="BR276">
        <f t="shared" si="212"/>
        <v>0</v>
      </c>
      <c r="BS276">
        <f t="shared" si="213"/>
        <v>0</v>
      </c>
      <c r="BT276">
        <f t="shared" si="214"/>
        <v>0</v>
      </c>
      <c r="BU276">
        <v>6</v>
      </c>
      <c r="BV276">
        <v>0.5</v>
      </c>
      <c r="BW276" t="s">
        <v>241</v>
      </c>
      <c r="BX276">
        <v>1581523830.4709699</v>
      </c>
      <c r="BY276">
        <v>400.89780645161301</v>
      </c>
      <c r="BZ276">
        <v>399.980387096774</v>
      </c>
      <c r="CA276">
        <v>33.164777419354799</v>
      </c>
      <c r="CB276">
        <v>33.011916129032301</v>
      </c>
      <c r="CC276">
        <v>350.013483870968</v>
      </c>
      <c r="CD276">
        <v>99.492264516128998</v>
      </c>
      <c r="CE276">
        <v>0.19998248387096801</v>
      </c>
      <c r="CF276">
        <v>31.246987096774198</v>
      </c>
      <c r="CG276">
        <v>31.0111387096774</v>
      </c>
      <c r="CH276">
        <v>999.9</v>
      </c>
      <c r="CI276">
        <v>0</v>
      </c>
      <c r="CJ276">
        <v>0</v>
      </c>
      <c r="CK276">
        <v>10000.562258064499</v>
      </c>
      <c r="CL276">
        <v>0</v>
      </c>
      <c r="CM276">
        <v>4.9871480645161297</v>
      </c>
      <c r="CN276">
        <v>0</v>
      </c>
      <c r="CO276">
        <v>0</v>
      </c>
      <c r="CP276">
        <v>0</v>
      </c>
      <c r="CQ276">
        <v>0</v>
      </c>
      <c r="CR276">
        <v>2.32258064516129</v>
      </c>
      <c r="CS276">
        <v>0</v>
      </c>
      <c r="CT276">
        <v>452.59677419354801</v>
      </c>
      <c r="CU276">
        <v>-0.80322580645161301</v>
      </c>
      <c r="CV276">
        <v>39.920999999999999</v>
      </c>
      <c r="CW276">
        <v>45.128999999999998</v>
      </c>
      <c r="CX276">
        <v>42.3121935483871</v>
      </c>
      <c r="CY276">
        <v>43.884999999999998</v>
      </c>
      <c r="CZ276">
        <v>41.003999999999998</v>
      </c>
      <c r="DA276">
        <v>0</v>
      </c>
      <c r="DB276">
        <v>0</v>
      </c>
      <c r="DC276">
        <v>0</v>
      </c>
      <c r="DD276">
        <v>1581523839.0999999</v>
      </c>
      <c r="DE276">
        <v>2.9807692307692299</v>
      </c>
      <c r="DF276">
        <v>-7.7914531579441002</v>
      </c>
      <c r="DG276">
        <v>89.941879847249695</v>
      </c>
      <c r="DH276">
        <v>444.98461538461498</v>
      </c>
      <c r="DI276">
        <v>15</v>
      </c>
      <c r="DJ276">
        <v>100</v>
      </c>
      <c r="DK276">
        <v>100</v>
      </c>
      <c r="DL276">
        <v>3.024</v>
      </c>
      <c r="DM276">
        <v>0.44500000000000001</v>
      </c>
      <c r="DN276">
        <v>2</v>
      </c>
      <c r="DO276">
        <v>352.66699999999997</v>
      </c>
      <c r="DP276">
        <v>669.01400000000001</v>
      </c>
      <c r="DQ276">
        <v>30.245000000000001</v>
      </c>
      <c r="DR276">
        <v>32.333599999999997</v>
      </c>
      <c r="DS276">
        <v>30.0002</v>
      </c>
      <c r="DT276">
        <v>32.168900000000001</v>
      </c>
      <c r="DU276">
        <v>32.155299999999997</v>
      </c>
      <c r="DV276">
        <v>20.9938</v>
      </c>
      <c r="DW276">
        <v>23.430399999999999</v>
      </c>
      <c r="DX276">
        <v>100</v>
      </c>
      <c r="DY276">
        <v>30.242699999999999</v>
      </c>
      <c r="DZ276">
        <v>400</v>
      </c>
      <c r="EA276">
        <v>33.049300000000002</v>
      </c>
      <c r="EB276">
        <v>99.888999999999996</v>
      </c>
      <c r="EC276">
        <v>100.405</v>
      </c>
    </row>
    <row r="277" spans="1:133" x14ac:dyDescent="0.35">
      <c r="A277">
        <v>261</v>
      </c>
      <c r="B277">
        <v>1581523844.0999999</v>
      </c>
      <c r="C277">
        <v>1323.5</v>
      </c>
      <c r="D277" t="s">
        <v>760</v>
      </c>
      <c r="E277" t="s">
        <v>761</v>
      </c>
      <c r="F277" t="s">
        <v>232</v>
      </c>
      <c r="G277" t="s">
        <v>233</v>
      </c>
      <c r="H277" t="s">
        <v>234</v>
      </c>
      <c r="I277" t="s">
        <v>235</v>
      </c>
      <c r="J277" t="s">
        <v>236</v>
      </c>
      <c r="K277" t="s">
        <v>237</v>
      </c>
      <c r="L277" t="s">
        <v>238</v>
      </c>
      <c r="M277" t="s">
        <v>239</v>
      </c>
      <c r="N277">
        <v>1581523835.4709699</v>
      </c>
      <c r="O277">
        <f t="shared" si="172"/>
        <v>9.3883849409443697E-5</v>
      </c>
      <c r="P277">
        <f t="shared" si="173"/>
        <v>-0.56910070009742342</v>
      </c>
      <c r="Q277">
        <f t="shared" si="174"/>
        <v>400.89996774193497</v>
      </c>
      <c r="R277">
        <f t="shared" si="175"/>
        <v>513.88728895865711</v>
      </c>
      <c r="S277">
        <f t="shared" si="176"/>
        <v>51.230627227703202</v>
      </c>
      <c r="T277">
        <f t="shared" si="177"/>
        <v>39.966656588459905</v>
      </c>
      <c r="U277">
        <f t="shared" si="178"/>
        <v>7.4626121186180663E-3</v>
      </c>
      <c r="V277">
        <f t="shared" si="179"/>
        <v>2.252766774581191</v>
      </c>
      <c r="W277">
        <f t="shared" si="180"/>
        <v>7.4489054868859981E-3</v>
      </c>
      <c r="X277">
        <f t="shared" si="181"/>
        <v>4.6567952926622165E-3</v>
      </c>
      <c r="Y277">
        <f t="shared" si="182"/>
        <v>0</v>
      </c>
      <c r="Z277">
        <f t="shared" si="183"/>
        <v>31.214613331788311</v>
      </c>
      <c r="AA277">
        <f t="shared" si="184"/>
        <v>31.011399999999998</v>
      </c>
      <c r="AB277">
        <f t="shared" si="185"/>
        <v>4.5143115369817206</v>
      </c>
      <c r="AC277">
        <f t="shared" si="186"/>
        <v>72.287424496400476</v>
      </c>
      <c r="AD277">
        <f t="shared" si="187"/>
        <v>3.3071075593095949</v>
      </c>
      <c r="AE277">
        <f t="shared" si="188"/>
        <v>4.5749417444997933</v>
      </c>
      <c r="AF277">
        <f t="shared" si="189"/>
        <v>1.2072039776721257</v>
      </c>
      <c r="AG277">
        <f t="shared" si="190"/>
        <v>-4.1402777589564668</v>
      </c>
      <c r="AH277">
        <f t="shared" si="191"/>
        <v>28.444645778542</v>
      </c>
      <c r="AI277">
        <f t="shared" si="192"/>
        <v>2.8390101389703286</v>
      </c>
      <c r="AJ277">
        <f t="shared" si="193"/>
        <v>27.143378158555862</v>
      </c>
      <c r="AK277">
        <v>-4.1258274339478103E-2</v>
      </c>
      <c r="AL277">
        <v>4.6316027369410498E-2</v>
      </c>
      <c r="AM277">
        <v>3.4601684865859399</v>
      </c>
      <c r="AN277">
        <v>0</v>
      </c>
      <c r="AO277">
        <v>0</v>
      </c>
      <c r="AP277">
        <f t="shared" si="194"/>
        <v>1</v>
      </c>
      <c r="AQ277">
        <f t="shared" si="195"/>
        <v>0</v>
      </c>
      <c r="AR277">
        <f t="shared" si="196"/>
        <v>51876.602383213511</v>
      </c>
      <c r="AS277" t="s">
        <v>240</v>
      </c>
      <c r="AT277">
        <v>0</v>
      </c>
      <c r="AU277">
        <v>0</v>
      </c>
      <c r="AV277">
        <f t="shared" si="197"/>
        <v>0</v>
      </c>
      <c r="AW277" t="e">
        <f t="shared" si="198"/>
        <v>#DIV/0!</v>
      </c>
      <c r="AX277">
        <v>0</v>
      </c>
      <c r="AY277" t="s">
        <v>240</v>
      </c>
      <c r="AZ277">
        <v>0</v>
      </c>
      <c r="BA277">
        <v>0</v>
      </c>
      <c r="BB277" t="e">
        <f t="shared" si="199"/>
        <v>#DIV/0!</v>
      </c>
      <c r="BC277">
        <v>0.5</v>
      </c>
      <c r="BD277">
        <f t="shared" si="200"/>
        <v>0</v>
      </c>
      <c r="BE277">
        <f t="shared" si="201"/>
        <v>-0.56910070009742342</v>
      </c>
      <c r="BF277" t="e">
        <f t="shared" si="202"/>
        <v>#DIV/0!</v>
      </c>
      <c r="BG277" t="e">
        <f t="shared" si="203"/>
        <v>#DIV/0!</v>
      </c>
      <c r="BH277" t="e">
        <f t="shared" si="204"/>
        <v>#DIV/0!</v>
      </c>
      <c r="BI277" t="e">
        <f t="shared" si="205"/>
        <v>#DIV/0!</v>
      </c>
      <c r="BJ277" t="s">
        <v>240</v>
      </c>
      <c r="BK277">
        <v>0</v>
      </c>
      <c r="BL277">
        <f t="shared" si="206"/>
        <v>0</v>
      </c>
      <c r="BM277" t="e">
        <f t="shared" si="207"/>
        <v>#DIV/0!</v>
      </c>
      <c r="BN277" t="e">
        <f t="shared" si="208"/>
        <v>#DIV/0!</v>
      </c>
      <c r="BO277" t="e">
        <f t="shared" si="209"/>
        <v>#DIV/0!</v>
      </c>
      <c r="BP277" t="e">
        <f t="shared" si="210"/>
        <v>#DIV/0!</v>
      </c>
      <c r="BQ277">
        <f t="shared" si="211"/>
        <v>0</v>
      </c>
      <c r="BR277">
        <f t="shared" si="212"/>
        <v>0</v>
      </c>
      <c r="BS277">
        <f t="shared" si="213"/>
        <v>0</v>
      </c>
      <c r="BT277">
        <f t="shared" si="214"/>
        <v>0</v>
      </c>
      <c r="BU277">
        <v>6</v>
      </c>
      <c r="BV277">
        <v>0.5</v>
      </c>
      <c r="BW277" t="s">
        <v>241</v>
      </c>
      <c r="BX277">
        <v>1581523835.4709699</v>
      </c>
      <c r="BY277">
        <v>400.89996774193497</v>
      </c>
      <c r="BZ277">
        <v>399.98893548387099</v>
      </c>
      <c r="CA277">
        <v>33.173135483871</v>
      </c>
      <c r="CB277">
        <v>33.017538709677403</v>
      </c>
      <c r="CC277">
        <v>350.01790322580598</v>
      </c>
      <c r="CD277">
        <v>99.492348387096797</v>
      </c>
      <c r="CE277">
        <v>0.19999335483871</v>
      </c>
      <c r="CF277">
        <v>31.2456064516129</v>
      </c>
      <c r="CG277">
        <v>31.011399999999998</v>
      </c>
      <c r="CH277">
        <v>999.9</v>
      </c>
      <c r="CI277">
        <v>0</v>
      </c>
      <c r="CJ277">
        <v>0</v>
      </c>
      <c r="CK277">
        <v>10000.4006451613</v>
      </c>
      <c r="CL277">
        <v>0</v>
      </c>
      <c r="CM277">
        <v>4.8440703225806399</v>
      </c>
      <c r="CN277">
        <v>0</v>
      </c>
      <c r="CO277">
        <v>0</v>
      </c>
      <c r="CP277">
        <v>0</v>
      </c>
      <c r="CQ277">
        <v>0</v>
      </c>
      <c r="CR277">
        <v>1.82903225806452</v>
      </c>
      <c r="CS277">
        <v>0</v>
      </c>
      <c r="CT277">
        <v>462.48064516129</v>
      </c>
      <c r="CU277">
        <v>-0.69677419354838699</v>
      </c>
      <c r="CV277">
        <v>39.918999999999997</v>
      </c>
      <c r="CW277">
        <v>45.140999999999998</v>
      </c>
      <c r="CX277">
        <v>42.304161290322597</v>
      </c>
      <c r="CY277">
        <v>43.895000000000003</v>
      </c>
      <c r="CZ277">
        <v>41.003999999999998</v>
      </c>
      <c r="DA277">
        <v>0</v>
      </c>
      <c r="DB277">
        <v>0</v>
      </c>
      <c r="DC277">
        <v>0</v>
      </c>
      <c r="DD277">
        <v>1581523844.5</v>
      </c>
      <c r="DE277">
        <v>3.0038461538461498</v>
      </c>
      <c r="DF277">
        <v>-0.88547008904206503</v>
      </c>
      <c r="DG277">
        <v>318.86153839564298</v>
      </c>
      <c r="DH277">
        <v>474.97307692307697</v>
      </c>
      <c r="DI277">
        <v>15</v>
      </c>
      <c r="DJ277">
        <v>100</v>
      </c>
      <c r="DK277">
        <v>100</v>
      </c>
      <c r="DL277">
        <v>3.024</v>
      </c>
      <c r="DM277">
        <v>0.44500000000000001</v>
      </c>
      <c r="DN277">
        <v>2</v>
      </c>
      <c r="DO277">
        <v>352.62099999999998</v>
      </c>
      <c r="DP277">
        <v>669.22199999999998</v>
      </c>
      <c r="DQ277">
        <v>30.235499999999998</v>
      </c>
      <c r="DR277">
        <v>32.336399999999998</v>
      </c>
      <c r="DS277">
        <v>30.000299999999999</v>
      </c>
      <c r="DT277">
        <v>32.171799999999998</v>
      </c>
      <c r="DU277">
        <v>32.157499999999999</v>
      </c>
      <c r="DV277">
        <v>20.993500000000001</v>
      </c>
      <c r="DW277">
        <v>23.430399999999999</v>
      </c>
      <c r="DX277">
        <v>100</v>
      </c>
      <c r="DY277">
        <v>30.233499999999999</v>
      </c>
      <c r="DZ277">
        <v>400</v>
      </c>
      <c r="EA277">
        <v>33.046700000000001</v>
      </c>
      <c r="EB277">
        <v>99.887500000000003</v>
      </c>
      <c r="EC277">
        <v>100.405</v>
      </c>
    </row>
    <row r="278" spans="1:133" x14ac:dyDescent="0.35">
      <c r="A278">
        <v>262</v>
      </c>
      <c r="B278">
        <v>1581523849.0999999</v>
      </c>
      <c r="C278">
        <v>1328.5</v>
      </c>
      <c r="D278" t="s">
        <v>762</v>
      </c>
      <c r="E278" t="s">
        <v>763</v>
      </c>
      <c r="F278" t="s">
        <v>232</v>
      </c>
      <c r="G278" t="s">
        <v>233</v>
      </c>
      <c r="H278" t="s">
        <v>234</v>
      </c>
      <c r="I278" t="s">
        <v>235</v>
      </c>
      <c r="J278" t="s">
        <v>236</v>
      </c>
      <c r="K278" t="s">
        <v>237</v>
      </c>
      <c r="L278" t="s">
        <v>238</v>
      </c>
      <c r="M278" t="s">
        <v>239</v>
      </c>
      <c r="N278">
        <v>1581523840.4709699</v>
      </c>
      <c r="O278">
        <f t="shared" si="172"/>
        <v>9.5492942427101513E-5</v>
      </c>
      <c r="P278">
        <f t="shared" si="173"/>
        <v>-0.56589927299383525</v>
      </c>
      <c r="Q278">
        <f t="shared" si="174"/>
        <v>400.89567741935502</v>
      </c>
      <c r="R278">
        <f t="shared" si="175"/>
        <v>511.04539141797471</v>
      </c>
      <c r="S278">
        <f t="shared" si="176"/>
        <v>50.947201932122788</v>
      </c>
      <c r="T278">
        <f t="shared" si="177"/>
        <v>39.966142683584437</v>
      </c>
      <c r="U278">
        <f t="shared" si="178"/>
        <v>7.5997696168931764E-3</v>
      </c>
      <c r="V278">
        <f t="shared" si="179"/>
        <v>2.253247373698585</v>
      </c>
      <c r="W278">
        <f t="shared" si="180"/>
        <v>7.5855580626806194E-3</v>
      </c>
      <c r="X278">
        <f t="shared" si="181"/>
        <v>4.7422484002880433E-3</v>
      </c>
      <c r="Y278">
        <f t="shared" si="182"/>
        <v>0</v>
      </c>
      <c r="Z278">
        <f t="shared" si="183"/>
        <v>31.213197900303395</v>
      </c>
      <c r="AA278">
        <f t="shared" si="184"/>
        <v>31.008690322580598</v>
      </c>
      <c r="AB278">
        <f t="shared" si="185"/>
        <v>4.5136141848272633</v>
      </c>
      <c r="AC278">
        <f t="shared" si="186"/>
        <v>72.30716321044126</v>
      </c>
      <c r="AD278">
        <f t="shared" si="187"/>
        <v>3.3078429726359335</v>
      </c>
      <c r="AE278">
        <f t="shared" si="188"/>
        <v>4.5747099260537389</v>
      </c>
      <c r="AF278">
        <f t="shared" si="189"/>
        <v>1.2057712121913298</v>
      </c>
      <c r="AG278">
        <f t="shared" si="190"/>
        <v>-4.2112387610351769</v>
      </c>
      <c r="AH278">
        <f t="shared" si="191"/>
        <v>28.671723981160032</v>
      </c>
      <c r="AI278">
        <f t="shared" si="192"/>
        <v>2.8610132508308936</v>
      </c>
      <c r="AJ278">
        <f t="shared" si="193"/>
        <v>27.321498470955749</v>
      </c>
      <c r="AK278">
        <v>-4.1271228424435799E-2</v>
      </c>
      <c r="AL278">
        <v>4.6330569464615598E-2</v>
      </c>
      <c r="AM278">
        <v>3.46102818019058</v>
      </c>
      <c r="AN278">
        <v>0</v>
      </c>
      <c r="AO278">
        <v>0</v>
      </c>
      <c r="AP278">
        <f t="shared" si="194"/>
        <v>1</v>
      </c>
      <c r="AQ278">
        <f t="shared" si="195"/>
        <v>0</v>
      </c>
      <c r="AR278">
        <f t="shared" si="196"/>
        <v>51892.370923543662</v>
      </c>
      <c r="AS278" t="s">
        <v>240</v>
      </c>
      <c r="AT278">
        <v>0</v>
      </c>
      <c r="AU278">
        <v>0</v>
      </c>
      <c r="AV278">
        <f t="shared" si="197"/>
        <v>0</v>
      </c>
      <c r="AW278" t="e">
        <f t="shared" si="198"/>
        <v>#DIV/0!</v>
      </c>
      <c r="AX278">
        <v>0</v>
      </c>
      <c r="AY278" t="s">
        <v>240</v>
      </c>
      <c r="AZ278">
        <v>0</v>
      </c>
      <c r="BA278">
        <v>0</v>
      </c>
      <c r="BB278" t="e">
        <f t="shared" si="199"/>
        <v>#DIV/0!</v>
      </c>
      <c r="BC278">
        <v>0.5</v>
      </c>
      <c r="BD278">
        <f t="shared" si="200"/>
        <v>0</v>
      </c>
      <c r="BE278">
        <f t="shared" si="201"/>
        <v>-0.56589927299383525</v>
      </c>
      <c r="BF278" t="e">
        <f t="shared" si="202"/>
        <v>#DIV/0!</v>
      </c>
      <c r="BG278" t="e">
        <f t="shared" si="203"/>
        <v>#DIV/0!</v>
      </c>
      <c r="BH278" t="e">
        <f t="shared" si="204"/>
        <v>#DIV/0!</v>
      </c>
      <c r="BI278" t="e">
        <f t="shared" si="205"/>
        <v>#DIV/0!</v>
      </c>
      <c r="BJ278" t="s">
        <v>240</v>
      </c>
      <c r="BK278">
        <v>0</v>
      </c>
      <c r="BL278">
        <f t="shared" si="206"/>
        <v>0</v>
      </c>
      <c r="BM278" t="e">
        <f t="shared" si="207"/>
        <v>#DIV/0!</v>
      </c>
      <c r="BN278" t="e">
        <f t="shared" si="208"/>
        <v>#DIV/0!</v>
      </c>
      <c r="BO278" t="e">
        <f t="shared" si="209"/>
        <v>#DIV/0!</v>
      </c>
      <c r="BP278" t="e">
        <f t="shared" si="210"/>
        <v>#DIV/0!</v>
      </c>
      <c r="BQ278">
        <f t="shared" si="211"/>
        <v>0</v>
      </c>
      <c r="BR278">
        <f t="shared" si="212"/>
        <v>0</v>
      </c>
      <c r="BS278">
        <f t="shared" si="213"/>
        <v>0</v>
      </c>
      <c r="BT278">
        <f t="shared" si="214"/>
        <v>0</v>
      </c>
      <c r="BU278">
        <v>6</v>
      </c>
      <c r="BV278">
        <v>0.5</v>
      </c>
      <c r="BW278" t="s">
        <v>241</v>
      </c>
      <c r="BX278">
        <v>1581523840.4709699</v>
      </c>
      <c r="BY278">
        <v>400.89567741935502</v>
      </c>
      <c r="BZ278">
        <v>399.99122580645201</v>
      </c>
      <c r="CA278">
        <v>33.180583870967702</v>
      </c>
      <c r="CB278">
        <v>33.0223193548387</v>
      </c>
      <c r="CC278">
        <v>350.01312903225801</v>
      </c>
      <c r="CD278">
        <v>99.492129032258106</v>
      </c>
      <c r="CE278">
        <v>0.19999770967741901</v>
      </c>
      <c r="CF278">
        <v>31.244716129032302</v>
      </c>
      <c r="CG278">
        <v>31.008690322580598</v>
      </c>
      <c r="CH278">
        <v>999.9</v>
      </c>
      <c r="CI278">
        <v>0</v>
      </c>
      <c r="CJ278">
        <v>0</v>
      </c>
      <c r="CK278">
        <v>10003.562580645201</v>
      </c>
      <c r="CL278">
        <v>0</v>
      </c>
      <c r="CM278">
        <v>4.9963225806451597</v>
      </c>
      <c r="CN278">
        <v>0</v>
      </c>
      <c r="CO278">
        <v>0</v>
      </c>
      <c r="CP278">
        <v>0</v>
      </c>
      <c r="CQ278">
        <v>0</v>
      </c>
      <c r="CR278">
        <v>0.58064516129032295</v>
      </c>
      <c r="CS278">
        <v>0</v>
      </c>
      <c r="CT278">
        <v>495.95483870967701</v>
      </c>
      <c r="CU278">
        <v>-0.65161290322580701</v>
      </c>
      <c r="CV278">
        <v>39.917000000000002</v>
      </c>
      <c r="CW278">
        <v>45.158999999999999</v>
      </c>
      <c r="CX278">
        <v>42.326419354838698</v>
      </c>
      <c r="CY278">
        <v>43.912999999999997</v>
      </c>
      <c r="CZ278">
        <v>41</v>
      </c>
      <c r="DA278">
        <v>0</v>
      </c>
      <c r="DB278">
        <v>0</v>
      </c>
      <c r="DC278">
        <v>0</v>
      </c>
      <c r="DD278">
        <v>1581523849.3</v>
      </c>
      <c r="DE278">
        <v>2.0307692307692302</v>
      </c>
      <c r="DF278">
        <v>-14.2017093849757</v>
      </c>
      <c r="DG278">
        <v>419.921368323097</v>
      </c>
      <c r="DH278">
        <v>496.95</v>
      </c>
      <c r="DI278">
        <v>15</v>
      </c>
      <c r="DJ278">
        <v>100</v>
      </c>
      <c r="DK278">
        <v>100</v>
      </c>
      <c r="DL278">
        <v>3.024</v>
      </c>
      <c r="DM278">
        <v>0.44500000000000001</v>
      </c>
      <c r="DN278">
        <v>2</v>
      </c>
      <c r="DO278">
        <v>352.673</v>
      </c>
      <c r="DP278">
        <v>669.13199999999995</v>
      </c>
      <c r="DQ278">
        <v>30.2256</v>
      </c>
      <c r="DR278">
        <v>32.339300000000001</v>
      </c>
      <c r="DS278">
        <v>30.000299999999999</v>
      </c>
      <c r="DT278">
        <v>32.174599999999998</v>
      </c>
      <c r="DU278">
        <v>32.159599999999998</v>
      </c>
      <c r="DV278">
        <v>20.9925</v>
      </c>
      <c r="DW278">
        <v>23.430399999999999</v>
      </c>
      <c r="DX278">
        <v>100</v>
      </c>
      <c r="DY278">
        <v>30.222000000000001</v>
      </c>
      <c r="DZ278">
        <v>400</v>
      </c>
      <c r="EA278">
        <v>33.046999999999997</v>
      </c>
      <c r="EB278">
        <v>99.886099999999999</v>
      </c>
      <c r="EC278">
        <v>100.404</v>
      </c>
    </row>
    <row r="279" spans="1:133" x14ac:dyDescent="0.35">
      <c r="A279">
        <v>263</v>
      </c>
      <c r="B279">
        <v>1581523854.0999999</v>
      </c>
      <c r="C279">
        <v>1333.5</v>
      </c>
      <c r="D279" t="s">
        <v>764</v>
      </c>
      <c r="E279" t="s">
        <v>765</v>
      </c>
      <c r="F279" t="s">
        <v>232</v>
      </c>
      <c r="G279" t="s">
        <v>233</v>
      </c>
      <c r="H279" t="s">
        <v>234</v>
      </c>
      <c r="I279" t="s">
        <v>235</v>
      </c>
      <c r="J279" t="s">
        <v>236</v>
      </c>
      <c r="K279" t="s">
        <v>237</v>
      </c>
      <c r="L279" t="s">
        <v>238</v>
      </c>
      <c r="M279" t="s">
        <v>239</v>
      </c>
      <c r="N279">
        <v>1581523845.4709699</v>
      </c>
      <c r="O279">
        <f t="shared" si="172"/>
        <v>9.6386435975431912E-5</v>
      </c>
      <c r="P279">
        <f t="shared" si="173"/>
        <v>-0.54813181061212268</v>
      </c>
      <c r="Q279">
        <f t="shared" si="174"/>
        <v>400.88522580645201</v>
      </c>
      <c r="R279">
        <f t="shared" si="175"/>
        <v>506.24773847551933</v>
      </c>
      <c r="S279">
        <f t="shared" si="176"/>
        <v>50.46845881883079</v>
      </c>
      <c r="T279">
        <f t="shared" si="177"/>
        <v>39.964740525293166</v>
      </c>
      <c r="U279">
        <f t="shared" si="178"/>
        <v>7.6722711108314938E-3</v>
      </c>
      <c r="V279">
        <f t="shared" si="179"/>
        <v>2.2531441640314633</v>
      </c>
      <c r="W279">
        <f t="shared" si="180"/>
        <v>7.6577867248094405E-3</v>
      </c>
      <c r="X279">
        <f t="shared" si="181"/>
        <v>4.7874157624254012E-3</v>
      </c>
      <c r="Y279">
        <f t="shared" si="182"/>
        <v>0</v>
      </c>
      <c r="Z279">
        <f t="shared" si="183"/>
        <v>31.212127454924726</v>
      </c>
      <c r="AA279">
        <f t="shared" si="184"/>
        <v>31.0103677419355</v>
      </c>
      <c r="AB279">
        <f t="shared" si="185"/>
        <v>4.5140458679533655</v>
      </c>
      <c r="AC279">
        <f t="shared" si="186"/>
        <v>72.324495628540348</v>
      </c>
      <c r="AD279">
        <f t="shared" si="187"/>
        <v>3.3084900938737114</v>
      </c>
      <c r="AE279">
        <f t="shared" si="188"/>
        <v>4.5745083531120132</v>
      </c>
      <c r="AF279">
        <f t="shared" si="189"/>
        <v>1.2055557740796541</v>
      </c>
      <c r="AG279">
        <f t="shared" si="190"/>
        <v>-4.2506418265165475</v>
      </c>
      <c r="AH279">
        <f t="shared" si="191"/>
        <v>28.372609560210869</v>
      </c>
      <c r="AI279">
        <f t="shared" si="192"/>
        <v>2.8313083546150053</v>
      </c>
      <c r="AJ279">
        <f t="shared" si="193"/>
        <v>26.953276088309327</v>
      </c>
      <c r="AK279">
        <v>-4.1268446296082298E-2</v>
      </c>
      <c r="AL279">
        <v>4.6327446281810999E-2</v>
      </c>
      <c r="AM279">
        <v>3.46084355299956</v>
      </c>
      <c r="AN279">
        <v>0</v>
      </c>
      <c r="AO279">
        <v>0</v>
      </c>
      <c r="AP279">
        <f t="shared" si="194"/>
        <v>1</v>
      </c>
      <c r="AQ279">
        <f t="shared" si="195"/>
        <v>0</v>
      </c>
      <c r="AR279">
        <f t="shared" si="196"/>
        <v>51889.129224546276</v>
      </c>
      <c r="AS279" t="s">
        <v>240</v>
      </c>
      <c r="AT279">
        <v>0</v>
      </c>
      <c r="AU279">
        <v>0</v>
      </c>
      <c r="AV279">
        <f t="shared" si="197"/>
        <v>0</v>
      </c>
      <c r="AW279" t="e">
        <f t="shared" si="198"/>
        <v>#DIV/0!</v>
      </c>
      <c r="AX279">
        <v>0</v>
      </c>
      <c r="AY279" t="s">
        <v>240</v>
      </c>
      <c r="AZ279">
        <v>0</v>
      </c>
      <c r="BA279">
        <v>0</v>
      </c>
      <c r="BB279" t="e">
        <f t="shared" si="199"/>
        <v>#DIV/0!</v>
      </c>
      <c r="BC279">
        <v>0.5</v>
      </c>
      <c r="BD279">
        <f t="shared" si="200"/>
        <v>0</v>
      </c>
      <c r="BE279">
        <f t="shared" si="201"/>
        <v>-0.54813181061212268</v>
      </c>
      <c r="BF279" t="e">
        <f t="shared" si="202"/>
        <v>#DIV/0!</v>
      </c>
      <c r="BG279" t="e">
        <f t="shared" si="203"/>
        <v>#DIV/0!</v>
      </c>
      <c r="BH279" t="e">
        <f t="shared" si="204"/>
        <v>#DIV/0!</v>
      </c>
      <c r="BI279" t="e">
        <f t="shared" si="205"/>
        <v>#DIV/0!</v>
      </c>
      <c r="BJ279" t="s">
        <v>240</v>
      </c>
      <c r="BK279">
        <v>0</v>
      </c>
      <c r="BL279">
        <f t="shared" si="206"/>
        <v>0</v>
      </c>
      <c r="BM279" t="e">
        <f t="shared" si="207"/>
        <v>#DIV/0!</v>
      </c>
      <c r="BN279" t="e">
        <f t="shared" si="208"/>
        <v>#DIV/0!</v>
      </c>
      <c r="BO279" t="e">
        <f t="shared" si="209"/>
        <v>#DIV/0!</v>
      </c>
      <c r="BP279" t="e">
        <f t="shared" si="210"/>
        <v>#DIV/0!</v>
      </c>
      <c r="BQ279">
        <f t="shared" si="211"/>
        <v>0</v>
      </c>
      <c r="BR279">
        <f t="shared" si="212"/>
        <v>0</v>
      </c>
      <c r="BS279">
        <f t="shared" si="213"/>
        <v>0</v>
      </c>
      <c r="BT279">
        <f t="shared" si="214"/>
        <v>0</v>
      </c>
      <c r="BU279">
        <v>6</v>
      </c>
      <c r="BV279">
        <v>0.5</v>
      </c>
      <c r="BW279" t="s">
        <v>241</v>
      </c>
      <c r="BX279">
        <v>1581523845.4709699</v>
      </c>
      <c r="BY279">
        <v>400.88522580645201</v>
      </c>
      <c r="BZ279">
        <v>400.01183870967702</v>
      </c>
      <c r="CA279">
        <v>33.187374193548401</v>
      </c>
      <c r="CB279">
        <v>33.027629032258098</v>
      </c>
      <c r="CC279">
        <v>350.01106451612901</v>
      </c>
      <c r="CD279">
        <v>99.491245161290294</v>
      </c>
      <c r="CE279">
        <v>0.19998303225806499</v>
      </c>
      <c r="CF279">
        <v>31.2439419354839</v>
      </c>
      <c r="CG279">
        <v>31.0103677419355</v>
      </c>
      <c r="CH279">
        <v>999.9</v>
      </c>
      <c r="CI279">
        <v>0</v>
      </c>
      <c r="CJ279">
        <v>0</v>
      </c>
      <c r="CK279">
        <v>10002.977096774201</v>
      </c>
      <c r="CL279">
        <v>0</v>
      </c>
      <c r="CM279">
        <v>5.1108096774193497</v>
      </c>
      <c r="CN279">
        <v>0</v>
      </c>
      <c r="CO279">
        <v>0</v>
      </c>
      <c r="CP279">
        <v>0</v>
      </c>
      <c r="CQ279">
        <v>0</v>
      </c>
      <c r="CR279">
        <v>0.74516129032258005</v>
      </c>
      <c r="CS279">
        <v>0</v>
      </c>
      <c r="CT279">
        <v>512</v>
      </c>
      <c r="CU279">
        <v>-0.65806451612903205</v>
      </c>
      <c r="CV279">
        <v>39.923000000000002</v>
      </c>
      <c r="CW279">
        <v>45.173000000000002</v>
      </c>
      <c r="CX279">
        <v>42.3002258064516</v>
      </c>
      <c r="CY279">
        <v>43.927</v>
      </c>
      <c r="CZ279">
        <v>41.003999999999998</v>
      </c>
      <c r="DA279">
        <v>0</v>
      </c>
      <c r="DB279">
        <v>0</v>
      </c>
      <c r="DC279">
        <v>0</v>
      </c>
      <c r="DD279">
        <v>1581523854.0999999</v>
      </c>
      <c r="DE279">
        <v>1.8846153846153799</v>
      </c>
      <c r="DF279">
        <v>-6.6871794226837196</v>
      </c>
      <c r="DG279">
        <v>86.700855781813701</v>
      </c>
      <c r="DH279">
        <v>518.86153846153798</v>
      </c>
      <c r="DI279">
        <v>15</v>
      </c>
      <c r="DJ279">
        <v>100</v>
      </c>
      <c r="DK279">
        <v>100</v>
      </c>
      <c r="DL279">
        <v>3.024</v>
      </c>
      <c r="DM279">
        <v>0.44500000000000001</v>
      </c>
      <c r="DN279">
        <v>2</v>
      </c>
      <c r="DO279">
        <v>352.74799999999999</v>
      </c>
      <c r="DP279">
        <v>669.04600000000005</v>
      </c>
      <c r="DQ279">
        <v>30.2166</v>
      </c>
      <c r="DR279">
        <v>32.342100000000002</v>
      </c>
      <c r="DS279">
        <v>30.0002</v>
      </c>
      <c r="DT279">
        <v>32.177399999999999</v>
      </c>
      <c r="DU279">
        <v>32.161999999999999</v>
      </c>
      <c r="DV279">
        <v>20.9924</v>
      </c>
      <c r="DW279">
        <v>23.430399999999999</v>
      </c>
      <c r="DX279">
        <v>100</v>
      </c>
      <c r="DY279">
        <v>30.215299999999999</v>
      </c>
      <c r="DZ279">
        <v>400</v>
      </c>
      <c r="EA279">
        <v>33.047800000000002</v>
      </c>
      <c r="EB279">
        <v>99.884399999999999</v>
      </c>
      <c r="EC279">
        <v>100.402</v>
      </c>
    </row>
    <row r="280" spans="1:133" x14ac:dyDescent="0.35">
      <c r="A280">
        <v>264</v>
      </c>
      <c r="B280">
        <v>1581523859.0999999</v>
      </c>
      <c r="C280">
        <v>1338.5</v>
      </c>
      <c r="D280" t="s">
        <v>766</v>
      </c>
      <c r="E280" t="s">
        <v>767</v>
      </c>
      <c r="F280" t="s">
        <v>232</v>
      </c>
      <c r="G280" t="s">
        <v>233</v>
      </c>
      <c r="H280" t="s">
        <v>234</v>
      </c>
      <c r="I280" t="s">
        <v>235</v>
      </c>
      <c r="J280" t="s">
        <v>236</v>
      </c>
      <c r="K280" t="s">
        <v>237</v>
      </c>
      <c r="L280" t="s">
        <v>238</v>
      </c>
      <c r="M280" t="s">
        <v>239</v>
      </c>
      <c r="N280">
        <v>1581523850.4709699</v>
      </c>
      <c r="O280">
        <f t="shared" si="172"/>
        <v>9.6007711588200803E-5</v>
      </c>
      <c r="P280">
        <f t="shared" si="173"/>
        <v>-0.54595892787412503</v>
      </c>
      <c r="Q280">
        <f t="shared" si="174"/>
        <v>400.87638709677401</v>
      </c>
      <c r="R280">
        <f t="shared" si="175"/>
        <v>506.21997266316316</v>
      </c>
      <c r="S280">
        <f t="shared" si="176"/>
        <v>50.465694044171173</v>
      </c>
      <c r="T280">
        <f t="shared" si="177"/>
        <v>39.963861943906004</v>
      </c>
      <c r="U280">
        <f t="shared" si="178"/>
        <v>7.643188942082592E-3</v>
      </c>
      <c r="V280">
        <f t="shared" si="179"/>
        <v>2.2527274795178887</v>
      </c>
      <c r="W280">
        <f t="shared" si="180"/>
        <v>7.6288113910957158E-3</v>
      </c>
      <c r="X280">
        <f t="shared" si="181"/>
        <v>4.7692966052710123E-3</v>
      </c>
      <c r="Y280">
        <f t="shared" si="182"/>
        <v>0</v>
      </c>
      <c r="Z280">
        <f t="shared" si="183"/>
        <v>31.211427754138199</v>
      </c>
      <c r="AA280">
        <f t="shared" si="184"/>
        <v>31.0115129032258</v>
      </c>
      <c r="AB280">
        <f t="shared" si="185"/>
        <v>4.5143405953579281</v>
      </c>
      <c r="AC280">
        <f t="shared" si="186"/>
        <v>72.338263843872241</v>
      </c>
      <c r="AD280">
        <f t="shared" si="187"/>
        <v>3.3089656079243945</v>
      </c>
      <c r="AE280">
        <f t="shared" si="188"/>
        <v>4.574295030173988</v>
      </c>
      <c r="AF280">
        <f t="shared" si="189"/>
        <v>1.2053749874335336</v>
      </c>
      <c r="AG280">
        <f t="shared" si="190"/>
        <v>-4.2339400810396555</v>
      </c>
      <c r="AH280">
        <f t="shared" si="191"/>
        <v>28.128773874961208</v>
      </c>
      <c r="AI280">
        <f t="shared" si="192"/>
        <v>2.8074996507989654</v>
      </c>
      <c r="AJ280">
        <f t="shared" si="193"/>
        <v>26.702333444720519</v>
      </c>
      <c r="AK280">
        <v>-4.1257215289904399E-2</v>
      </c>
      <c r="AL280">
        <v>4.63148384934862E-2</v>
      </c>
      <c r="AM280">
        <v>3.46009819899353</v>
      </c>
      <c r="AN280">
        <v>0</v>
      </c>
      <c r="AO280">
        <v>0</v>
      </c>
      <c r="AP280">
        <f t="shared" si="194"/>
        <v>1</v>
      </c>
      <c r="AQ280">
        <f t="shared" si="195"/>
        <v>0</v>
      </c>
      <c r="AR280">
        <f t="shared" si="196"/>
        <v>51875.725072462381</v>
      </c>
      <c r="AS280" t="s">
        <v>240</v>
      </c>
      <c r="AT280">
        <v>0</v>
      </c>
      <c r="AU280">
        <v>0</v>
      </c>
      <c r="AV280">
        <f t="shared" si="197"/>
        <v>0</v>
      </c>
      <c r="AW280" t="e">
        <f t="shared" si="198"/>
        <v>#DIV/0!</v>
      </c>
      <c r="AX280">
        <v>0</v>
      </c>
      <c r="AY280" t="s">
        <v>240</v>
      </c>
      <c r="AZ280">
        <v>0</v>
      </c>
      <c r="BA280">
        <v>0</v>
      </c>
      <c r="BB280" t="e">
        <f t="shared" si="199"/>
        <v>#DIV/0!</v>
      </c>
      <c r="BC280">
        <v>0.5</v>
      </c>
      <c r="BD280">
        <f t="shared" si="200"/>
        <v>0</v>
      </c>
      <c r="BE280">
        <f t="shared" si="201"/>
        <v>-0.54595892787412503</v>
      </c>
      <c r="BF280" t="e">
        <f t="shared" si="202"/>
        <v>#DIV/0!</v>
      </c>
      <c r="BG280" t="e">
        <f t="shared" si="203"/>
        <v>#DIV/0!</v>
      </c>
      <c r="BH280" t="e">
        <f t="shared" si="204"/>
        <v>#DIV/0!</v>
      </c>
      <c r="BI280" t="e">
        <f t="shared" si="205"/>
        <v>#DIV/0!</v>
      </c>
      <c r="BJ280" t="s">
        <v>240</v>
      </c>
      <c r="BK280">
        <v>0</v>
      </c>
      <c r="BL280">
        <f t="shared" si="206"/>
        <v>0</v>
      </c>
      <c r="BM280" t="e">
        <f t="shared" si="207"/>
        <v>#DIV/0!</v>
      </c>
      <c r="BN280" t="e">
        <f t="shared" si="208"/>
        <v>#DIV/0!</v>
      </c>
      <c r="BO280" t="e">
        <f t="shared" si="209"/>
        <v>#DIV/0!</v>
      </c>
      <c r="BP280" t="e">
        <f t="shared" si="210"/>
        <v>#DIV/0!</v>
      </c>
      <c r="BQ280">
        <f t="shared" si="211"/>
        <v>0</v>
      </c>
      <c r="BR280">
        <f t="shared" si="212"/>
        <v>0</v>
      </c>
      <c r="BS280">
        <f t="shared" si="213"/>
        <v>0</v>
      </c>
      <c r="BT280">
        <f t="shared" si="214"/>
        <v>0</v>
      </c>
      <c r="BU280">
        <v>6</v>
      </c>
      <c r="BV280">
        <v>0.5</v>
      </c>
      <c r="BW280" t="s">
        <v>241</v>
      </c>
      <c r="BX280">
        <v>1581523850.4709699</v>
      </c>
      <c r="BY280">
        <v>400.87638709677401</v>
      </c>
      <c r="BZ280">
        <v>400.006483870968</v>
      </c>
      <c r="CA280">
        <v>33.192141935483903</v>
      </c>
      <c r="CB280">
        <v>33.033029032258099</v>
      </c>
      <c r="CC280">
        <v>350.01941935483899</v>
      </c>
      <c r="CD280">
        <v>99.491238709677404</v>
      </c>
      <c r="CE280">
        <v>0.19999587096774199</v>
      </c>
      <c r="CF280">
        <v>31.243122580645199</v>
      </c>
      <c r="CG280">
        <v>31.0115129032258</v>
      </c>
      <c r="CH280">
        <v>999.9</v>
      </c>
      <c r="CI280">
        <v>0</v>
      </c>
      <c r="CJ280">
        <v>0</v>
      </c>
      <c r="CK280">
        <v>10000.255483871</v>
      </c>
      <c r="CL280">
        <v>0</v>
      </c>
      <c r="CM280">
        <v>5.1993958064516104</v>
      </c>
      <c r="CN280">
        <v>0</v>
      </c>
      <c r="CO280">
        <v>0</v>
      </c>
      <c r="CP280">
        <v>0</v>
      </c>
      <c r="CQ280">
        <v>0</v>
      </c>
      <c r="CR280">
        <v>1.4483870967741901</v>
      </c>
      <c r="CS280">
        <v>0</v>
      </c>
      <c r="CT280">
        <v>518.00645161290299</v>
      </c>
      <c r="CU280">
        <v>-0.761290322580645</v>
      </c>
      <c r="CV280">
        <v>39.927</v>
      </c>
      <c r="CW280">
        <v>45.183</v>
      </c>
      <c r="CX280">
        <v>42.308258064516103</v>
      </c>
      <c r="CY280">
        <v>43.935000000000002</v>
      </c>
      <c r="CZ280">
        <v>41.008000000000003</v>
      </c>
      <c r="DA280">
        <v>0</v>
      </c>
      <c r="DB280">
        <v>0</v>
      </c>
      <c r="DC280">
        <v>0</v>
      </c>
      <c r="DD280">
        <v>1581523859.5</v>
      </c>
      <c r="DE280">
        <v>1.06153846153846</v>
      </c>
      <c r="DF280">
        <v>-16.731623883994001</v>
      </c>
      <c r="DG280">
        <v>-93.196580921626193</v>
      </c>
      <c r="DH280">
        <v>518.74615384615402</v>
      </c>
      <c r="DI280">
        <v>15</v>
      </c>
      <c r="DJ280">
        <v>100</v>
      </c>
      <c r="DK280">
        <v>100</v>
      </c>
      <c r="DL280">
        <v>3.024</v>
      </c>
      <c r="DM280">
        <v>0.44500000000000001</v>
      </c>
      <c r="DN280">
        <v>2</v>
      </c>
      <c r="DO280">
        <v>352.78399999999999</v>
      </c>
      <c r="DP280">
        <v>668.96</v>
      </c>
      <c r="DQ280">
        <v>30.207599999999999</v>
      </c>
      <c r="DR280">
        <v>32.344999999999999</v>
      </c>
      <c r="DS280">
        <v>30.000299999999999</v>
      </c>
      <c r="DT280">
        <v>32.179499999999997</v>
      </c>
      <c r="DU280">
        <v>32.1646</v>
      </c>
      <c r="DV280">
        <v>20.9924</v>
      </c>
      <c r="DW280">
        <v>23.430399999999999</v>
      </c>
      <c r="DX280">
        <v>100</v>
      </c>
      <c r="DY280">
        <v>30.201599999999999</v>
      </c>
      <c r="DZ280">
        <v>400</v>
      </c>
      <c r="EA280">
        <v>33.045699999999997</v>
      </c>
      <c r="EB280">
        <v>99.882900000000006</v>
      </c>
      <c r="EC280">
        <v>100.404</v>
      </c>
    </row>
    <row r="281" spans="1:133" x14ac:dyDescent="0.35">
      <c r="A281">
        <v>265</v>
      </c>
      <c r="B281">
        <v>1581523864.0999999</v>
      </c>
      <c r="C281">
        <v>1343.5</v>
      </c>
      <c r="D281" t="s">
        <v>768</v>
      </c>
      <c r="E281" t="s">
        <v>769</v>
      </c>
      <c r="F281" t="s">
        <v>232</v>
      </c>
      <c r="G281" t="s">
        <v>233</v>
      </c>
      <c r="H281" t="s">
        <v>234</v>
      </c>
      <c r="I281" t="s">
        <v>235</v>
      </c>
      <c r="J281" t="s">
        <v>236</v>
      </c>
      <c r="K281" t="s">
        <v>237</v>
      </c>
      <c r="L281" t="s">
        <v>238</v>
      </c>
      <c r="M281" t="s">
        <v>239</v>
      </c>
      <c r="N281">
        <v>1581523855.4709699</v>
      </c>
      <c r="O281">
        <f t="shared" si="172"/>
        <v>9.5004304737827245E-5</v>
      </c>
      <c r="P281">
        <f t="shared" si="173"/>
        <v>-0.55032058768819603</v>
      </c>
      <c r="Q281">
        <f t="shared" si="174"/>
        <v>400.88041935483898</v>
      </c>
      <c r="R281">
        <f t="shared" si="175"/>
        <v>508.30780254492493</v>
      </c>
      <c r="S281">
        <f t="shared" si="176"/>
        <v>50.673549271629398</v>
      </c>
      <c r="T281">
        <f t="shared" si="177"/>
        <v>39.964040647228714</v>
      </c>
      <c r="U281">
        <f t="shared" si="178"/>
        <v>7.5651810458396539E-3</v>
      </c>
      <c r="V281">
        <f t="shared" si="179"/>
        <v>2.2526568692344391</v>
      </c>
      <c r="W281">
        <f t="shared" si="180"/>
        <v>7.5510947447990596E-3</v>
      </c>
      <c r="X281">
        <f t="shared" si="181"/>
        <v>4.7206976022319495E-3</v>
      </c>
      <c r="Y281">
        <f t="shared" si="182"/>
        <v>0</v>
      </c>
      <c r="Z281">
        <f t="shared" si="183"/>
        <v>31.210987123566078</v>
      </c>
      <c r="AA281">
        <f t="shared" si="184"/>
        <v>31.012070967741899</v>
      </c>
      <c r="AB281">
        <f t="shared" si="185"/>
        <v>4.514484229153231</v>
      </c>
      <c r="AC281">
        <f t="shared" si="186"/>
        <v>72.351846921702304</v>
      </c>
      <c r="AD281">
        <f t="shared" si="187"/>
        <v>3.3094417153661464</v>
      </c>
      <c r="AE281">
        <f t="shared" si="188"/>
        <v>4.5740943129586684</v>
      </c>
      <c r="AF281">
        <f t="shared" si="189"/>
        <v>1.2050425137870846</v>
      </c>
      <c r="AG281">
        <f t="shared" si="190"/>
        <v>-4.1896898389381816</v>
      </c>
      <c r="AH281">
        <f t="shared" si="191"/>
        <v>27.966487559023175</v>
      </c>
      <c r="AI281">
        <f t="shared" si="192"/>
        <v>2.7913866040642255</v>
      </c>
      <c r="AJ281">
        <f t="shared" si="193"/>
        <v>26.568184324149218</v>
      </c>
      <c r="AK281">
        <v>-4.12553122993181E-2</v>
      </c>
      <c r="AL281">
        <v>4.6312702219841802E-2</v>
      </c>
      <c r="AM281">
        <v>3.4599718986908399</v>
      </c>
      <c r="AN281">
        <v>0</v>
      </c>
      <c r="AO281">
        <v>0</v>
      </c>
      <c r="AP281">
        <f t="shared" si="194"/>
        <v>1</v>
      </c>
      <c r="AQ281">
        <f t="shared" si="195"/>
        <v>0</v>
      </c>
      <c r="AR281">
        <f t="shared" si="196"/>
        <v>51873.549247387724</v>
      </c>
      <c r="AS281" t="s">
        <v>240</v>
      </c>
      <c r="AT281">
        <v>0</v>
      </c>
      <c r="AU281">
        <v>0</v>
      </c>
      <c r="AV281">
        <f t="shared" si="197"/>
        <v>0</v>
      </c>
      <c r="AW281" t="e">
        <f t="shared" si="198"/>
        <v>#DIV/0!</v>
      </c>
      <c r="AX281">
        <v>0</v>
      </c>
      <c r="AY281" t="s">
        <v>240</v>
      </c>
      <c r="AZ281">
        <v>0</v>
      </c>
      <c r="BA281">
        <v>0</v>
      </c>
      <c r="BB281" t="e">
        <f t="shared" si="199"/>
        <v>#DIV/0!</v>
      </c>
      <c r="BC281">
        <v>0.5</v>
      </c>
      <c r="BD281">
        <f t="shared" si="200"/>
        <v>0</v>
      </c>
      <c r="BE281">
        <f t="shared" si="201"/>
        <v>-0.55032058768819603</v>
      </c>
      <c r="BF281" t="e">
        <f t="shared" si="202"/>
        <v>#DIV/0!</v>
      </c>
      <c r="BG281" t="e">
        <f t="shared" si="203"/>
        <v>#DIV/0!</v>
      </c>
      <c r="BH281" t="e">
        <f t="shared" si="204"/>
        <v>#DIV/0!</v>
      </c>
      <c r="BI281" t="e">
        <f t="shared" si="205"/>
        <v>#DIV/0!</v>
      </c>
      <c r="BJ281" t="s">
        <v>240</v>
      </c>
      <c r="BK281">
        <v>0</v>
      </c>
      <c r="BL281">
        <f t="shared" si="206"/>
        <v>0</v>
      </c>
      <c r="BM281" t="e">
        <f t="shared" si="207"/>
        <v>#DIV/0!</v>
      </c>
      <c r="BN281" t="e">
        <f t="shared" si="208"/>
        <v>#DIV/0!</v>
      </c>
      <c r="BO281" t="e">
        <f t="shared" si="209"/>
        <v>#DIV/0!</v>
      </c>
      <c r="BP281" t="e">
        <f t="shared" si="210"/>
        <v>#DIV/0!</v>
      </c>
      <c r="BQ281">
        <f t="shared" si="211"/>
        <v>0</v>
      </c>
      <c r="BR281">
        <f t="shared" si="212"/>
        <v>0</v>
      </c>
      <c r="BS281">
        <f t="shared" si="213"/>
        <v>0</v>
      </c>
      <c r="BT281">
        <f t="shared" si="214"/>
        <v>0</v>
      </c>
      <c r="BU281">
        <v>6</v>
      </c>
      <c r="BV281">
        <v>0.5</v>
      </c>
      <c r="BW281" t="s">
        <v>241</v>
      </c>
      <c r="BX281">
        <v>1581523855.4709699</v>
      </c>
      <c r="BY281">
        <v>400.88041935483898</v>
      </c>
      <c r="BZ281">
        <v>400.00235483871</v>
      </c>
      <c r="CA281">
        <v>33.197103225806501</v>
      </c>
      <c r="CB281">
        <v>33.039654838709701</v>
      </c>
      <c r="CC281">
        <v>350.02112903225799</v>
      </c>
      <c r="CD281">
        <v>99.490661290322606</v>
      </c>
      <c r="CE281">
        <v>0.200016322580645</v>
      </c>
      <c r="CF281">
        <v>31.2423516129032</v>
      </c>
      <c r="CG281">
        <v>31.012070967741899</v>
      </c>
      <c r="CH281">
        <v>999.9</v>
      </c>
      <c r="CI281">
        <v>0</v>
      </c>
      <c r="CJ281">
        <v>0</v>
      </c>
      <c r="CK281">
        <v>9999.8522580645204</v>
      </c>
      <c r="CL281">
        <v>0</v>
      </c>
      <c r="CM281">
        <v>5.2755212903225797</v>
      </c>
      <c r="CN281">
        <v>0</v>
      </c>
      <c r="CO281">
        <v>0</v>
      </c>
      <c r="CP281">
        <v>0</v>
      </c>
      <c r="CQ281">
        <v>0</v>
      </c>
      <c r="CR281">
        <v>1.04193548387097</v>
      </c>
      <c r="CS281">
        <v>0</v>
      </c>
      <c r="CT281">
        <v>518.58387096774197</v>
      </c>
      <c r="CU281">
        <v>-1.01935483870968</v>
      </c>
      <c r="CV281">
        <v>39.930999999999997</v>
      </c>
      <c r="CW281">
        <v>45.186999999999998</v>
      </c>
      <c r="CX281">
        <v>42.3062258064516</v>
      </c>
      <c r="CY281">
        <v>43.935000000000002</v>
      </c>
      <c r="CZ281">
        <v>41.01</v>
      </c>
      <c r="DA281">
        <v>0</v>
      </c>
      <c r="DB281">
        <v>0</v>
      </c>
      <c r="DC281">
        <v>0</v>
      </c>
      <c r="DD281">
        <v>1581523864.3</v>
      </c>
      <c r="DE281">
        <v>2.6307692307692299</v>
      </c>
      <c r="DF281">
        <v>2.8034189280282602</v>
      </c>
      <c r="DG281">
        <v>21.558974134817301</v>
      </c>
      <c r="DH281">
        <v>515.66153846153804</v>
      </c>
      <c r="DI281">
        <v>15</v>
      </c>
      <c r="DJ281">
        <v>100</v>
      </c>
      <c r="DK281">
        <v>100</v>
      </c>
      <c r="DL281">
        <v>3.024</v>
      </c>
      <c r="DM281">
        <v>0.44500000000000001</v>
      </c>
      <c r="DN281">
        <v>2</v>
      </c>
      <c r="DO281">
        <v>352.59899999999999</v>
      </c>
      <c r="DP281">
        <v>669.09900000000005</v>
      </c>
      <c r="DQ281">
        <v>30.192799999999998</v>
      </c>
      <c r="DR281">
        <v>32.347900000000003</v>
      </c>
      <c r="DS281">
        <v>30.000399999999999</v>
      </c>
      <c r="DT281">
        <v>32.181699999999999</v>
      </c>
      <c r="DU281">
        <v>32.166699999999999</v>
      </c>
      <c r="DV281">
        <v>20.9924</v>
      </c>
      <c r="DW281">
        <v>23.430399999999999</v>
      </c>
      <c r="DX281">
        <v>100</v>
      </c>
      <c r="DY281">
        <v>30.186900000000001</v>
      </c>
      <c r="DZ281">
        <v>400</v>
      </c>
      <c r="EA281">
        <v>33.045900000000003</v>
      </c>
      <c r="EB281">
        <v>99.884100000000004</v>
      </c>
      <c r="EC281">
        <v>100.404</v>
      </c>
    </row>
    <row r="282" spans="1:133" x14ac:dyDescent="0.35">
      <c r="A282">
        <v>266</v>
      </c>
      <c r="B282">
        <v>1581523869.0999999</v>
      </c>
      <c r="C282">
        <v>1348.5</v>
      </c>
      <c r="D282" t="s">
        <v>770</v>
      </c>
      <c r="E282" t="s">
        <v>771</v>
      </c>
      <c r="F282" t="s">
        <v>232</v>
      </c>
      <c r="G282" t="s">
        <v>233</v>
      </c>
      <c r="H282" t="s">
        <v>234</v>
      </c>
      <c r="I282" t="s">
        <v>235</v>
      </c>
      <c r="J282" t="s">
        <v>236</v>
      </c>
      <c r="K282" t="s">
        <v>237</v>
      </c>
      <c r="L282" t="s">
        <v>238</v>
      </c>
      <c r="M282" t="s">
        <v>239</v>
      </c>
      <c r="N282">
        <v>1581523860.4709699</v>
      </c>
      <c r="O282">
        <f t="shared" si="172"/>
        <v>9.3381347669527735E-5</v>
      </c>
      <c r="P282">
        <f t="shared" si="173"/>
        <v>-0.56020861399463928</v>
      </c>
      <c r="Q282">
        <f t="shared" si="174"/>
        <v>400.88332258064497</v>
      </c>
      <c r="R282">
        <f t="shared" si="175"/>
        <v>512.38075551331451</v>
      </c>
      <c r="S282">
        <f t="shared" si="176"/>
        <v>51.079649454721327</v>
      </c>
      <c r="T282">
        <f t="shared" si="177"/>
        <v>39.964380725324119</v>
      </c>
      <c r="U282">
        <f t="shared" si="178"/>
        <v>7.4388202290517069E-3</v>
      </c>
      <c r="V282">
        <f t="shared" si="179"/>
        <v>2.2520270884720657</v>
      </c>
      <c r="W282">
        <f t="shared" si="180"/>
        <v>7.4251963048339309E-3</v>
      </c>
      <c r="X282">
        <f t="shared" si="181"/>
        <v>4.6419696416857732E-3</v>
      </c>
      <c r="Y282">
        <f t="shared" si="182"/>
        <v>0</v>
      </c>
      <c r="Z282">
        <f t="shared" si="183"/>
        <v>31.209698905594927</v>
      </c>
      <c r="AA282">
        <f t="shared" si="184"/>
        <v>31.011600000000001</v>
      </c>
      <c r="AB282">
        <f t="shared" si="185"/>
        <v>4.5143630119308948</v>
      </c>
      <c r="AC282">
        <f t="shared" si="186"/>
        <v>72.367665529552028</v>
      </c>
      <c r="AD282">
        <f t="shared" si="187"/>
        <v>3.3098231271196488</v>
      </c>
      <c r="AE282">
        <f t="shared" si="188"/>
        <v>4.5736215240604254</v>
      </c>
      <c r="AF282">
        <f t="shared" si="189"/>
        <v>1.2045398848112461</v>
      </c>
      <c r="AG282">
        <f t="shared" si="190"/>
        <v>-4.1181174322261729</v>
      </c>
      <c r="AH282">
        <f t="shared" si="191"/>
        <v>27.795351140072462</v>
      </c>
      <c r="AI282">
        <f t="shared" si="192"/>
        <v>2.7750496909588134</v>
      </c>
      <c r="AJ282">
        <f t="shared" si="193"/>
        <v>26.452283398805104</v>
      </c>
      <c r="AK282">
        <v>-4.1238341713428599E-2</v>
      </c>
      <c r="AL282">
        <v>4.6293651250475902E-2</v>
      </c>
      <c r="AM282">
        <v>3.4588454826526398</v>
      </c>
      <c r="AN282">
        <v>0</v>
      </c>
      <c r="AO282">
        <v>0</v>
      </c>
      <c r="AP282">
        <f t="shared" si="194"/>
        <v>1</v>
      </c>
      <c r="AQ282">
        <f t="shared" si="195"/>
        <v>0</v>
      </c>
      <c r="AR282">
        <f t="shared" si="196"/>
        <v>51853.393786390254</v>
      </c>
      <c r="AS282" t="s">
        <v>240</v>
      </c>
      <c r="AT282">
        <v>0</v>
      </c>
      <c r="AU282">
        <v>0</v>
      </c>
      <c r="AV282">
        <f t="shared" si="197"/>
        <v>0</v>
      </c>
      <c r="AW282" t="e">
        <f t="shared" si="198"/>
        <v>#DIV/0!</v>
      </c>
      <c r="AX282">
        <v>0</v>
      </c>
      <c r="AY282" t="s">
        <v>240</v>
      </c>
      <c r="AZ282">
        <v>0</v>
      </c>
      <c r="BA282">
        <v>0</v>
      </c>
      <c r="BB282" t="e">
        <f t="shared" si="199"/>
        <v>#DIV/0!</v>
      </c>
      <c r="BC282">
        <v>0.5</v>
      </c>
      <c r="BD282">
        <f t="shared" si="200"/>
        <v>0</v>
      </c>
      <c r="BE282">
        <f t="shared" si="201"/>
        <v>-0.56020861399463928</v>
      </c>
      <c r="BF282" t="e">
        <f t="shared" si="202"/>
        <v>#DIV/0!</v>
      </c>
      <c r="BG282" t="e">
        <f t="shared" si="203"/>
        <v>#DIV/0!</v>
      </c>
      <c r="BH282" t="e">
        <f t="shared" si="204"/>
        <v>#DIV/0!</v>
      </c>
      <c r="BI282" t="e">
        <f t="shared" si="205"/>
        <v>#DIV/0!</v>
      </c>
      <c r="BJ282" t="s">
        <v>240</v>
      </c>
      <c r="BK282">
        <v>0</v>
      </c>
      <c r="BL282">
        <f t="shared" si="206"/>
        <v>0</v>
      </c>
      <c r="BM282" t="e">
        <f t="shared" si="207"/>
        <v>#DIV/0!</v>
      </c>
      <c r="BN282" t="e">
        <f t="shared" si="208"/>
        <v>#DIV/0!</v>
      </c>
      <c r="BO282" t="e">
        <f t="shared" si="209"/>
        <v>#DIV/0!</v>
      </c>
      <c r="BP282" t="e">
        <f t="shared" si="210"/>
        <v>#DIV/0!</v>
      </c>
      <c r="BQ282">
        <f t="shared" si="211"/>
        <v>0</v>
      </c>
      <c r="BR282">
        <f t="shared" si="212"/>
        <v>0</v>
      </c>
      <c r="BS282">
        <f t="shared" si="213"/>
        <v>0</v>
      </c>
      <c r="BT282">
        <f t="shared" si="214"/>
        <v>0</v>
      </c>
      <c r="BU282">
        <v>6</v>
      </c>
      <c r="BV282">
        <v>0.5</v>
      </c>
      <c r="BW282" t="s">
        <v>241</v>
      </c>
      <c r="BX282">
        <v>1581523860.4709699</v>
      </c>
      <c r="BY282">
        <v>400.88332258064497</v>
      </c>
      <c r="BZ282">
        <v>399.98719354838698</v>
      </c>
      <c r="CA282">
        <v>33.200887096774203</v>
      </c>
      <c r="CB282">
        <v>33.046129032258101</v>
      </c>
      <c r="CC282">
        <v>350.02119354838698</v>
      </c>
      <c r="CD282">
        <v>99.490783870967704</v>
      </c>
      <c r="CE282">
        <v>0.200020096774194</v>
      </c>
      <c r="CF282">
        <v>31.240535483871</v>
      </c>
      <c r="CG282">
        <v>31.011600000000001</v>
      </c>
      <c r="CH282">
        <v>999.9</v>
      </c>
      <c r="CI282">
        <v>0</v>
      </c>
      <c r="CJ282">
        <v>0</v>
      </c>
      <c r="CK282">
        <v>9995.7264516128998</v>
      </c>
      <c r="CL282">
        <v>0</v>
      </c>
      <c r="CM282">
        <v>5.2398048387096798</v>
      </c>
      <c r="CN282">
        <v>0</v>
      </c>
      <c r="CO282">
        <v>0</v>
      </c>
      <c r="CP282">
        <v>0</v>
      </c>
      <c r="CQ282">
        <v>0</v>
      </c>
      <c r="CR282">
        <v>2.7935483870967701</v>
      </c>
      <c r="CS282">
        <v>0</v>
      </c>
      <c r="CT282">
        <v>499.77419354838702</v>
      </c>
      <c r="CU282">
        <v>-0.84516129032258103</v>
      </c>
      <c r="CV282">
        <v>39.936999999999998</v>
      </c>
      <c r="CW282">
        <v>45.186999999999998</v>
      </c>
      <c r="CX282">
        <v>42.350516129032201</v>
      </c>
      <c r="CY282">
        <v>43.935000000000002</v>
      </c>
      <c r="CZ282">
        <v>41.018000000000001</v>
      </c>
      <c r="DA282">
        <v>0</v>
      </c>
      <c r="DB282">
        <v>0</v>
      </c>
      <c r="DC282">
        <v>0</v>
      </c>
      <c r="DD282">
        <v>1581523869.0999999</v>
      </c>
      <c r="DE282">
        <v>3.0576923076923102</v>
      </c>
      <c r="DF282">
        <v>8.55042745104525</v>
      </c>
      <c r="DG282">
        <v>-184.16410261512399</v>
      </c>
      <c r="DH282">
        <v>496.85384615384601</v>
      </c>
      <c r="DI282">
        <v>15</v>
      </c>
      <c r="DJ282">
        <v>100</v>
      </c>
      <c r="DK282">
        <v>100</v>
      </c>
      <c r="DL282">
        <v>3.024</v>
      </c>
      <c r="DM282">
        <v>0.44500000000000001</v>
      </c>
      <c r="DN282">
        <v>2</v>
      </c>
      <c r="DO282">
        <v>352.70800000000003</v>
      </c>
      <c r="DP282">
        <v>668.98599999999999</v>
      </c>
      <c r="DQ282">
        <v>30.179400000000001</v>
      </c>
      <c r="DR282">
        <v>32.35</v>
      </c>
      <c r="DS282">
        <v>30.0002</v>
      </c>
      <c r="DT282">
        <v>32.183799999999998</v>
      </c>
      <c r="DU282">
        <v>32.168799999999997</v>
      </c>
      <c r="DV282">
        <v>20.9955</v>
      </c>
      <c r="DW282">
        <v>23.430399999999999</v>
      </c>
      <c r="DX282">
        <v>100</v>
      </c>
      <c r="DY282">
        <v>30.1767</v>
      </c>
      <c r="DZ282">
        <v>400</v>
      </c>
      <c r="EA282">
        <v>33.046300000000002</v>
      </c>
      <c r="EB282">
        <v>99.885999999999996</v>
      </c>
      <c r="EC282">
        <v>100.40300000000001</v>
      </c>
    </row>
    <row r="283" spans="1:133" x14ac:dyDescent="0.35">
      <c r="A283">
        <v>267</v>
      </c>
      <c r="B283">
        <v>1581523874.0999999</v>
      </c>
      <c r="C283">
        <v>1353.5</v>
      </c>
      <c r="D283" t="s">
        <v>772</v>
      </c>
      <c r="E283" t="s">
        <v>773</v>
      </c>
      <c r="F283" t="s">
        <v>232</v>
      </c>
      <c r="G283" t="s">
        <v>233</v>
      </c>
      <c r="H283" t="s">
        <v>234</v>
      </c>
      <c r="I283" t="s">
        <v>235</v>
      </c>
      <c r="J283" t="s">
        <v>236</v>
      </c>
      <c r="K283" t="s">
        <v>237</v>
      </c>
      <c r="L283" t="s">
        <v>238</v>
      </c>
      <c r="M283" t="s">
        <v>239</v>
      </c>
      <c r="N283">
        <v>1581523865.4709699</v>
      </c>
      <c r="O283">
        <f t="shared" si="172"/>
        <v>9.104445033433958E-5</v>
      </c>
      <c r="P283">
        <f t="shared" si="173"/>
        <v>-0.55224287711949538</v>
      </c>
      <c r="Q283">
        <f t="shared" si="174"/>
        <v>400.86793548387101</v>
      </c>
      <c r="R283">
        <f t="shared" si="175"/>
        <v>513.61628033677312</v>
      </c>
      <c r="S283">
        <f t="shared" si="176"/>
        <v>51.203151945766876</v>
      </c>
      <c r="T283">
        <f t="shared" si="177"/>
        <v>39.963105914999467</v>
      </c>
      <c r="U283">
        <f t="shared" si="178"/>
        <v>7.2571647129084042E-3</v>
      </c>
      <c r="V283">
        <f t="shared" si="179"/>
        <v>2.2530045551600932</v>
      </c>
      <c r="W283">
        <f t="shared" si="180"/>
        <v>7.244203043797583E-3</v>
      </c>
      <c r="X283">
        <f t="shared" si="181"/>
        <v>4.5287895037506801E-3</v>
      </c>
      <c r="Y283">
        <f t="shared" si="182"/>
        <v>0</v>
      </c>
      <c r="Z283">
        <f t="shared" si="183"/>
        <v>31.20824046361076</v>
      </c>
      <c r="AA283">
        <f t="shared" si="184"/>
        <v>31.0098870967742</v>
      </c>
      <c r="AB283">
        <f t="shared" si="185"/>
        <v>4.5139221704588461</v>
      </c>
      <c r="AC283">
        <f t="shared" si="186"/>
        <v>72.384613092490397</v>
      </c>
      <c r="AD283">
        <f t="shared" si="187"/>
        <v>3.3101758227703186</v>
      </c>
      <c r="AE283">
        <f t="shared" si="188"/>
        <v>4.5730379445983882</v>
      </c>
      <c r="AF283">
        <f t="shared" si="189"/>
        <v>1.2037463476885275</v>
      </c>
      <c r="AG283">
        <f t="shared" si="190"/>
        <v>-4.0150602597443754</v>
      </c>
      <c r="AH283">
        <f t="shared" si="191"/>
        <v>27.743157030958059</v>
      </c>
      <c r="AI283">
        <f t="shared" si="192"/>
        <v>2.7685830011798713</v>
      </c>
      <c r="AJ283">
        <f t="shared" si="193"/>
        <v>26.496679772393556</v>
      </c>
      <c r="AK283">
        <v>-4.12646831718292E-2</v>
      </c>
      <c r="AL283">
        <v>4.6323221845169099E-2</v>
      </c>
      <c r="AM283">
        <v>3.4605938182749298</v>
      </c>
      <c r="AN283">
        <v>0</v>
      </c>
      <c r="AO283">
        <v>0</v>
      </c>
      <c r="AP283">
        <f t="shared" si="194"/>
        <v>1</v>
      </c>
      <c r="AQ283">
        <f t="shared" si="195"/>
        <v>0</v>
      </c>
      <c r="AR283">
        <f t="shared" si="196"/>
        <v>51885.559469065025</v>
      </c>
      <c r="AS283" t="s">
        <v>240</v>
      </c>
      <c r="AT283">
        <v>0</v>
      </c>
      <c r="AU283">
        <v>0</v>
      </c>
      <c r="AV283">
        <f t="shared" si="197"/>
        <v>0</v>
      </c>
      <c r="AW283" t="e">
        <f t="shared" si="198"/>
        <v>#DIV/0!</v>
      </c>
      <c r="AX283">
        <v>0</v>
      </c>
      <c r="AY283" t="s">
        <v>240</v>
      </c>
      <c r="AZ283">
        <v>0</v>
      </c>
      <c r="BA283">
        <v>0</v>
      </c>
      <c r="BB283" t="e">
        <f t="shared" si="199"/>
        <v>#DIV/0!</v>
      </c>
      <c r="BC283">
        <v>0.5</v>
      </c>
      <c r="BD283">
        <f t="shared" si="200"/>
        <v>0</v>
      </c>
      <c r="BE283">
        <f t="shared" si="201"/>
        <v>-0.55224287711949538</v>
      </c>
      <c r="BF283" t="e">
        <f t="shared" si="202"/>
        <v>#DIV/0!</v>
      </c>
      <c r="BG283" t="e">
        <f t="shared" si="203"/>
        <v>#DIV/0!</v>
      </c>
      <c r="BH283" t="e">
        <f t="shared" si="204"/>
        <v>#DIV/0!</v>
      </c>
      <c r="BI283" t="e">
        <f t="shared" si="205"/>
        <v>#DIV/0!</v>
      </c>
      <c r="BJ283" t="s">
        <v>240</v>
      </c>
      <c r="BK283">
        <v>0</v>
      </c>
      <c r="BL283">
        <f t="shared" si="206"/>
        <v>0</v>
      </c>
      <c r="BM283" t="e">
        <f t="shared" si="207"/>
        <v>#DIV/0!</v>
      </c>
      <c r="BN283" t="e">
        <f t="shared" si="208"/>
        <v>#DIV/0!</v>
      </c>
      <c r="BO283" t="e">
        <f t="shared" si="209"/>
        <v>#DIV/0!</v>
      </c>
      <c r="BP283" t="e">
        <f t="shared" si="210"/>
        <v>#DIV/0!</v>
      </c>
      <c r="BQ283">
        <f t="shared" si="211"/>
        <v>0</v>
      </c>
      <c r="BR283">
        <f t="shared" si="212"/>
        <v>0</v>
      </c>
      <c r="BS283">
        <f t="shared" si="213"/>
        <v>0</v>
      </c>
      <c r="BT283">
        <f t="shared" si="214"/>
        <v>0</v>
      </c>
      <c r="BU283">
        <v>6</v>
      </c>
      <c r="BV283">
        <v>0.5</v>
      </c>
      <c r="BW283" t="s">
        <v>241</v>
      </c>
      <c r="BX283">
        <v>1581523865.4709699</v>
      </c>
      <c r="BY283">
        <v>400.86793548387101</v>
      </c>
      <c r="BZ283">
        <v>399.983838709677</v>
      </c>
      <c r="CA283">
        <v>33.204209677419399</v>
      </c>
      <c r="CB283">
        <v>33.053322580645201</v>
      </c>
      <c r="CC283">
        <v>350.01558064516098</v>
      </c>
      <c r="CD283">
        <v>99.491474193548399</v>
      </c>
      <c r="CE283">
        <v>0.199976225806452</v>
      </c>
      <c r="CF283">
        <v>31.238293548387102</v>
      </c>
      <c r="CG283">
        <v>31.0098870967742</v>
      </c>
      <c r="CH283">
        <v>999.9</v>
      </c>
      <c r="CI283">
        <v>0</v>
      </c>
      <c r="CJ283">
        <v>0</v>
      </c>
      <c r="CK283">
        <v>10002.0419354839</v>
      </c>
      <c r="CL283">
        <v>0</v>
      </c>
      <c r="CM283">
        <v>5.0574264516129004</v>
      </c>
      <c r="CN283">
        <v>0</v>
      </c>
      <c r="CO283">
        <v>0</v>
      </c>
      <c r="CP283">
        <v>0</v>
      </c>
      <c r="CQ283">
        <v>0</v>
      </c>
      <c r="CR283">
        <v>3.04838709677419</v>
      </c>
      <c r="CS283">
        <v>0</v>
      </c>
      <c r="CT283">
        <v>462.80967741935501</v>
      </c>
      <c r="CU283">
        <v>-1.0387096774193501</v>
      </c>
      <c r="CV283">
        <v>39.941064516129003</v>
      </c>
      <c r="CW283">
        <v>45.186999999999998</v>
      </c>
      <c r="CX283">
        <v>42.3827741935484</v>
      </c>
      <c r="CY283">
        <v>43.936999999999998</v>
      </c>
      <c r="CZ283">
        <v>41.031999999999996</v>
      </c>
      <c r="DA283">
        <v>0</v>
      </c>
      <c r="DB283">
        <v>0</v>
      </c>
      <c r="DC283">
        <v>0</v>
      </c>
      <c r="DD283">
        <v>1581523874.5</v>
      </c>
      <c r="DE283">
        <v>3.5153846153846202</v>
      </c>
      <c r="DF283">
        <v>-2.8239314934462101</v>
      </c>
      <c r="DG283">
        <v>-988.34187897699996</v>
      </c>
      <c r="DH283">
        <v>446.18461538461497</v>
      </c>
      <c r="DI283">
        <v>15</v>
      </c>
      <c r="DJ283">
        <v>100</v>
      </c>
      <c r="DK283">
        <v>100</v>
      </c>
      <c r="DL283">
        <v>3.024</v>
      </c>
      <c r="DM283">
        <v>0.44500000000000001</v>
      </c>
      <c r="DN283">
        <v>2</v>
      </c>
      <c r="DO283">
        <v>352.66199999999998</v>
      </c>
      <c r="DP283">
        <v>669.01900000000001</v>
      </c>
      <c r="DQ283">
        <v>30.169899999999998</v>
      </c>
      <c r="DR283">
        <v>32.352899999999998</v>
      </c>
      <c r="DS283">
        <v>30.000299999999999</v>
      </c>
      <c r="DT283">
        <v>32.186700000000002</v>
      </c>
      <c r="DU283">
        <v>32.171700000000001</v>
      </c>
      <c r="DV283">
        <v>20.994199999999999</v>
      </c>
      <c r="DW283">
        <v>23.430399999999999</v>
      </c>
      <c r="DX283">
        <v>100</v>
      </c>
      <c r="DY283">
        <v>30.1691</v>
      </c>
      <c r="DZ283">
        <v>400</v>
      </c>
      <c r="EA283">
        <v>33.045999999999999</v>
      </c>
      <c r="EB283">
        <v>99.883700000000005</v>
      </c>
      <c r="EC283">
        <v>100.402</v>
      </c>
    </row>
    <row r="284" spans="1:133" x14ac:dyDescent="0.35">
      <c r="A284">
        <v>268</v>
      </c>
      <c r="B284">
        <v>1581523879.0999999</v>
      </c>
      <c r="C284">
        <v>1358.5</v>
      </c>
      <c r="D284" t="s">
        <v>774</v>
      </c>
      <c r="E284" t="s">
        <v>775</v>
      </c>
      <c r="F284" t="s">
        <v>232</v>
      </c>
      <c r="G284" t="s">
        <v>233</v>
      </c>
      <c r="H284" t="s">
        <v>234</v>
      </c>
      <c r="I284" t="s">
        <v>235</v>
      </c>
      <c r="J284" t="s">
        <v>236</v>
      </c>
      <c r="K284" t="s">
        <v>237</v>
      </c>
      <c r="L284" t="s">
        <v>238</v>
      </c>
      <c r="M284" t="s">
        <v>239</v>
      </c>
      <c r="N284">
        <v>1581523870.4709699</v>
      </c>
      <c r="O284">
        <f t="shared" si="172"/>
        <v>8.9048154537906416E-5</v>
      </c>
      <c r="P284">
        <f t="shared" si="173"/>
        <v>-0.55441915756273474</v>
      </c>
      <c r="Q284">
        <f t="shared" si="174"/>
        <v>400.877935483871</v>
      </c>
      <c r="R284">
        <f t="shared" si="175"/>
        <v>516.68345081662267</v>
      </c>
      <c r="S284">
        <f t="shared" si="176"/>
        <v>51.509118625953668</v>
      </c>
      <c r="T284">
        <f t="shared" si="177"/>
        <v>39.964254904488229</v>
      </c>
      <c r="U284">
        <f t="shared" si="178"/>
        <v>7.1062038397666713E-3</v>
      </c>
      <c r="V284">
        <f t="shared" si="179"/>
        <v>2.2531225389499658</v>
      </c>
      <c r="W284">
        <f t="shared" si="180"/>
        <v>7.0937759607779087E-3</v>
      </c>
      <c r="X284">
        <f t="shared" si="181"/>
        <v>4.4347247367659609E-3</v>
      </c>
      <c r="Y284">
        <f t="shared" si="182"/>
        <v>0</v>
      </c>
      <c r="Z284">
        <f t="shared" si="183"/>
        <v>31.205700740932254</v>
      </c>
      <c r="AA284">
        <f t="shared" si="184"/>
        <v>31.005832258064501</v>
      </c>
      <c r="AB284">
        <f t="shared" si="185"/>
        <v>4.5128787460206201</v>
      </c>
      <c r="AC284">
        <f t="shared" si="186"/>
        <v>72.406007651904531</v>
      </c>
      <c r="AD284">
        <f t="shared" si="187"/>
        <v>3.3105511685736833</v>
      </c>
      <c r="AE284">
        <f t="shared" si="188"/>
        <v>4.5722050917229442</v>
      </c>
      <c r="AF284">
        <f t="shared" si="189"/>
        <v>1.2023275774469369</v>
      </c>
      <c r="AG284">
        <f t="shared" si="190"/>
        <v>-3.9270236151216729</v>
      </c>
      <c r="AH284">
        <f t="shared" si="191"/>
        <v>27.848447416181116</v>
      </c>
      <c r="AI284">
        <f t="shared" si="192"/>
        <v>2.7788453242912441</v>
      </c>
      <c r="AJ284">
        <f t="shared" si="193"/>
        <v>26.700269125350687</v>
      </c>
      <c r="AK284">
        <v>-4.1267863383249601E-2</v>
      </c>
      <c r="AL284">
        <v>4.63267919110903E-2</v>
      </c>
      <c r="AM284">
        <v>3.4608048692804099</v>
      </c>
      <c r="AN284">
        <v>0</v>
      </c>
      <c r="AO284">
        <v>0</v>
      </c>
      <c r="AP284">
        <f t="shared" si="194"/>
        <v>1</v>
      </c>
      <c r="AQ284">
        <f t="shared" si="195"/>
        <v>0</v>
      </c>
      <c r="AR284">
        <f t="shared" si="196"/>
        <v>51889.948171372962</v>
      </c>
      <c r="AS284" t="s">
        <v>240</v>
      </c>
      <c r="AT284">
        <v>0</v>
      </c>
      <c r="AU284">
        <v>0</v>
      </c>
      <c r="AV284">
        <f t="shared" si="197"/>
        <v>0</v>
      </c>
      <c r="AW284" t="e">
        <f t="shared" si="198"/>
        <v>#DIV/0!</v>
      </c>
      <c r="AX284">
        <v>0</v>
      </c>
      <c r="AY284" t="s">
        <v>240</v>
      </c>
      <c r="AZ284">
        <v>0</v>
      </c>
      <c r="BA284">
        <v>0</v>
      </c>
      <c r="BB284" t="e">
        <f t="shared" si="199"/>
        <v>#DIV/0!</v>
      </c>
      <c r="BC284">
        <v>0.5</v>
      </c>
      <c r="BD284">
        <f t="shared" si="200"/>
        <v>0</v>
      </c>
      <c r="BE284">
        <f t="shared" si="201"/>
        <v>-0.55441915756273474</v>
      </c>
      <c r="BF284" t="e">
        <f t="shared" si="202"/>
        <v>#DIV/0!</v>
      </c>
      <c r="BG284" t="e">
        <f t="shared" si="203"/>
        <v>#DIV/0!</v>
      </c>
      <c r="BH284" t="e">
        <f t="shared" si="204"/>
        <v>#DIV/0!</v>
      </c>
      <c r="BI284" t="e">
        <f t="shared" si="205"/>
        <v>#DIV/0!</v>
      </c>
      <c r="BJ284" t="s">
        <v>240</v>
      </c>
      <c r="BK284">
        <v>0</v>
      </c>
      <c r="BL284">
        <f t="shared" si="206"/>
        <v>0</v>
      </c>
      <c r="BM284" t="e">
        <f t="shared" si="207"/>
        <v>#DIV/0!</v>
      </c>
      <c r="BN284" t="e">
        <f t="shared" si="208"/>
        <v>#DIV/0!</v>
      </c>
      <c r="BO284" t="e">
        <f t="shared" si="209"/>
        <v>#DIV/0!</v>
      </c>
      <c r="BP284" t="e">
        <f t="shared" si="210"/>
        <v>#DIV/0!</v>
      </c>
      <c r="BQ284">
        <f t="shared" si="211"/>
        <v>0</v>
      </c>
      <c r="BR284">
        <f t="shared" si="212"/>
        <v>0</v>
      </c>
      <c r="BS284">
        <f t="shared" si="213"/>
        <v>0</v>
      </c>
      <c r="BT284">
        <f t="shared" si="214"/>
        <v>0</v>
      </c>
      <c r="BU284">
        <v>6</v>
      </c>
      <c r="BV284">
        <v>0.5</v>
      </c>
      <c r="BW284" t="s">
        <v>241</v>
      </c>
      <c r="BX284">
        <v>1581523870.4709699</v>
      </c>
      <c r="BY284">
        <v>400.877935483871</v>
      </c>
      <c r="BZ284">
        <v>399.98874193548397</v>
      </c>
      <c r="CA284">
        <v>33.207848387096803</v>
      </c>
      <c r="CB284">
        <v>33.0602709677419</v>
      </c>
      <c r="CC284">
        <v>350.01719354838701</v>
      </c>
      <c r="CD284">
        <v>99.491841935483905</v>
      </c>
      <c r="CE284">
        <v>0.19998783870967701</v>
      </c>
      <c r="CF284">
        <v>31.235093548387098</v>
      </c>
      <c r="CG284">
        <v>31.005832258064501</v>
      </c>
      <c r="CH284">
        <v>999.9</v>
      </c>
      <c r="CI284">
        <v>0</v>
      </c>
      <c r="CJ284">
        <v>0</v>
      </c>
      <c r="CK284">
        <v>10002.7758064516</v>
      </c>
      <c r="CL284">
        <v>0</v>
      </c>
      <c r="CM284">
        <v>4.6548635483870999</v>
      </c>
      <c r="CN284">
        <v>0</v>
      </c>
      <c r="CO284">
        <v>0</v>
      </c>
      <c r="CP284">
        <v>0</v>
      </c>
      <c r="CQ284">
        <v>0</v>
      </c>
      <c r="CR284">
        <v>3.3387096774193501</v>
      </c>
      <c r="CS284">
        <v>0</v>
      </c>
      <c r="CT284">
        <v>388.177419354839</v>
      </c>
      <c r="CU284">
        <v>-0.46451612903225797</v>
      </c>
      <c r="CV284">
        <v>39.951225806451603</v>
      </c>
      <c r="CW284">
        <v>45.186999999999998</v>
      </c>
      <c r="CX284">
        <v>42.411000000000001</v>
      </c>
      <c r="CY284">
        <v>43.941064516129003</v>
      </c>
      <c r="CZ284">
        <v>41.042000000000002</v>
      </c>
      <c r="DA284">
        <v>0</v>
      </c>
      <c r="DB284">
        <v>0</v>
      </c>
      <c r="DC284">
        <v>0</v>
      </c>
      <c r="DD284">
        <v>1581523879.3</v>
      </c>
      <c r="DE284">
        <v>2.7423076923076901</v>
      </c>
      <c r="DF284">
        <v>-21.904273652798</v>
      </c>
      <c r="DG284">
        <v>-1074.0444453597399</v>
      </c>
      <c r="DH284">
        <v>368.730769230769</v>
      </c>
      <c r="DI284">
        <v>15</v>
      </c>
      <c r="DJ284">
        <v>100</v>
      </c>
      <c r="DK284">
        <v>100</v>
      </c>
      <c r="DL284">
        <v>3.024</v>
      </c>
      <c r="DM284">
        <v>0.44500000000000001</v>
      </c>
      <c r="DN284">
        <v>2</v>
      </c>
      <c r="DO284">
        <v>352.702</v>
      </c>
      <c r="DP284">
        <v>668.94500000000005</v>
      </c>
      <c r="DQ284">
        <v>30.163399999999999</v>
      </c>
      <c r="DR284">
        <v>32.355699999999999</v>
      </c>
      <c r="DS284">
        <v>30.000299999999999</v>
      </c>
      <c r="DT284">
        <v>32.189500000000002</v>
      </c>
      <c r="DU284">
        <v>32.175199999999997</v>
      </c>
      <c r="DV284">
        <v>20.992599999999999</v>
      </c>
      <c r="DW284">
        <v>23.430399999999999</v>
      </c>
      <c r="DX284">
        <v>100</v>
      </c>
      <c r="DY284">
        <v>30.161799999999999</v>
      </c>
      <c r="DZ284">
        <v>400</v>
      </c>
      <c r="EA284">
        <v>33.045999999999999</v>
      </c>
      <c r="EB284">
        <v>99.883700000000005</v>
      </c>
      <c r="EC284">
        <v>100.402</v>
      </c>
    </row>
    <row r="285" spans="1:133" x14ac:dyDescent="0.35">
      <c r="A285">
        <v>269</v>
      </c>
      <c r="B285">
        <v>1581523884.0999999</v>
      </c>
      <c r="C285">
        <v>1363.5</v>
      </c>
      <c r="D285" t="s">
        <v>776</v>
      </c>
      <c r="E285" t="s">
        <v>777</v>
      </c>
      <c r="F285" t="s">
        <v>232</v>
      </c>
      <c r="G285" t="s">
        <v>233</v>
      </c>
      <c r="H285" t="s">
        <v>234</v>
      </c>
      <c r="I285" t="s">
        <v>235</v>
      </c>
      <c r="J285" t="s">
        <v>236</v>
      </c>
      <c r="K285" t="s">
        <v>237</v>
      </c>
      <c r="L285" t="s">
        <v>238</v>
      </c>
      <c r="M285" t="s">
        <v>239</v>
      </c>
      <c r="N285">
        <v>1581523875.4709699</v>
      </c>
      <c r="O285">
        <f t="shared" si="172"/>
        <v>8.7336887534133351E-5</v>
      </c>
      <c r="P285">
        <f t="shared" si="173"/>
        <v>-0.55373006968547167</v>
      </c>
      <c r="Q285">
        <f t="shared" si="174"/>
        <v>400.88154838709698</v>
      </c>
      <c r="R285">
        <f t="shared" si="175"/>
        <v>518.7984569225863</v>
      </c>
      <c r="S285">
        <f t="shared" si="176"/>
        <v>51.72083369744491</v>
      </c>
      <c r="T285">
        <f t="shared" si="177"/>
        <v>39.965284437222451</v>
      </c>
      <c r="U285">
        <f t="shared" si="178"/>
        <v>6.9788285276713921E-3</v>
      </c>
      <c r="V285">
        <f t="shared" si="179"/>
        <v>2.2516622741092642</v>
      </c>
      <c r="W285">
        <f t="shared" si="180"/>
        <v>6.9668340182925999E-3</v>
      </c>
      <c r="X285">
        <f t="shared" si="181"/>
        <v>4.3553471802166687E-3</v>
      </c>
      <c r="Y285">
        <f t="shared" si="182"/>
        <v>0</v>
      </c>
      <c r="Z285">
        <f t="shared" si="183"/>
        <v>31.20180654496361</v>
      </c>
      <c r="AA285">
        <f t="shared" si="184"/>
        <v>31.000864516128999</v>
      </c>
      <c r="AB285">
        <f t="shared" si="185"/>
        <v>4.5116006921815988</v>
      </c>
      <c r="AC285">
        <f t="shared" si="186"/>
        <v>72.431186233582935</v>
      </c>
      <c r="AD285">
        <f t="shared" si="187"/>
        <v>3.3108651759542909</v>
      </c>
      <c r="AE285">
        <f t="shared" si="188"/>
        <v>4.5710492235721505</v>
      </c>
      <c r="AF285">
        <f t="shared" si="189"/>
        <v>1.2007355162273079</v>
      </c>
      <c r="AG285">
        <f t="shared" si="190"/>
        <v>-3.8515567402552806</v>
      </c>
      <c r="AH285">
        <f t="shared" si="191"/>
        <v>27.894227133266444</v>
      </c>
      <c r="AI285">
        <f t="shared" si="192"/>
        <v>2.7850892929295292</v>
      </c>
      <c r="AJ285">
        <f t="shared" si="193"/>
        <v>26.827759685940691</v>
      </c>
      <c r="AK285">
        <v>-4.1228513095948202E-2</v>
      </c>
      <c r="AL285">
        <v>4.6282617766319999E-2</v>
      </c>
      <c r="AM285">
        <v>3.4581930389654798</v>
      </c>
      <c r="AN285">
        <v>0</v>
      </c>
      <c r="AO285">
        <v>0</v>
      </c>
      <c r="AP285">
        <f t="shared" si="194"/>
        <v>1</v>
      </c>
      <c r="AQ285">
        <f t="shared" si="195"/>
        <v>0</v>
      </c>
      <c r="AR285">
        <f t="shared" si="196"/>
        <v>51843.280366639039</v>
      </c>
      <c r="AS285" t="s">
        <v>240</v>
      </c>
      <c r="AT285">
        <v>0</v>
      </c>
      <c r="AU285">
        <v>0</v>
      </c>
      <c r="AV285">
        <f t="shared" si="197"/>
        <v>0</v>
      </c>
      <c r="AW285" t="e">
        <f t="shared" si="198"/>
        <v>#DIV/0!</v>
      </c>
      <c r="AX285">
        <v>0</v>
      </c>
      <c r="AY285" t="s">
        <v>240</v>
      </c>
      <c r="AZ285">
        <v>0</v>
      </c>
      <c r="BA285">
        <v>0</v>
      </c>
      <c r="BB285" t="e">
        <f t="shared" si="199"/>
        <v>#DIV/0!</v>
      </c>
      <c r="BC285">
        <v>0.5</v>
      </c>
      <c r="BD285">
        <f t="shared" si="200"/>
        <v>0</v>
      </c>
      <c r="BE285">
        <f t="shared" si="201"/>
        <v>-0.55373006968547167</v>
      </c>
      <c r="BF285" t="e">
        <f t="shared" si="202"/>
        <v>#DIV/0!</v>
      </c>
      <c r="BG285" t="e">
        <f t="shared" si="203"/>
        <v>#DIV/0!</v>
      </c>
      <c r="BH285" t="e">
        <f t="shared" si="204"/>
        <v>#DIV/0!</v>
      </c>
      <c r="BI285" t="e">
        <f t="shared" si="205"/>
        <v>#DIV/0!</v>
      </c>
      <c r="BJ285" t="s">
        <v>240</v>
      </c>
      <c r="BK285">
        <v>0</v>
      </c>
      <c r="BL285">
        <f t="shared" si="206"/>
        <v>0</v>
      </c>
      <c r="BM285" t="e">
        <f t="shared" si="207"/>
        <v>#DIV/0!</v>
      </c>
      <c r="BN285" t="e">
        <f t="shared" si="208"/>
        <v>#DIV/0!</v>
      </c>
      <c r="BO285" t="e">
        <f t="shared" si="209"/>
        <v>#DIV/0!</v>
      </c>
      <c r="BP285" t="e">
        <f t="shared" si="210"/>
        <v>#DIV/0!</v>
      </c>
      <c r="BQ285">
        <f t="shared" si="211"/>
        <v>0</v>
      </c>
      <c r="BR285">
        <f t="shared" si="212"/>
        <v>0</v>
      </c>
      <c r="BS285">
        <f t="shared" si="213"/>
        <v>0</v>
      </c>
      <c r="BT285">
        <f t="shared" si="214"/>
        <v>0</v>
      </c>
      <c r="BU285">
        <v>6</v>
      </c>
      <c r="BV285">
        <v>0.5</v>
      </c>
      <c r="BW285" t="s">
        <v>241</v>
      </c>
      <c r="BX285">
        <v>1581523875.4709699</v>
      </c>
      <c r="BY285">
        <v>400.88154838709698</v>
      </c>
      <c r="BZ285">
        <v>399.99235483871001</v>
      </c>
      <c r="CA285">
        <v>33.2104419354839</v>
      </c>
      <c r="CB285">
        <v>33.0657</v>
      </c>
      <c r="CC285">
        <v>350.01490322580599</v>
      </c>
      <c r="CD285">
        <v>99.493493548387093</v>
      </c>
      <c r="CE285">
        <v>0.20000593548387099</v>
      </c>
      <c r="CF285">
        <v>31.230651612903198</v>
      </c>
      <c r="CG285">
        <v>31.000864516128999</v>
      </c>
      <c r="CH285">
        <v>999.9</v>
      </c>
      <c r="CI285">
        <v>0</v>
      </c>
      <c r="CJ285">
        <v>0</v>
      </c>
      <c r="CK285">
        <v>9993.0719354838693</v>
      </c>
      <c r="CL285">
        <v>0</v>
      </c>
      <c r="CM285">
        <v>4.1742977419354803</v>
      </c>
      <c r="CN285">
        <v>0</v>
      </c>
      <c r="CO285">
        <v>0</v>
      </c>
      <c r="CP285">
        <v>0</v>
      </c>
      <c r="CQ285">
        <v>0</v>
      </c>
      <c r="CR285">
        <v>3.1870967741935501</v>
      </c>
      <c r="CS285">
        <v>0</v>
      </c>
      <c r="CT285">
        <v>320.09677419354801</v>
      </c>
      <c r="CU285">
        <v>-0.26774193548387099</v>
      </c>
      <c r="CV285">
        <v>39.963419354838699</v>
      </c>
      <c r="CW285">
        <v>45.186999999999998</v>
      </c>
      <c r="CX285">
        <v>42.433258064516103</v>
      </c>
      <c r="CY285">
        <v>43.941064516129003</v>
      </c>
      <c r="CZ285">
        <v>41.048000000000002</v>
      </c>
      <c r="DA285">
        <v>0</v>
      </c>
      <c r="DB285">
        <v>0</v>
      </c>
      <c r="DC285">
        <v>0</v>
      </c>
      <c r="DD285">
        <v>1581523884.0999999</v>
      </c>
      <c r="DE285">
        <v>2.7769230769230799</v>
      </c>
      <c r="DF285">
        <v>2.4273504309009102</v>
      </c>
      <c r="DG285">
        <v>-634.34529968969105</v>
      </c>
      <c r="DH285">
        <v>302.41538461538499</v>
      </c>
      <c r="DI285">
        <v>15</v>
      </c>
      <c r="DJ285">
        <v>100</v>
      </c>
      <c r="DK285">
        <v>100</v>
      </c>
      <c r="DL285">
        <v>3.024</v>
      </c>
      <c r="DM285">
        <v>0.44500000000000001</v>
      </c>
      <c r="DN285">
        <v>2</v>
      </c>
      <c r="DO285">
        <v>352.75299999999999</v>
      </c>
      <c r="DP285">
        <v>668.95500000000004</v>
      </c>
      <c r="DQ285">
        <v>30.185099999999998</v>
      </c>
      <c r="DR285">
        <v>32.359299999999998</v>
      </c>
      <c r="DS285">
        <v>30.0001</v>
      </c>
      <c r="DT285">
        <v>32.192399999999999</v>
      </c>
      <c r="DU285">
        <v>32.178100000000001</v>
      </c>
      <c r="DV285">
        <v>20.994299999999999</v>
      </c>
      <c r="DW285">
        <v>23.430399999999999</v>
      </c>
      <c r="DX285">
        <v>100</v>
      </c>
      <c r="DY285">
        <v>30.228100000000001</v>
      </c>
      <c r="DZ285">
        <v>400</v>
      </c>
      <c r="EA285">
        <v>33.045999999999999</v>
      </c>
      <c r="EB285">
        <v>99.885900000000007</v>
      </c>
      <c r="EC285">
        <v>100.404</v>
      </c>
    </row>
    <row r="286" spans="1:133" x14ac:dyDescent="0.35">
      <c r="A286">
        <v>270</v>
      </c>
      <c r="B286">
        <v>1581523889.0999999</v>
      </c>
      <c r="C286">
        <v>1368.5</v>
      </c>
      <c r="D286" t="s">
        <v>778</v>
      </c>
      <c r="E286" t="s">
        <v>779</v>
      </c>
      <c r="F286" t="s">
        <v>232</v>
      </c>
      <c r="G286" t="s">
        <v>233</v>
      </c>
      <c r="H286" t="s">
        <v>234</v>
      </c>
      <c r="I286" t="s">
        <v>235</v>
      </c>
      <c r="J286" t="s">
        <v>236</v>
      </c>
      <c r="K286" t="s">
        <v>237</v>
      </c>
      <c r="L286" t="s">
        <v>238</v>
      </c>
      <c r="M286" t="s">
        <v>239</v>
      </c>
      <c r="N286">
        <v>1581523880.4709699</v>
      </c>
      <c r="O286">
        <f t="shared" si="172"/>
        <v>8.7528481012658123E-5</v>
      </c>
      <c r="P286">
        <f t="shared" si="173"/>
        <v>-0.55384898618346001</v>
      </c>
      <c r="Q286">
        <f t="shared" si="174"/>
        <v>400.89716129032303</v>
      </c>
      <c r="R286">
        <f t="shared" si="175"/>
        <v>518.43811898355398</v>
      </c>
      <c r="S286">
        <f t="shared" si="176"/>
        <v>51.685359649193202</v>
      </c>
      <c r="T286">
        <f t="shared" si="177"/>
        <v>39.967188377767151</v>
      </c>
      <c r="U286">
        <f t="shared" si="178"/>
        <v>7.0018058730082497E-3</v>
      </c>
      <c r="V286">
        <f t="shared" si="179"/>
        <v>2.2525056431189872</v>
      </c>
      <c r="W286">
        <f t="shared" si="180"/>
        <v>6.9897368371625839E-3</v>
      </c>
      <c r="X286">
        <f t="shared" si="181"/>
        <v>4.3696681220862571E-3</v>
      </c>
      <c r="Y286">
        <f t="shared" si="182"/>
        <v>0</v>
      </c>
      <c r="Z286">
        <f t="shared" si="183"/>
        <v>31.197243312957323</v>
      </c>
      <c r="AA286">
        <f t="shared" si="184"/>
        <v>30.997303225806501</v>
      </c>
      <c r="AB286">
        <f t="shared" si="185"/>
        <v>4.5106846709876676</v>
      </c>
      <c r="AC286">
        <f t="shared" si="186"/>
        <v>72.458068036744066</v>
      </c>
      <c r="AD286">
        <f t="shared" si="187"/>
        <v>3.3112438526887327</v>
      </c>
      <c r="AE286">
        <f t="shared" si="188"/>
        <v>4.5698759881502422</v>
      </c>
      <c r="AF286">
        <f t="shared" si="189"/>
        <v>1.1994408182989349</v>
      </c>
      <c r="AG286">
        <f t="shared" si="190"/>
        <v>-3.8600060126582232</v>
      </c>
      <c r="AH286">
        <f t="shared" si="191"/>
        <v>27.789505662597591</v>
      </c>
      <c r="AI286">
        <f t="shared" si="192"/>
        <v>2.7734841387636493</v>
      </c>
      <c r="AJ286">
        <f t="shared" si="193"/>
        <v>26.702983788703015</v>
      </c>
      <c r="AK286">
        <v>-4.1251236844502999E-2</v>
      </c>
      <c r="AL286">
        <v>4.6308127164782498E-2</v>
      </c>
      <c r="AM286">
        <v>3.4597014065324001</v>
      </c>
      <c r="AN286">
        <v>0</v>
      </c>
      <c r="AO286">
        <v>0</v>
      </c>
      <c r="AP286">
        <f t="shared" si="194"/>
        <v>1</v>
      </c>
      <c r="AQ286">
        <f t="shared" si="195"/>
        <v>0</v>
      </c>
      <c r="AR286">
        <f t="shared" si="196"/>
        <v>51871.476303710508</v>
      </c>
      <c r="AS286" t="s">
        <v>240</v>
      </c>
      <c r="AT286">
        <v>0</v>
      </c>
      <c r="AU286">
        <v>0</v>
      </c>
      <c r="AV286">
        <f t="shared" si="197"/>
        <v>0</v>
      </c>
      <c r="AW286" t="e">
        <f t="shared" si="198"/>
        <v>#DIV/0!</v>
      </c>
      <c r="AX286">
        <v>0</v>
      </c>
      <c r="AY286" t="s">
        <v>240</v>
      </c>
      <c r="AZ286">
        <v>0</v>
      </c>
      <c r="BA286">
        <v>0</v>
      </c>
      <c r="BB286" t="e">
        <f t="shared" si="199"/>
        <v>#DIV/0!</v>
      </c>
      <c r="BC286">
        <v>0.5</v>
      </c>
      <c r="BD286">
        <f t="shared" si="200"/>
        <v>0</v>
      </c>
      <c r="BE286">
        <f t="shared" si="201"/>
        <v>-0.55384898618346001</v>
      </c>
      <c r="BF286" t="e">
        <f t="shared" si="202"/>
        <v>#DIV/0!</v>
      </c>
      <c r="BG286" t="e">
        <f t="shared" si="203"/>
        <v>#DIV/0!</v>
      </c>
      <c r="BH286" t="e">
        <f t="shared" si="204"/>
        <v>#DIV/0!</v>
      </c>
      <c r="BI286" t="e">
        <f t="shared" si="205"/>
        <v>#DIV/0!</v>
      </c>
      <c r="BJ286" t="s">
        <v>240</v>
      </c>
      <c r="BK286">
        <v>0</v>
      </c>
      <c r="BL286">
        <f t="shared" si="206"/>
        <v>0</v>
      </c>
      <c r="BM286" t="e">
        <f t="shared" si="207"/>
        <v>#DIV/0!</v>
      </c>
      <c r="BN286" t="e">
        <f t="shared" si="208"/>
        <v>#DIV/0!</v>
      </c>
      <c r="BO286" t="e">
        <f t="shared" si="209"/>
        <v>#DIV/0!</v>
      </c>
      <c r="BP286" t="e">
        <f t="shared" si="210"/>
        <v>#DIV/0!</v>
      </c>
      <c r="BQ286">
        <f t="shared" si="211"/>
        <v>0</v>
      </c>
      <c r="BR286">
        <f t="shared" si="212"/>
        <v>0</v>
      </c>
      <c r="BS286">
        <f t="shared" si="213"/>
        <v>0</v>
      </c>
      <c r="BT286">
        <f t="shared" si="214"/>
        <v>0</v>
      </c>
      <c r="BU286">
        <v>6</v>
      </c>
      <c r="BV286">
        <v>0.5</v>
      </c>
      <c r="BW286" t="s">
        <v>241</v>
      </c>
      <c r="BX286">
        <v>1581523880.4709699</v>
      </c>
      <c r="BY286">
        <v>400.89716129032303</v>
      </c>
      <c r="BZ286">
        <v>400.00790322580599</v>
      </c>
      <c r="CA286">
        <v>33.213951612903202</v>
      </c>
      <c r="CB286">
        <v>33.068893548387102</v>
      </c>
      <c r="CC286">
        <v>350.017</v>
      </c>
      <c r="CD286">
        <v>99.494345161290298</v>
      </c>
      <c r="CE286">
        <v>0.20002096774193501</v>
      </c>
      <c r="CF286">
        <v>31.226141935483898</v>
      </c>
      <c r="CG286">
        <v>30.997303225806501</v>
      </c>
      <c r="CH286">
        <v>999.9</v>
      </c>
      <c r="CI286">
        <v>0</v>
      </c>
      <c r="CJ286">
        <v>0</v>
      </c>
      <c r="CK286">
        <v>9998.4941935483894</v>
      </c>
      <c r="CL286">
        <v>0</v>
      </c>
      <c r="CM286">
        <v>3.80352548387097</v>
      </c>
      <c r="CN286">
        <v>0</v>
      </c>
      <c r="CO286">
        <v>0</v>
      </c>
      <c r="CP286">
        <v>0</v>
      </c>
      <c r="CQ286">
        <v>0</v>
      </c>
      <c r="CR286">
        <v>3.3290322580645202</v>
      </c>
      <c r="CS286">
        <v>0</v>
      </c>
      <c r="CT286">
        <v>273.04838709677398</v>
      </c>
      <c r="CU286">
        <v>-3.8709677419354903E-2</v>
      </c>
      <c r="CV286">
        <v>39.973580645161299</v>
      </c>
      <c r="CW286">
        <v>45.191064516129003</v>
      </c>
      <c r="CX286">
        <v>42.447290322580599</v>
      </c>
      <c r="CY286">
        <v>43.941064516129003</v>
      </c>
      <c r="CZ286">
        <v>41.052</v>
      </c>
      <c r="DA286">
        <v>0</v>
      </c>
      <c r="DB286">
        <v>0</v>
      </c>
      <c r="DC286">
        <v>0</v>
      </c>
      <c r="DD286">
        <v>1581523889.5</v>
      </c>
      <c r="DE286">
        <v>3.25</v>
      </c>
      <c r="DF286">
        <v>18.588034068521299</v>
      </c>
      <c r="DG286">
        <v>-127.740170672451</v>
      </c>
      <c r="DH286">
        <v>263.92307692307702</v>
      </c>
      <c r="DI286">
        <v>15</v>
      </c>
      <c r="DJ286">
        <v>100</v>
      </c>
      <c r="DK286">
        <v>100</v>
      </c>
      <c r="DL286">
        <v>3.024</v>
      </c>
      <c r="DM286">
        <v>0.44500000000000001</v>
      </c>
      <c r="DN286">
        <v>2</v>
      </c>
      <c r="DO286">
        <v>352.79300000000001</v>
      </c>
      <c r="DP286">
        <v>668.81899999999996</v>
      </c>
      <c r="DQ286">
        <v>30.228999999999999</v>
      </c>
      <c r="DR286">
        <v>32.362200000000001</v>
      </c>
      <c r="DS286">
        <v>30.000499999999999</v>
      </c>
      <c r="DT286">
        <v>32.195300000000003</v>
      </c>
      <c r="DU286">
        <v>32.180199999999999</v>
      </c>
      <c r="DV286">
        <v>20.9923</v>
      </c>
      <c r="DW286">
        <v>23.430399999999999</v>
      </c>
      <c r="DX286">
        <v>100</v>
      </c>
      <c r="DY286">
        <v>30.2333</v>
      </c>
      <c r="DZ286">
        <v>400</v>
      </c>
      <c r="EA286">
        <v>33.045999999999999</v>
      </c>
      <c r="EB286">
        <v>99.884900000000002</v>
      </c>
      <c r="EC286">
        <v>100.402</v>
      </c>
    </row>
    <row r="287" spans="1:133" x14ac:dyDescent="0.35">
      <c r="A287">
        <v>271</v>
      </c>
      <c r="B287">
        <v>1581523894.0999999</v>
      </c>
      <c r="C287">
        <v>1373.5</v>
      </c>
      <c r="D287" t="s">
        <v>780</v>
      </c>
      <c r="E287" t="s">
        <v>781</v>
      </c>
      <c r="F287" t="s">
        <v>232</v>
      </c>
      <c r="G287" t="s">
        <v>233</v>
      </c>
      <c r="H287" t="s">
        <v>234</v>
      </c>
      <c r="I287" t="s">
        <v>235</v>
      </c>
      <c r="J287" t="s">
        <v>236</v>
      </c>
      <c r="K287" t="s">
        <v>237</v>
      </c>
      <c r="L287" t="s">
        <v>238</v>
      </c>
      <c r="M287" t="s">
        <v>239</v>
      </c>
      <c r="N287">
        <v>1581523885.4709699</v>
      </c>
      <c r="O287">
        <f t="shared" si="172"/>
        <v>8.9345473572551094E-5</v>
      </c>
      <c r="P287">
        <f t="shared" si="173"/>
        <v>-0.56919246428451975</v>
      </c>
      <c r="Q287">
        <f t="shared" si="174"/>
        <v>400.91487096774199</v>
      </c>
      <c r="R287">
        <f t="shared" si="175"/>
        <v>519.20882933175881</v>
      </c>
      <c r="S287">
        <f t="shared" si="176"/>
        <v>51.762588973846633</v>
      </c>
      <c r="T287">
        <f t="shared" si="177"/>
        <v>39.969258046160526</v>
      </c>
      <c r="U287">
        <f t="shared" si="178"/>
        <v>7.1535121837445247E-3</v>
      </c>
      <c r="V287">
        <f t="shared" si="179"/>
        <v>2.2522725365287459</v>
      </c>
      <c r="W287">
        <f t="shared" si="180"/>
        <v>7.140913695484731E-3</v>
      </c>
      <c r="X287">
        <f t="shared" si="181"/>
        <v>4.4642011114818074E-3</v>
      </c>
      <c r="Y287">
        <f t="shared" si="182"/>
        <v>0</v>
      </c>
      <c r="Z287">
        <f t="shared" si="183"/>
        <v>31.192892148294369</v>
      </c>
      <c r="AA287">
        <f t="shared" si="184"/>
        <v>30.995035483871</v>
      </c>
      <c r="AB287">
        <f t="shared" si="185"/>
        <v>4.5101014556861339</v>
      </c>
      <c r="AC287">
        <f t="shared" si="186"/>
        <v>72.482880168671343</v>
      </c>
      <c r="AD287">
        <f t="shared" si="187"/>
        <v>3.3116710435486296</v>
      </c>
      <c r="AE287">
        <f t="shared" si="188"/>
        <v>4.5689010092344606</v>
      </c>
      <c r="AF287">
        <f t="shared" si="189"/>
        <v>1.1984304121375042</v>
      </c>
      <c r="AG287">
        <f t="shared" si="190"/>
        <v>-3.9401353845495031</v>
      </c>
      <c r="AH287">
        <f t="shared" si="191"/>
        <v>27.606843167498106</v>
      </c>
      <c r="AI287">
        <f t="shared" si="192"/>
        <v>2.7554572129172037</v>
      </c>
      <c r="AJ287">
        <f t="shared" si="193"/>
        <v>26.422164995865806</v>
      </c>
      <c r="AK287">
        <v>-4.1244955245161502E-2</v>
      </c>
      <c r="AL287">
        <v>4.63010755192233E-2</v>
      </c>
      <c r="AM287">
        <v>3.45928447223922</v>
      </c>
      <c r="AN287">
        <v>0</v>
      </c>
      <c r="AO287">
        <v>0</v>
      </c>
      <c r="AP287">
        <f t="shared" si="194"/>
        <v>1</v>
      </c>
      <c r="AQ287">
        <f t="shared" si="195"/>
        <v>0</v>
      </c>
      <c r="AR287">
        <f t="shared" si="196"/>
        <v>51864.555235176187</v>
      </c>
      <c r="AS287" t="s">
        <v>240</v>
      </c>
      <c r="AT287">
        <v>0</v>
      </c>
      <c r="AU287">
        <v>0</v>
      </c>
      <c r="AV287">
        <f t="shared" si="197"/>
        <v>0</v>
      </c>
      <c r="AW287" t="e">
        <f t="shared" si="198"/>
        <v>#DIV/0!</v>
      </c>
      <c r="AX287">
        <v>0</v>
      </c>
      <c r="AY287" t="s">
        <v>240</v>
      </c>
      <c r="AZ287">
        <v>0</v>
      </c>
      <c r="BA287">
        <v>0</v>
      </c>
      <c r="BB287" t="e">
        <f t="shared" si="199"/>
        <v>#DIV/0!</v>
      </c>
      <c r="BC287">
        <v>0.5</v>
      </c>
      <c r="BD287">
        <f t="shared" si="200"/>
        <v>0</v>
      </c>
      <c r="BE287">
        <f t="shared" si="201"/>
        <v>-0.56919246428451975</v>
      </c>
      <c r="BF287" t="e">
        <f t="shared" si="202"/>
        <v>#DIV/0!</v>
      </c>
      <c r="BG287" t="e">
        <f t="shared" si="203"/>
        <v>#DIV/0!</v>
      </c>
      <c r="BH287" t="e">
        <f t="shared" si="204"/>
        <v>#DIV/0!</v>
      </c>
      <c r="BI287" t="e">
        <f t="shared" si="205"/>
        <v>#DIV/0!</v>
      </c>
      <c r="BJ287" t="s">
        <v>240</v>
      </c>
      <c r="BK287">
        <v>0</v>
      </c>
      <c r="BL287">
        <f t="shared" si="206"/>
        <v>0</v>
      </c>
      <c r="BM287" t="e">
        <f t="shared" si="207"/>
        <v>#DIV/0!</v>
      </c>
      <c r="BN287" t="e">
        <f t="shared" si="208"/>
        <v>#DIV/0!</v>
      </c>
      <c r="BO287" t="e">
        <f t="shared" si="209"/>
        <v>#DIV/0!</v>
      </c>
      <c r="BP287" t="e">
        <f t="shared" si="210"/>
        <v>#DIV/0!</v>
      </c>
      <c r="BQ287">
        <f t="shared" si="211"/>
        <v>0</v>
      </c>
      <c r="BR287">
        <f t="shared" si="212"/>
        <v>0</v>
      </c>
      <c r="BS287">
        <f t="shared" si="213"/>
        <v>0</v>
      </c>
      <c r="BT287">
        <f t="shared" si="214"/>
        <v>0</v>
      </c>
      <c r="BU287">
        <v>6</v>
      </c>
      <c r="BV287">
        <v>0.5</v>
      </c>
      <c r="BW287" t="s">
        <v>241</v>
      </c>
      <c r="BX287">
        <v>1581523885.4709699</v>
      </c>
      <c r="BY287">
        <v>400.91487096774199</v>
      </c>
      <c r="BZ287">
        <v>400.00054838709701</v>
      </c>
      <c r="CA287">
        <v>33.2179838709677</v>
      </c>
      <c r="CB287">
        <v>33.069912903225799</v>
      </c>
      <c r="CC287">
        <v>350.01161290322602</v>
      </c>
      <c r="CD287">
        <v>99.495112903225802</v>
      </c>
      <c r="CE287">
        <v>0.20001177419354799</v>
      </c>
      <c r="CF287">
        <v>31.2223935483871</v>
      </c>
      <c r="CG287">
        <v>30.995035483871</v>
      </c>
      <c r="CH287">
        <v>999.9</v>
      </c>
      <c r="CI287">
        <v>0</v>
      </c>
      <c r="CJ287">
        <v>0</v>
      </c>
      <c r="CK287">
        <v>9996.8945161290303</v>
      </c>
      <c r="CL287">
        <v>0</v>
      </c>
      <c r="CM287">
        <v>3.6274629032258101</v>
      </c>
      <c r="CN287">
        <v>0</v>
      </c>
      <c r="CO287">
        <v>0</v>
      </c>
      <c r="CP287">
        <v>0</v>
      </c>
      <c r="CQ287">
        <v>0</v>
      </c>
      <c r="CR287">
        <v>3.9193548387096802</v>
      </c>
      <c r="CS287">
        <v>0</v>
      </c>
      <c r="CT287">
        <v>266.75161290322598</v>
      </c>
      <c r="CU287">
        <v>-0.29677419354838702</v>
      </c>
      <c r="CV287">
        <v>39.981709677419303</v>
      </c>
      <c r="CW287">
        <v>45.191064516129003</v>
      </c>
      <c r="CX287">
        <v>42.463451612903199</v>
      </c>
      <c r="CY287">
        <v>43.936999999999998</v>
      </c>
      <c r="CZ287">
        <v>41.058</v>
      </c>
      <c r="DA287">
        <v>0</v>
      </c>
      <c r="DB287">
        <v>0</v>
      </c>
      <c r="DC287">
        <v>0</v>
      </c>
      <c r="DD287">
        <v>1581523894.3</v>
      </c>
      <c r="DE287">
        <v>4.0153846153846198</v>
      </c>
      <c r="DF287">
        <v>2.3179487662801201</v>
      </c>
      <c r="DG287">
        <v>246.44786289763701</v>
      </c>
      <c r="DH287">
        <v>269.93846153846198</v>
      </c>
      <c r="DI287">
        <v>15</v>
      </c>
      <c r="DJ287">
        <v>100</v>
      </c>
      <c r="DK287">
        <v>100</v>
      </c>
      <c r="DL287">
        <v>3.024</v>
      </c>
      <c r="DM287">
        <v>0.44500000000000001</v>
      </c>
      <c r="DN287">
        <v>2</v>
      </c>
      <c r="DO287">
        <v>352.90300000000002</v>
      </c>
      <c r="DP287">
        <v>669.03499999999997</v>
      </c>
      <c r="DQ287">
        <v>30.239699999999999</v>
      </c>
      <c r="DR287">
        <v>32.365099999999998</v>
      </c>
      <c r="DS287">
        <v>30.000299999999999</v>
      </c>
      <c r="DT287">
        <v>32.197499999999998</v>
      </c>
      <c r="DU287">
        <v>32.183100000000003</v>
      </c>
      <c r="DV287">
        <v>20.994599999999998</v>
      </c>
      <c r="DW287">
        <v>23.430399999999999</v>
      </c>
      <c r="DX287">
        <v>100</v>
      </c>
      <c r="DY287">
        <v>30.2349</v>
      </c>
      <c r="DZ287">
        <v>400</v>
      </c>
      <c r="EA287">
        <v>33.045999999999999</v>
      </c>
      <c r="EB287">
        <v>99.881100000000004</v>
      </c>
      <c r="EC287">
        <v>100.401</v>
      </c>
    </row>
    <row r="288" spans="1:133" x14ac:dyDescent="0.35">
      <c r="A288">
        <v>272</v>
      </c>
      <c r="B288">
        <v>1581523899.0999999</v>
      </c>
      <c r="C288">
        <v>1378.5</v>
      </c>
      <c r="D288" t="s">
        <v>782</v>
      </c>
      <c r="E288" t="s">
        <v>783</v>
      </c>
      <c r="F288" t="s">
        <v>232</v>
      </c>
      <c r="G288" t="s">
        <v>233</v>
      </c>
      <c r="H288" t="s">
        <v>234</v>
      </c>
      <c r="I288" t="s">
        <v>235</v>
      </c>
      <c r="J288" t="s">
        <v>236</v>
      </c>
      <c r="K288" t="s">
        <v>237</v>
      </c>
      <c r="L288" t="s">
        <v>238</v>
      </c>
      <c r="M288" t="s">
        <v>239</v>
      </c>
      <c r="N288">
        <v>1581523890.4709699</v>
      </c>
      <c r="O288">
        <f t="shared" si="172"/>
        <v>9.1007065494918507E-5</v>
      </c>
      <c r="P288">
        <f t="shared" si="173"/>
        <v>-0.57105974940499338</v>
      </c>
      <c r="Q288">
        <f t="shared" si="174"/>
        <v>400.90174193548398</v>
      </c>
      <c r="R288">
        <f t="shared" si="175"/>
        <v>517.21998934544979</v>
      </c>
      <c r="S288">
        <f t="shared" si="176"/>
        <v>51.564289283202768</v>
      </c>
      <c r="T288">
        <f t="shared" si="177"/>
        <v>39.967932062065543</v>
      </c>
      <c r="U288">
        <f t="shared" si="178"/>
        <v>7.2916728391794463E-3</v>
      </c>
      <c r="V288">
        <f t="shared" si="179"/>
        <v>2.2532630724219747</v>
      </c>
      <c r="W288">
        <f t="shared" si="180"/>
        <v>7.2785892287700951E-3</v>
      </c>
      <c r="X288">
        <f t="shared" si="181"/>
        <v>4.5502917979329E-3</v>
      </c>
      <c r="Y288">
        <f t="shared" si="182"/>
        <v>0</v>
      </c>
      <c r="Z288">
        <f t="shared" si="183"/>
        <v>31.190652238294206</v>
      </c>
      <c r="AA288">
        <f t="shared" si="184"/>
        <v>30.993412903225799</v>
      </c>
      <c r="AB288">
        <f t="shared" si="185"/>
        <v>4.5096842025461905</v>
      </c>
      <c r="AC288">
        <f t="shared" si="186"/>
        <v>72.498345687835766</v>
      </c>
      <c r="AD288">
        <f t="shared" si="187"/>
        <v>3.3120565092717174</v>
      </c>
      <c r="AE288">
        <f t="shared" si="188"/>
        <v>4.5684580494192373</v>
      </c>
      <c r="AF288">
        <f t="shared" si="189"/>
        <v>1.1976276932744732</v>
      </c>
      <c r="AG288">
        <f t="shared" si="190"/>
        <v>-4.0134115883259058</v>
      </c>
      <c r="AH288">
        <f t="shared" si="191"/>
        <v>27.609187884459114</v>
      </c>
      <c r="AI288">
        <f t="shared" si="192"/>
        <v>2.7544346515151044</v>
      </c>
      <c r="AJ288">
        <f t="shared" si="193"/>
        <v>26.350210947648314</v>
      </c>
      <c r="AK288">
        <v>-4.12716516106637E-2</v>
      </c>
      <c r="AL288">
        <v>4.6331044528229601E-2</v>
      </c>
      <c r="AM288">
        <v>3.4610562632364901</v>
      </c>
      <c r="AN288">
        <v>0</v>
      </c>
      <c r="AO288">
        <v>0</v>
      </c>
      <c r="AP288">
        <f t="shared" si="194"/>
        <v>1</v>
      </c>
      <c r="AQ288">
        <f t="shared" si="195"/>
        <v>0</v>
      </c>
      <c r="AR288">
        <f t="shared" si="196"/>
        <v>51897.042516405178</v>
      </c>
      <c r="AS288" t="s">
        <v>240</v>
      </c>
      <c r="AT288">
        <v>0</v>
      </c>
      <c r="AU288">
        <v>0</v>
      </c>
      <c r="AV288">
        <f t="shared" si="197"/>
        <v>0</v>
      </c>
      <c r="AW288" t="e">
        <f t="shared" si="198"/>
        <v>#DIV/0!</v>
      </c>
      <c r="AX288">
        <v>0</v>
      </c>
      <c r="AY288" t="s">
        <v>240</v>
      </c>
      <c r="AZ288">
        <v>0</v>
      </c>
      <c r="BA288">
        <v>0</v>
      </c>
      <c r="BB288" t="e">
        <f t="shared" si="199"/>
        <v>#DIV/0!</v>
      </c>
      <c r="BC288">
        <v>0.5</v>
      </c>
      <c r="BD288">
        <f t="shared" si="200"/>
        <v>0</v>
      </c>
      <c r="BE288">
        <f t="shared" si="201"/>
        <v>-0.57105974940499338</v>
      </c>
      <c r="BF288" t="e">
        <f t="shared" si="202"/>
        <v>#DIV/0!</v>
      </c>
      <c r="BG288" t="e">
        <f t="shared" si="203"/>
        <v>#DIV/0!</v>
      </c>
      <c r="BH288" t="e">
        <f t="shared" si="204"/>
        <v>#DIV/0!</v>
      </c>
      <c r="BI288" t="e">
        <f t="shared" si="205"/>
        <v>#DIV/0!</v>
      </c>
      <c r="BJ288" t="s">
        <v>240</v>
      </c>
      <c r="BK288">
        <v>0</v>
      </c>
      <c r="BL288">
        <f t="shared" si="206"/>
        <v>0</v>
      </c>
      <c r="BM288" t="e">
        <f t="shared" si="207"/>
        <v>#DIV/0!</v>
      </c>
      <c r="BN288" t="e">
        <f t="shared" si="208"/>
        <v>#DIV/0!</v>
      </c>
      <c r="BO288" t="e">
        <f t="shared" si="209"/>
        <v>#DIV/0!</v>
      </c>
      <c r="BP288" t="e">
        <f t="shared" si="210"/>
        <v>#DIV/0!</v>
      </c>
      <c r="BQ288">
        <f t="shared" si="211"/>
        <v>0</v>
      </c>
      <c r="BR288">
        <f t="shared" si="212"/>
        <v>0</v>
      </c>
      <c r="BS288">
        <f t="shared" si="213"/>
        <v>0</v>
      </c>
      <c r="BT288">
        <f t="shared" si="214"/>
        <v>0</v>
      </c>
      <c r="BU288">
        <v>6</v>
      </c>
      <c r="BV288">
        <v>0.5</v>
      </c>
      <c r="BW288" t="s">
        <v>241</v>
      </c>
      <c r="BX288">
        <v>1581523890.4709699</v>
      </c>
      <c r="BY288">
        <v>400.90174193548398</v>
      </c>
      <c r="BZ288">
        <v>399.98538709677399</v>
      </c>
      <c r="CA288">
        <v>33.221864516129003</v>
      </c>
      <c r="CB288">
        <v>33.0710451612903</v>
      </c>
      <c r="CC288">
        <v>350.02261290322599</v>
      </c>
      <c r="CD288">
        <v>99.495080645161295</v>
      </c>
      <c r="CE288">
        <v>0.20000141935483901</v>
      </c>
      <c r="CF288">
        <v>31.220690322580602</v>
      </c>
      <c r="CG288">
        <v>30.993412903225799</v>
      </c>
      <c r="CH288">
        <v>999.9</v>
      </c>
      <c r="CI288">
        <v>0</v>
      </c>
      <c r="CJ288">
        <v>0</v>
      </c>
      <c r="CK288">
        <v>10003.3683870968</v>
      </c>
      <c r="CL288">
        <v>0</v>
      </c>
      <c r="CM288">
        <v>3.8061287096774201</v>
      </c>
      <c r="CN288">
        <v>0</v>
      </c>
      <c r="CO288">
        <v>0</v>
      </c>
      <c r="CP288">
        <v>0</v>
      </c>
      <c r="CQ288">
        <v>0</v>
      </c>
      <c r="CR288">
        <v>3.54193548387097</v>
      </c>
      <c r="CS288">
        <v>0</v>
      </c>
      <c r="CT288">
        <v>320.46129032258102</v>
      </c>
      <c r="CU288">
        <v>-0.44193548387096798</v>
      </c>
      <c r="CV288">
        <v>39.987806451612897</v>
      </c>
      <c r="CW288">
        <v>45.197161290322597</v>
      </c>
      <c r="CX288">
        <v>42.481548387096801</v>
      </c>
      <c r="CY288">
        <v>43.936999999999998</v>
      </c>
      <c r="CZ288">
        <v>41.061999999999998</v>
      </c>
      <c r="DA288">
        <v>0</v>
      </c>
      <c r="DB288">
        <v>0</v>
      </c>
      <c r="DC288">
        <v>0</v>
      </c>
      <c r="DD288">
        <v>1581523899.0999999</v>
      </c>
      <c r="DE288">
        <v>3.04615384615385</v>
      </c>
      <c r="DF288">
        <v>-26.1606838916803</v>
      </c>
      <c r="DG288">
        <v>1098.7042727084299</v>
      </c>
      <c r="DH288">
        <v>329.32692307692298</v>
      </c>
      <c r="DI288">
        <v>15</v>
      </c>
      <c r="DJ288">
        <v>100</v>
      </c>
      <c r="DK288">
        <v>100</v>
      </c>
      <c r="DL288">
        <v>3.024</v>
      </c>
      <c r="DM288">
        <v>0.44500000000000001</v>
      </c>
      <c r="DN288">
        <v>2</v>
      </c>
      <c r="DO288">
        <v>352.786</v>
      </c>
      <c r="DP288">
        <v>668.99900000000002</v>
      </c>
      <c r="DQ288">
        <v>30.241499999999998</v>
      </c>
      <c r="DR288">
        <v>32.367899999999999</v>
      </c>
      <c r="DS288">
        <v>30.000299999999999</v>
      </c>
      <c r="DT288">
        <v>32.201000000000001</v>
      </c>
      <c r="DU288">
        <v>32.185899999999997</v>
      </c>
      <c r="DV288">
        <v>20.9968</v>
      </c>
      <c r="DW288">
        <v>23.430399999999999</v>
      </c>
      <c r="DX288">
        <v>100</v>
      </c>
      <c r="DY288">
        <v>30.238199999999999</v>
      </c>
      <c r="DZ288">
        <v>400</v>
      </c>
      <c r="EA288">
        <v>33.045999999999999</v>
      </c>
      <c r="EB288">
        <v>99.881200000000007</v>
      </c>
      <c r="EC288">
        <v>100.402</v>
      </c>
    </row>
    <row r="289" spans="1:133" x14ac:dyDescent="0.35">
      <c r="A289">
        <v>273</v>
      </c>
      <c r="B289">
        <v>1581523904.0999999</v>
      </c>
      <c r="C289">
        <v>1383.5</v>
      </c>
      <c r="D289" t="s">
        <v>784</v>
      </c>
      <c r="E289" t="s">
        <v>785</v>
      </c>
      <c r="F289" t="s">
        <v>232</v>
      </c>
      <c r="G289" t="s">
        <v>233</v>
      </c>
      <c r="H289" t="s">
        <v>234</v>
      </c>
      <c r="I289" t="s">
        <v>235</v>
      </c>
      <c r="J289" t="s">
        <v>236</v>
      </c>
      <c r="K289" t="s">
        <v>237</v>
      </c>
      <c r="L289" t="s">
        <v>238</v>
      </c>
      <c r="M289" t="s">
        <v>239</v>
      </c>
      <c r="N289">
        <v>1581523895.4709699</v>
      </c>
      <c r="O289">
        <f t="shared" si="172"/>
        <v>9.1540130644055532E-5</v>
      </c>
      <c r="P289">
        <f t="shared" si="173"/>
        <v>-0.55750473367928854</v>
      </c>
      <c r="Q289">
        <f t="shared" si="174"/>
        <v>400.88838709677401</v>
      </c>
      <c r="R289">
        <f t="shared" si="175"/>
        <v>513.49185724202266</v>
      </c>
      <c r="S289">
        <f t="shared" si="176"/>
        <v>51.192298076695756</v>
      </c>
      <c r="T289">
        <f t="shared" si="177"/>
        <v>39.966354905743096</v>
      </c>
      <c r="U289">
        <f t="shared" si="178"/>
        <v>7.3383515318901542E-3</v>
      </c>
      <c r="V289">
        <f t="shared" si="179"/>
        <v>2.2528403678502977</v>
      </c>
      <c r="W289">
        <f t="shared" si="180"/>
        <v>7.3250975548791895E-3</v>
      </c>
      <c r="X289">
        <f t="shared" si="181"/>
        <v>4.579374769725854E-3</v>
      </c>
      <c r="Y289">
        <f t="shared" si="182"/>
        <v>0</v>
      </c>
      <c r="Z289">
        <f t="shared" si="183"/>
        <v>31.189887252100746</v>
      </c>
      <c r="AA289">
        <f t="shared" si="184"/>
        <v>30.992212903225798</v>
      </c>
      <c r="AB289">
        <f t="shared" si="185"/>
        <v>4.509375639348149</v>
      </c>
      <c r="AC289">
        <f t="shared" si="186"/>
        <v>72.508039157955366</v>
      </c>
      <c r="AD289">
        <f t="shared" si="187"/>
        <v>3.3123892556462962</v>
      </c>
      <c r="AE289">
        <f t="shared" si="188"/>
        <v>4.5683062100609444</v>
      </c>
      <c r="AF289">
        <f t="shared" si="189"/>
        <v>1.1969863837018528</v>
      </c>
      <c r="AG289">
        <f t="shared" si="190"/>
        <v>-4.0369197614028494</v>
      </c>
      <c r="AH289">
        <f t="shared" si="191"/>
        <v>27.678840525358375</v>
      </c>
      <c r="AI289">
        <f t="shared" si="192"/>
        <v>2.7618773813257005</v>
      </c>
      <c r="AJ289">
        <f t="shared" si="193"/>
        <v>26.403798145281225</v>
      </c>
      <c r="AK289">
        <v>-4.1260257812351299E-2</v>
      </c>
      <c r="AL289">
        <v>4.6318253991472401E-2</v>
      </c>
      <c r="AM289">
        <v>3.4603001251461101</v>
      </c>
      <c r="AN289">
        <v>0</v>
      </c>
      <c r="AO289">
        <v>0</v>
      </c>
      <c r="AP289">
        <f t="shared" si="194"/>
        <v>1</v>
      </c>
      <c r="AQ289">
        <f t="shared" si="195"/>
        <v>0</v>
      </c>
      <c r="AR289">
        <f t="shared" si="196"/>
        <v>51883.387744637279</v>
      </c>
      <c r="AS289" t="s">
        <v>240</v>
      </c>
      <c r="AT289">
        <v>0</v>
      </c>
      <c r="AU289">
        <v>0</v>
      </c>
      <c r="AV289">
        <f t="shared" si="197"/>
        <v>0</v>
      </c>
      <c r="AW289" t="e">
        <f t="shared" si="198"/>
        <v>#DIV/0!</v>
      </c>
      <c r="AX289">
        <v>0</v>
      </c>
      <c r="AY289" t="s">
        <v>240</v>
      </c>
      <c r="AZ289">
        <v>0</v>
      </c>
      <c r="BA289">
        <v>0</v>
      </c>
      <c r="BB289" t="e">
        <f t="shared" si="199"/>
        <v>#DIV/0!</v>
      </c>
      <c r="BC289">
        <v>0.5</v>
      </c>
      <c r="BD289">
        <f t="shared" si="200"/>
        <v>0</v>
      </c>
      <c r="BE289">
        <f t="shared" si="201"/>
        <v>-0.55750473367928854</v>
      </c>
      <c r="BF289" t="e">
        <f t="shared" si="202"/>
        <v>#DIV/0!</v>
      </c>
      <c r="BG289" t="e">
        <f t="shared" si="203"/>
        <v>#DIV/0!</v>
      </c>
      <c r="BH289" t="e">
        <f t="shared" si="204"/>
        <v>#DIV/0!</v>
      </c>
      <c r="BI289" t="e">
        <f t="shared" si="205"/>
        <v>#DIV/0!</v>
      </c>
      <c r="BJ289" t="s">
        <v>240</v>
      </c>
      <c r="BK289">
        <v>0</v>
      </c>
      <c r="BL289">
        <f t="shared" si="206"/>
        <v>0</v>
      </c>
      <c r="BM289" t="e">
        <f t="shared" si="207"/>
        <v>#DIV/0!</v>
      </c>
      <c r="BN289" t="e">
        <f t="shared" si="208"/>
        <v>#DIV/0!</v>
      </c>
      <c r="BO289" t="e">
        <f t="shared" si="209"/>
        <v>#DIV/0!</v>
      </c>
      <c r="BP289" t="e">
        <f t="shared" si="210"/>
        <v>#DIV/0!</v>
      </c>
      <c r="BQ289">
        <f t="shared" si="211"/>
        <v>0</v>
      </c>
      <c r="BR289">
        <f t="shared" si="212"/>
        <v>0</v>
      </c>
      <c r="BS289">
        <f t="shared" si="213"/>
        <v>0</v>
      </c>
      <c r="BT289">
        <f t="shared" si="214"/>
        <v>0</v>
      </c>
      <c r="BU289">
        <v>6</v>
      </c>
      <c r="BV289">
        <v>0.5</v>
      </c>
      <c r="BW289" t="s">
        <v>241</v>
      </c>
      <c r="BX289">
        <v>1581523895.4709699</v>
      </c>
      <c r="BY289">
        <v>400.88838709677401</v>
      </c>
      <c r="BZ289">
        <v>399.99564516128999</v>
      </c>
      <c r="CA289">
        <v>33.225406451612898</v>
      </c>
      <c r="CB289">
        <v>33.0737064516129</v>
      </c>
      <c r="CC289">
        <v>350.02770967741901</v>
      </c>
      <c r="CD289">
        <v>99.494451612903205</v>
      </c>
      <c r="CE289">
        <v>0.20001745161290299</v>
      </c>
      <c r="CF289">
        <v>31.220106451612899</v>
      </c>
      <c r="CG289">
        <v>30.992212903225798</v>
      </c>
      <c r="CH289">
        <v>999.9</v>
      </c>
      <c r="CI289">
        <v>0</v>
      </c>
      <c r="CJ289">
        <v>0</v>
      </c>
      <c r="CK289">
        <v>10000.67</v>
      </c>
      <c r="CL289">
        <v>0</v>
      </c>
      <c r="CM289">
        <v>4.1312851612903199</v>
      </c>
      <c r="CN289">
        <v>0</v>
      </c>
      <c r="CO289">
        <v>0</v>
      </c>
      <c r="CP289">
        <v>0</v>
      </c>
      <c r="CQ289">
        <v>0</v>
      </c>
      <c r="CR289">
        <v>2.1548387096774202</v>
      </c>
      <c r="CS289">
        <v>0</v>
      </c>
      <c r="CT289">
        <v>377.98064516129</v>
      </c>
      <c r="CU289">
        <v>-0.42580645161290298</v>
      </c>
      <c r="CV289">
        <v>39.991870967741903</v>
      </c>
      <c r="CW289">
        <v>45.205290322580602</v>
      </c>
      <c r="CX289">
        <v>42.517870967741899</v>
      </c>
      <c r="CY289">
        <v>43.945129032258002</v>
      </c>
      <c r="CZ289">
        <v>41.061999999999998</v>
      </c>
      <c r="DA289">
        <v>0</v>
      </c>
      <c r="DB289">
        <v>0</v>
      </c>
      <c r="DC289">
        <v>0</v>
      </c>
      <c r="DD289">
        <v>1581523904.5</v>
      </c>
      <c r="DE289">
        <v>2.0769230769230802</v>
      </c>
      <c r="DF289">
        <v>-11.452991421889999</v>
      </c>
      <c r="DG289">
        <v>968.15042578544399</v>
      </c>
      <c r="DH289">
        <v>399.2</v>
      </c>
      <c r="DI289">
        <v>15</v>
      </c>
      <c r="DJ289">
        <v>100</v>
      </c>
      <c r="DK289">
        <v>100</v>
      </c>
      <c r="DL289">
        <v>3.024</v>
      </c>
      <c r="DM289">
        <v>0.44500000000000001</v>
      </c>
      <c r="DN289">
        <v>2</v>
      </c>
      <c r="DO289">
        <v>352.74900000000002</v>
      </c>
      <c r="DP289">
        <v>668.94</v>
      </c>
      <c r="DQ289">
        <v>30.245799999999999</v>
      </c>
      <c r="DR289">
        <v>32.370800000000003</v>
      </c>
      <c r="DS289">
        <v>30.000299999999999</v>
      </c>
      <c r="DT289">
        <v>32.203200000000002</v>
      </c>
      <c r="DU289">
        <v>32.188800000000001</v>
      </c>
      <c r="DV289">
        <v>20.995899999999999</v>
      </c>
      <c r="DW289">
        <v>23.430399999999999</v>
      </c>
      <c r="DX289">
        <v>100</v>
      </c>
      <c r="DY289">
        <v>30.248000000000001</v>
      </c>
      <c r="DZ289">
        <v>400</v>
      </c>
      <c r="EA289">
        <v>33.045999999999999</v>
      </c>
      <c r="EB289">
        <v>99.8797</v>
      </c>
      <c r="EC289">
        <v>100.4</v>
      </c>
    </row>
    <row r="290" spans="1:133" x14ac:dyDescent="0.35">
      <c r="A290">
        <v>274</v>
      </c>
      <c r="B290">
        <v>1581523909.0999999</v>
      </c>
      <c r="C290">
        <v>1388.5</v>
      </c>
      <c r="D290" t="s">
        <v>786</v>
      </c>
      <c r="E290" t="s">
        <v>787</v>
      </c>
      <c r="F290" t="s">
        <v>232</v>
      </c>
      <c r="G290" t="s">
        <v>233</v>
      </c>
      <c r="H290" t="s">
        <v>234</v>
      </c>
      <c r="I290" t="s">
        <v>235</v>
      </c>
      <c r="J290" t="s">
        <v>236</v>
      </c>
      <c r="K290" t="s">
        <v>237</v>
      </c>
      <c r="L290" t="s">
        <v>238</v>
      </c>
      <c r="M290" t="s">
        <v>239</v>
      </c>
      <c r="N290">
        <v>1581523900.4709699</v>
      </c>
      <c r="O290">
        <f t="shared" si="172"/>
        <v>9.0525612593528413E-5</v>
      </c>
      <c r="P290">
        <f t="shared" si="173"/>
        <v>-0.56105231905880593</v>
      </c>
      <c r="Q290">
        <f t="shared" si="174"/>
        <v>400.87067741935499</v>
      </c>
      <c r="R290">
        <f t="shared" si="175"/>
        <v>515.54884943718707</v>
      </c>
      <c r="S290">
        <f t="shared" si="176"/>
        <v>51.397170235371831</v>
      </c>
      <c r="T290">
        <f t="shared" si="177"/>
        <v>39.964434936056819</v>
      </c>
      <c r="U290">
        <f t="shared" si="178"/>
        <v>7.2602358937641793E-3</v>
      </c>
      <c r="V290">
        <f t="shared" si="179"/>
        <v>2.2525723409489702</v>
      </c>
      <c r="W290">
        <f t="shared" si="180"/>
        <v>7.2472607780149122E-3</v>
      </c>
      <c r="X290">
        <f t="shared" si="181"/>
        <v>4.5307017925550266E-3</v>
      </c>
      <c r="Y290">
        <f t="shared" si="182"/>
        <v>0</v>
      </c>
      <c r="Z290">
        <f t="shared" si="183"/>
        <v>31.190577005729097</v>
      </c>
      <c r="AA290">
        <f t="shared" si="184"/>
        <v>30.9910161290323</v>
      </c>
      <c r="AB290">
        <f t="shared" si="185"/>
        <v>4.5090679239368914</v>
      </c>
      <c r="AC290">
        <f t="shared" si="186"/>
        <v>72.512018316459432</v>
      </c>
      <c r="AD290">
        <f t="shared" si="187"/>
        <v>3.3126385563965259</v>
      </c>
      <c r="AE290">
        <f t="shared" si="188"/>
        <v>4.5683993264942577</v>
      </c>
      <c r="AF290">
        <f t="shared" si="189"/>
        <v>1.1964293675403654</v>
      </c>
      <c r="AG290">
        <f t="shared" si="190"/>
        <v>-3.9921795153746031</v>
      </c>
      <c r="AH290">
        <f t="shared" si="191"/>
        <v>27.864368164306832</v>
      </c>
      <c r="AI290">
        <f t="shared" si="192"/>
        <v>2.7807092153647015</v>
      </c>
      <c r="AJ290">
        <f t="shared" si="193"/>
        <v>26.652897864296932</v>
      </c>
      <c r="AK290">
        <v>-4.1253034281176902E-2</v>
      </c>
      <c r="AL290">
        <v>4.6310144944913097E-2</v>
      </c>
      <c r="AM290">
        <v>3.4598207054018602</v>
      </c>
      <c r="AN290">
        <v>0</v>
      </c>
      <c r="AO290">
        <v>0</v>
      </c>
      <c r="AP290">
        <f t="shared" si="194"/>
        <v>1</v>
      </c>
      <c r="AQ290">
        <f t="shared" si="195"/>
        <v>0</v>
      </c>
      <c r="AR290">
        <f t="shared" si="196"/>
        <v>51874.606144531397</v>
      </c>
      <c r="AS290" t="s">
        <v>240</v>
      </c>
      <c r="AT290">
        <v>0</v>
      </c>
      <c r="AU290">
        <v>0</v>
      </c>
      <c r="AV290">
        <f t="shared" si="197"/>
        <v>0</v>
      </c>
      <c r="AW290" t="e">
        <f t="shared" si="198"/>
        <v>#DIV/0!</v>
      </c>
      <c r="AX290">
        <v>0</v>
      </c>
      <c r="AY290" t="s">
        <v>240</v>
      </c>
      <c r="AZ290">
        <v>0</v>
      </c>
      <c r="BA290">
        <v>0</v>
      </c>
      <c r="BB290" t="e">
        <f t="shared" si="199"/>
        <v>#DIV/0!</v>
      </c>
      <c r="BC290">
        <v>0.5</v>
      </c>
      <c r="BD290">
        <f t="shared" si="200"/>
        <v>0</v>
      </c>
      <c r="BE290">
        <f t="shared" si="201"/>
        <v>-0.56105231905880593</v>
      </c>
      <c r="BF290" t="e">
        <f t="shared" si="202"/>
        <v>#DIV/0!</v>
      </c>
      <c r="BG290" t="e">
        <f t="shared" si="203"/>
        <v>#DIV/0!</v>
      </c>
      <c r="BH290" t="e">
        <f t="shared" si="204"/>
        <v>#DIV/0!</v>
      </c>
      <c r="BI290" t="e">
        <f t="shared" si="205"/>
        <v>#DIV/0!</v>
      </c>
      <c r="BJ290" t="s">
        <v>240</v>
      </c>
      <c r="BK290">
        <v>0</v>
      </c>
      <c r="BL290">
        <f t="shared" si="206"/>
        <v>0</v>
      </c>
      <c r="BM290" t="e">
        <f t="shared" si="207"/>
        <v>#DIV/0!</v>
      </c>
      <c r="BN290" t="e">
        <f t="shared" si="208"/>
        <v>#DIV/0!</v>
      </c>
      <c r="BO290" t="e">
        <f t="shared" si="209"/>
        <v>#DIV/0!</v>
      </c>
      <c r="BP290" t="e">
        <f t="shared" si="210"/>
        <v>#DIV/0!</v>
      </c>
      <c r="BQ290">
        <f t="shared" si="211"/>
        <v>0</v>
      </c>
      <c r="BR290">
        <f t="shared" si="212"/>
        <v>0</v>
      </c>
      <c r="BS290">
        <f t="shared" si="213"/>
        <v>0</v>
      </c>
      <c r="BT290">
        <f t="shared" si="214"/>
        <v>0</v>
      </c>
      <c r="BU290">
        <v>6</v>
      </c>
      <c r="BV290">
        <v>0.5</v>
      </c>
      <c r="BW290" t="s">
        <v>241</v>
      </c>
      <c r="BX290">
        <v>1581523900.4709699</v>
      </c>
      <c r="BY290">
        <v>400.87067741935499</v>
      </c>
      <c r="BZ290">
        <v>399.97112903225798</v>
      </c>
      <c r="CA290">
        <v>33.228035483870997</v>
      </c>
      <c r="CB290">
        <v>33.078012903225797</v>
      </c>
      <c r="CC290">
        <v>350.01780645161301</v>
      </c>
      <c r="CD290">
        <v>99.494058064516096</v>
      </c>
      <c r="CE290">
        <v>0.200025806451613</v>
      </c>
      <c r="CF290">
        <v>31.220464516128999</v>
      </c>
      <c r="CG290">
        <v>30.9910161290323</v>
      </c>
      <c r="CH290">
        <v>999.9</v>
      </c>
      <c r="CI290">
        <v>0</v>
      </c>
      <c r="CJ290">
        <v>0</v>
      </c>
      <c r="CK290">
        <v>9998.9587096774194</v>
      </c>
      <c r="CL290">
        <v>0</v>
      </c>
      <c r="CM290">
        <v>4.5752396774193604</v>
      </c>
      <c r="CN290">
        <v>0</v>
      </c>
      <c r="CO290">
        <v>0</v>
      </c>
      <c r="CP290">
        <v>0</v>
      </c>
      <c r="CQ290">
        <v>0</v>
      </c>
      <c r="CR290">
        <v>2.32258064516129</v>
      </c>
      <c r="CS290">
        <v>0</v>
      </c>
      <c r="CT290">
        <v>451.97741935483901</v>
      </c>
      <c r="CU290">
        <v>-0.40322580645161299</v>
      </c>
      <c r="CV290">
        <v>39.995935483871001</v>
      </c>
      <c r="CW290">
        <v>45.219516129032201</v>
      </c>
      <c r="CX290">
        <v>42.532032258064497</v>
      </c>
      <c r="CY290">
        <v>43.955290322580602</v>
      </c>
      <c r="CZ290">
        <v>41.061999999999998</v>
      </c>
      <c r="DA290">
        <v>0</v>
      </c>
      <c r="DB290">
        <v>0</v>
      </c>
      <c r="DC290">
        <v>0</v>
      </c>
      <c r="DD290">
        <v>1581523909.3</v>
      </c>
      <c r="DE290">
        <v>2.0038461538461498</v>
      </c>
      <c r="DF290">
        <v>12.311111047976301</v>
      </c>
      <c r="DG290">
        <v>455.83931640874403</v>
      </c>
      <c r="DH290">
        <v>472.11923076923102</v>
      </c>
      <c r="DI290">
        <v>15</v>
      </c>
      <c r="DJ290">
        <v>100</v>
      </c>
      <c r="DK290">
        <v>100</v>
      </c>
      <c r="DL290">
        <v>3.024</v>
      </c>
      <c r="DM290">
        <v>0.44500000000000001</v>
      </c>
      <c r="DN290">
        <v>2</v>
      </c>
      <c r="DO290">
        <v>352.75200000000001</v>
      </c>
      <c r="DP290">
        <v>668.904</v>
      </c>
      <c r="DQ290">
        <v>30.252500000000001</v>
      </c>
      <c r="DR290">
        <v>32.373699999999999</v>
      </c>
      <c r="DS290">
        <v>30.000299999999999</v>
      </c>
      <c r="DT290">
        <v>32.206099999999999</v>
      </c>
      <c r="DU290">
        <v>32.191600000000001</v>
      </c>
      <c r="DV290">
        <v>21.000699999999998</v>
      </c>
      <c r="DW290">
        <v>23.430399999999999</v>
      </c>
      <c r="DX290">
        <v>100</v>
      </c>
      <c r="DY290">
        <v>30.2532</v>
      </c>
      <c r="DZ290">
        <v>400</v>
      </c>
      <c r="EA290">
        <v>33.045999999999999</v>
      </c>
      <c r="EB290">
        <v>99.881500000000003</v>
      </c>
      <c r="EC290">
        <v>100.399</v>
      </c>
    </row>
    <row r="291" spans="1:133" x14ac:dyDescent="0.35">
      <c r="A291">
        <v>275</v>
      </c>
      <c r="B291">
        <v>1581523914.0999999</v>
      </c>
      <c r="C291">
        <v>1393.5</v>
      </c>
      <c r="D291" t="s">
        <v>788</v>
      </c>
      <c r="E291" t="s">
        <v>789</v>
      </c>
      <c r="F291" t="s">
        <v>232</v>
      </c>
      <c r="G291" t="s">
        <v>233</v>
      </c>
      <c r="H291" t="s">
        <v>234</v>
      </c>
      <c r="I291" t="s">
        <v>235</v>
      </c>
      <c r="J291" t="s">
        <v>236</v>
      </c>
      <c r="K291" t="s">
        <v>237</v>
      </c>
      <c r="L291" t="s">
        <v>238</v>
      </c>
      <c r="M291" t="s">
        <v>239</v>
      </c>
      <c r="N291">
        <v>1581523905.4709699</v>
      </c>
      <c r="O291">
        <f t="shared" si="172"/>
        <v>8.8433009727750261E-5</v>
      </c>
      <c r="P291">
        <f t="shared" si="173"/>
        <v>-0.56228869670876724</v>
      </c>
      <c r="Q291">
        <f t="shared" si="174"/>
        <v>400.86761290322602</v>
      </c>
      <c r="R291">
        <f t="shared" si="175"/>
        <v>518.71970848346996</v>
      </c>
      <c r="S291">
        <f t="shared" si="176"/>
        <v>51.713356953414525</v>
      </c>
      <c r="T291">
        <f t="shared" si="177"/>
        <v>39.964184159754822</v>
      </c>
      <c r="U291">
        <f t="shared" si="178"/>
        <v>7.0924020124931084E-3</v>
      </c>
      <c r="V291">
        <f t="shared" si="179"/>
        <v>2.2523272957069507</v>
      </c>
      <c r="W291">
        <f t="shared" si="180"/>
        <v>7.0800179538889904E-3</v>
      </c>
      <c r="X291">
        <f t="shared" si="181"/>
        <v>4.4261220546964741E-3</v>
      </c>
      <c r="Y291">
        <f t="shared" si="182"/>
        <v>0</v>
      </c>
      <c r="Z291">
        <f t="shared" si="183"/>
        <v>31.191590816688574</v>
      </c>
      <c r="AA291">
        <f t="shared" si="184"/>
        <v>30.991545161290301</v>
      </c>
      <c r="AB291">
        <f t="shared" si="185"/>
        <v>4.5092039468226233</v>
      </c>
      <c r="AC291">
        <f t="shared" si="186"/>
        <v>72.51471486325994</v>
      </c>
      <c r="AD291">
        <f t="shared" si="187"/>
        <v>3.3128231864164519</v>
      </c>
      <c r="AE291">
        <f t="shared" si="188"/>
        <v>4.5684840554960466</v>
      </c>
      <c r="AF291">
        <f t="shared" si="189"/>
        <v>1.1963807604061714</v>
      </c>
      <c r="AG291">
        <f t="shared" si="190"/>
        <v>-3.8998957289937866</v>
      </c>
      <c r="AH291">
        <f t="shared" si="191"/>
        <v>27.836659754067803</v>
      </c>
      <c r="AI291">
        <f t="shared" si="192"/>
        <v>2.7782580141279647</v>
      </c>
      <c r="AJ291">
        <f t="shared" si="193"/>
        <v>26.71502203920198</v>
      </c>
      <c r="AK291">
        <v>-4.1246430805622201E-2</v>
      </c>
      <c r="AL291">
        <v>4.6302731965106599E-2</v>
      </c>
      <c r="AM291">
        <v>3.4593824129187101</v>
      </c>
      <c r="AN291">
        <v>0</v>
      </c>
      <c r="AO291">
        <v>0</v>
      </c>
      <c r="AP291">
        <f t="shared" si="194"/>
        <v>1</v>
      </c>
      <c r="AQ291">
        <f t="shared" si="195"/>
        <v>0</v>
      </c>
      <c r="AR291">
        <f t="shared" si="196"/>
        <v>51866.58974423341</v>
      </c>
      <c r="AS291" t="s">
        <v>240</v>
      </c>
      <c r="AT291">
        <v>0</v>
      </c>
      <c r="AU291">
        <v>0</v>
      </c>
      <c r="AV291">
        <f t="shared" si="197"/>
        <v>0</v>
      </c>
      <c r="AW291" t="e">
        <f t="shared" si="198"/>
        <v>#DIV/0!</v>
      </c>
      <c r="AX291">
        <v>0</v>
      </c>
      <c r="AY291" t="s">
        <v>240</v>
      </c>
      <c r="AZ291">
        <v>0</v>
      </c>
      <c r="BA291">
        <v>0</v>
      </c>
      <c r="BB291" t="e">
        <f t="shared" si="199"/>
        <v>#DIV/0!</v>
      </c>
      <c r="BC291">
        <v>0.5</v>
      </c>
      <c r="BD291">
        <f t="shared" si="200"/>
        <v>0</v>
      </c>
      <c r="BE291">
        <f t="shared" si="201"/>
        <v>-0.56228869670876724</v>
      </c>
      <c r="BF291" t="e">
        <f t="shared" si="202"/>
        <v>#DIV/0!</v>
      </c>
      <c r="BG291" t="e">
        <f t="shared" si="203"/>
        <v>#DIV/0!</v>
      </c>
      <c r="BH291" t="e">
        <f t="shared" si="204"/>
        <v>#DIV/0!</v>
      </c>
      <c r="BI291" t="e">
        <f t="shared" si="205"/>
        <v>#DIV/0!</v>
      </c>
      <c r="BJ291" t="s">
        <v>240</v>
      </c>
      <c r="BK291">
        <v>0</v>
      </c>
      <c r="BL291">
        <f t="shared" si="206"/>
        <v>0</v>
      </c>
      <c r="BM291" t="e">
        <f t="shared" si="207"/>
        <v>#DIV/0!</v>
      </c>
      <c r="BN291" t="e">
        <f t="shared" si="208"/>
        <v>#DIV/0!</v>
      </c>
      <c r="BO291" t="e">
        <f t="shared" si="209"/>
        <v>#DIV/0!</v>
      </c>
      <c r="BP291" t="e">
        <f t="shared" si="210"/>
        <v>#DIV/0!</v>
      </c>
      <c r="BQ291">
        <f t="shared" si="211"/>
        <v>0</v>
      </c>
      <c r="BR291">
        <f t="shared" si="212"/>
        <v>0</v>
      </c>
      <c r="BS291">
        <f t="shared" si="213"/>
        <v>0</v>
      </c>
      <c r="BT291">
        <f t="shared" si="214"/>
        <v>0</v>
      </c>
      <c r="BU291">
        <v>6</v>
      </c>
      <c r="BV291">
        <v>0.5</v>
      </c>
      <c r="BW291" t="s">
        <v>241</v>
      </c>
      <c r="BX291">
        <v>1581523905.4709699</v>
      </c>
      <c r="BY291">
        <v>400.86761290322602</v>
      </c>
      <c r="BZ291">
        <v>399.96448387096802</v>
      </c>
      <c r="CA291">
        <v>33.229841935483897</v>
      </c>
      <c r="CB291">
        <v>33.083283870967698</v>
      </c>
      <c r="CC291">
        <v>350.00896774193501</v>
      </c>
      <c r="CD291">
        <v>99.494238709677404</v>
      </c>
      <c r="CE291">
        <v>0.19998170967741899</v>
      </c>
      <c r="CF291">
        <v>31.220790322580601</v>
      </c>
      <c r="CG291">
        <v>30.991545161290301</v>
      </c>
      <c r="CH291">
        <v>999.9</v>
      </c>
      <c r="CI291">
        <v>0</v>
      </c>
      <c r="CJ291">
        <v>0</v>
      </c>
      <c r="CK291">
        <v>9997.34</v>
      </c>
      <c r="CL291">
        <v>0</v>
      </c>
      <c r="CM291">
        <v>5.0757767741935496</v>
      </c>
      <c r="CN291">
        <v>0</v>
      </c>
      <c r="CO291">
        <v>0</v>
      </c>
      <c r="CP291">
        <v>0</v>
      </c>
      <c r="CQ291">
        <v>0</v>
      </c>
      <c r="CR291">
        <v>2.8870967741935498</v>
      </c>
      <c r="CS291">
        <v>0</v>
      </c>
      <c r="CT291">
        <v>494.28064516129001</v>
      </c>
      <c r="CU291">
        <v>-2.5806451612903201E-2</v>
      </c>
      <c r="CV291">
        <v>39.995935483871001</v>
      </c>
      <c r="CW291">
        <v>45.227645161290297</v>
      </c>
      <c r="CX291">
        <v>42.527967741935498</v>
      </c>
      <c r="CY291">
        <v>43.969516129032201</v>
      </c>
      <c r="CZ291">
        <v>41.061999999999998</v>
      </c>
      <c r="DA291">
        <v>0</v>
      </c>
      <c r="DB291">
        <v>0</v>
      </c>
      <c r="DC291">
        <v>0</v>
      </c>
      <c r="DD291">
        <v>1581523914.0999999</v>
      </c>
      <c r="DE291">
        <v>3.0076923076923099</v>
      </c>
      <c r="DF291">
        <v>28.7521371766322</v>
      </c>
      <c r="DG291">
        <v>330.60512807677799</v>
      </c>
      <c r="DH291">
        <v>498.038461538462</v>
      </c>
      <c r="DI291">
        <v>15</v>
      </c>
      <c r="DJ291">
        <v>100</v>
      </c>
      <c r="DK291">
        <v>100</v>
      </c>
      <c r="DL291">
        <v>3.024</v>
      </c>
      <c r="DM291">
        <v>0.44500000000000001</v>
      </c>
      <c r="DN291">
        <v>2</v>
      </c>
      <c r="DO291">
        <v>352.733</v>
      </c>
      <c r="DP291">
        <v>668.98299999999995</v>
      </c>
      <c r="DQ291">
        <v>30.2576</v>
      </c>
      <c r="DR291">
        <v>32.376600000000003</v>
      </c>
      <c r="DS291">
        <v>30.000299999999999</v>
      </c>
      <c r="DT291">
        <v>32.209499999999998</v>
      </c>
      <c r="DU291">
        <v>32.194499999999998</v>
      </c>
      <c r="DV291">
        <v>20.999500000000001</v>
      </c>
      <c r="DW291">
        <v>23.430399999999999</v>
      </c>
      <c r="DX291">
        <v>100</v>
      </c>
      <c r="DY291">
        <v>30.258099999999999</v>
      </c>
      <c r="DZ291">
        <v>400</v>
      </c>
      <c r="EA291">
        <v>33.045999999999999</v>
      </c>
      <c r="EB291">
        <v>99.879400000000004</v>
      </c>
      <c r="EC291">
        <v>100.398</v>
      </c>
    </row>
    <row r="292" spans="1:133" x14ac:dyDescent="0.35">
      <c r="A292">
        <v>276</v>
      </c>
      <c r="B292">
        <v>1581523919.0999999</v>
      </c>
      <c r="C292">
        <v>1398.5</v>
      </c>
      <c r="D292" t="s">
        <v>790</v>
      </c>
      <c r="E292" t="s">
        <v>791</v>
      </c>
      <c r="F292" t="s">
        <v>232</v>
      </c>
      <c r="G292" t="s">
        <v>233</v>
      </c>
      <c r="H292" t="s">
        <v>234</v>
      </c>
      <c r="I292" t="s">
        <v>235</v>
      </c>
      <c r="J292" t="s">
        <v>236</v>
      </c>
      <c r="K292" t="s">
        <v>237</v>
      </c>
      <c r="L292" t="s">
        <v>238</v>
      </c>
      <c r="M292" t="s">
        <v>239</v>
      </c>
      <c r="N292">
        <v>1581523910.4709699</v>
      </c>
      <c r="O292">
        <f t="shared" si="172"/>
        <v>8.6422291828367847E-5</v>
      </c>
      <c r="P292">
        <f t="shared" si="173"/>
        <v>-0.56367659061901931</v>
      </c>
      <c r="Q292">
        <f t="shared" si="174"/>
        <v>400.88009677419399</v>
      </c>
      <c r="R292">
        <f t="shared" si="175"/>
        <v>522.01438028852613</v>
      </c>
      <c r="S292">
        <f t="shared" si="176"/>
        <v>52.04190745370272</v>
      </c>
      <c r="T292">
        <f t="shared" si="177"/>
        <v>39.965498430949168</v>
      </c>
      <c r="U292">
        <f t="shared" si="178"/>
        <v>6.928687309523009E-3</v>
      </c>
      <c r="V292">
        <f t="shared" si="179"/>
        <v>2.2528786320558685</v>
      </c>
      <c r="W292">
        <f t="shared" si="180"/>
        <v>6.9168707503056365E-3</v>
      </c>
      <c r="X292">
        <f t="shared" si="181"/>
        <v>4.3241041884339373E-3</v>
      </c>
      <c r="Y292">
        <f t="shared" si="182"/>
        <v>0</v>
      </c>
      <c r="Z292">
        <f t="shared" si="183"/>
        <v>31.192890128790349</v>
      </c>
      <c r="AA292">
        <f t="shared" si="184"/>
        <v>30.994212903225801</v>
      </c>
      <c r="AB292">
        <f t="shared" si="185"/>
        <v>4.5098899215619452</v>
      </c>
      <c r="AC292">
        <f t="shared" si="186"/>
        <v>72.519016473451785</v>
      </c>
      <c r="AD292">
        <f t="shared" si="187"/>
        <v>3.313138338338343</v>
      </c>
      <c r="AE292">
        <f t="shared" si="188"/>
        <v>4.5686476450645701</v>
      </c>
      <c r="AF292">
        <f t="shared" si="189"/>
        <v>1.1967515832236022</v>
      </c>
      <c r="AG292">
        <f t="shared" si="190"/>
        <v>-3.8112230696310219</v>
      </c>
      <c r="AH292">
        <f t="shared" si="191"/>
        <v>27.59585780154119</v>
      </c>
      <c r="AI292">
        <f t="shared" si="192"/>
        <v>2.7535953418644659</v>
      </c>
      <c r="AJ292">
        <f t="shared" si="193"/>
        <v>26.538230073774635</v>
      </c>
      <c r="AK292">
        <v>-4.1261289125736803E-2</v>
      </c>
      <c r="AL292">
        <v>4.6319411731095599E-2</v>
      </c>
      <c r="AM292">
        <v>3.4603685701958198</v>
      </c>
      <c r="AN292">
        <v>0</v>
      </c>
      <c r="AO292">
        <v>0</v>
      </c>
      <c r="AP292">
        <f t="shared" si="194"/>
        <v>1</v>
      </c>
      <c r="AQ292">
        <f t="shared" si="195"/>
        <v>0</v>
      </c>
      <c r="AR292">
        <f t="shared" si="196"/>
        <v>51884.406403158093</v>
      </c>
      <c r="AS292" t="s">
        <v>240</v>
      </c>
      <c r="AT292">
        <v>0</v>
      </c>
      <c r="AU292">
        <v>0</v>
      </c>
      <c r="AV292">
        <f t="shared" si="197"/>
        <v>0</v>
      </c>
      <c r="AW292" t="e">
        <f t="shared" si="198"/>
        <v>#DIV/0!</v>
      </c>
      <c r="AX292">
        <v>0</v>
      </c>
      <c r="AY292" t="s">
        <v>240</v>
      </c>
      <c r="AZ292">
        <v>0</v>
      </c>
      <c r="BA292">
        <v>0</v>
      </c>
      <c r="BB292" t="e">
        <f t="shared" si="199"/>
        <v>#DIV/0!</v>
      </c>
      <c r="BC292">
        <v>0.5</v>
      </c>
      <c r="BD292">
        <f t="shared" si="200"/>
        <v>0</v>
      </c>
      <c r="BE292">
        <f t="shared" si="201"/>
        <v>-0.56367659061901931</v>
      </c>
      <c r="BF292" t="e">
        <f t="shared" si="202"/>
        <v>#DIV/0!</v>
      </c>
      <c r="BG292" t="e">
        <f t="shared" si="203"/>
        <v>#DIV/0!</v>
      </c>
      <c r="BH292" t="e">
        <f t="shared" si="204"/>
        <v>#DIV/0!</v>
      </c>
      <c r="BI292" t="e">
        <f t="shared" si="205"/>
        <v>#DIV/0!</v>
      </c>
      <c r="BJ292" t="s">
        <v>240</v>
      </c>
      <c r="BK292">
        <v>0</v>
      </c>
      <c r="BL292">
        <f t="shared" si="206"/>
        <v>0</v>
      </c>
      <c r="BM292" t="e">
        <f t="shared" si="207"/>
        <v>#DIV/0!</v>
      </c>
      <c r="BN292" t="e">
        <f t="shared" si="208"/>
        <v>#DIV/0!</v>
      </c>
      <c r="BO292" t="e">
        <f t="shared" si="209"/>
        <v>#DIV/0!</v>
      </c>
      <c r="BP292" t="e">
        <f t="shared" si="210"/>
        <v>#DIV/0!</v>
      </c>
      <c r="BQ292">
        <f t="shared" si="211"/>
        <v>0</v>
      </c>
      <c r="BR292">
        <f t="shared" si="212"/>
        <v>0</v>
      </c>
      <c r="BS292">
        <f t="shared" si="213"/>
        <v>0</v>
      </c>
      <c r="BT292">
        <f t="shared" si="214"/>
        <v>0</v>
      </c>
      <c r="BU292">
        <v>6</v>
      </c>
      <c r="BV292">
        <v>0.5</v>
      </c>
      <c r="BW292" t="s">
        <v>241</v>
      </c>
      <c r="BX292">
        <v>1581523910.4709699</v>
      </c>
      <c r="BY292">
        <v>400.88009677419399</v>
      </c>
      <c r="BZ292">
        <v>399.97322580645198</v>
      </c>
      <c r="CA292">
        <v>33.232945161290303</v>
      </c>
      <c r="CB292">
        <v>33.089722580645201</v>
      </c>
      <c r="CC292">
        <v>350.01558064516098</v>
      </c>
      <c r="CD292">
        <v>99.494393548387094</v>
      </c>
      <c r="CE292">
        <v>0.20000074193548401</v>
      </c>
      <c r="CF292">
        <v>31.221419354838702</v>
      </c>
      <c r="CG292">
        <v>30.994212903225801</v>
      </c>
      <c r="CH292">
        <v>999.9</v>
      </c>
      <c r="CI292">
        <v>0</v>
      </c>
      <c r="CJ292">
        <v>0</v>
      </c>
      <c r="CK292">
        <v>10000.9258064516</v>
      </c>
      <c r="CL292">
        <v>0</v>
      </c>
      <c r="CM292">
        <v>5.3535258064516098</v>
      </c>
      <c r="CN292">
        <v>0</v>
      </c>
      <c r="CO292">
        <v>0</v>
      </c>
      <c r="CP292">
        <v>0</v>
      </c>
      <c r="CQ292">
        <v>0</v>
      </c>
      <c r="CR292">
        <v>2.6516129032258098</v>
      </c>
      <c r="CS292">
        <v>0</v>
      </c>
      <c r="CT292">
        <v>505.94838709677401</v>
      </c>
      <c r="CU292">
        <v>-0.22258064516129</v>
      </c>
      <c r="CV292">
        <v>39.995935483871001</v>
      </c>
      <c r="CW292">
        <v>45.241870967741903</v>
      </c>
      <c r="CX292">
        <v>42.531903225806403</v>
      </c>
      <c r="CY292">
        <v>43.9796774193548</v>
      </c>
      <c r="CZ292">
        <v>41.061999999999998</v>
      </c>
      <c r="DA292">
        <v>0</v>
      </c>
      <c r="DB292">
        <v>0</v>
      </c>
      <c r="DC292">
        <v>0</v>
      </c>
      <c r="DD292">
        <v>1581523919.5</v>
      </c>
      <c r="DE292">
        <v>3.48461538461539</v>
      </c>
      <c r="DF292">
        <v>-17.415384117550801</v>
      </c>
      <c r="DG292">
        <v>-99.117948841563702</v>
      </c>
      <c r="DH292">
        <v>512.63846153846202</v>
      </c>
      <c r="DI292">
        <v>15</v>
      </c>
      <c r="DJ292">
        <v>100</v>
      </c>
      <c r="DK292">
        <v>100</v>
      </c>
      <c r="DL292">
        <v>3.024</v>
      </c>
      <c r="DM292">
        <v>0.44500000000000001</v>
      </c>
      <c r="DN292">
        <v>2</v>
      </c>
      <c r="DO292">
        <v>352.78500000000003</v>
      </c>
      <c r="DP292">
        <v>668.88599999999997</v>
      </c>
      <c r="DQ292">
        <v>30.261199999999999</v>
      </c>
      <c r="DR292">
        <v>32.380099999999999</v>
      </c>
      <c r="DS292">
        <v>30.0002</v>
      </c>
      <c r="DT292">
        <v>32.212400000000002</v>
      </c>
      <c r="DU292">
        <v>32.198</v>
      </c>
      <c r="DV292">
        <v>21.000399999999999</v>
      </c>
      <c r="DW292">
        <v>23.430399999999999</v>
      </c>
      <c r="DX292">
        <v>100</v>
      </c>
      <c r="DY292">
        <v>30.2622</v>
      </c>
      <c r="DZ292">
        <v>400</v>
      </c>
      <c r="EA292">
        <v>33.045999999999999</v>
      </c>
      <c r="EB292">
        <v>99.879099999999994</v>
      </c>
      <c r="EC292">
        <v>100.396</v>
      </c>
    </row>
    <row r="293" spans="1:133" x14ac:dyDescent="0.35">
      <c r="A293">
        <v>277</v>
      </c>
      <c r="B293">
        <v>1581523924.0999999</v>
      </c>
      <c r="C293">
        <v>1403.5</v>
      </c>
      <c r="D293" t="s">
        <v>792</v>
      </c>
      <c r="E293" t="s">
        <v>793</v>
      </c>
      <c r="F293" t="s">
        <v>232</v>
      </c>
      <c r="G293" t="s">
        <v>233</v>
      </c>
      <c r="H293" t="s">
        <v>234</v>
      </c>
      <c r="I293" t="s">
        <v>235</v>
      </c>
      <c r="J293" t="s">
        <v>236</v>
      </c>
      <c r="K293" t="s">
        <v>237</v>
      </c>
      <c r="L293" t="s">
        <v>238</v>
      </c>
      <c r="M293" t="s">
        <v>239</v>
      </c>
      <c r="N293">
        <v>1581523915.4709699</v>
      </c>
      <c r="O293">
        <f t="shared" si="172"/>
        <v>8.4712127035776983E-5</v>
      </c>
      <c r="P293">
        <f t="shared" si="173"/>
        <v>-0.56811387965546767</v>
      </c>
      <c r="Q293">
        <f t="shared" si="174"/>
        <v>400.89893548387101</v>
      </c>
      <c r="R293">
        <f t="shared" si="175"/>
        <v>525.69909084986034</v>
      </c>
      <c r="S293">
        <f t="shared" si="176"/>
        <v>52.409133090598466</v>
      </c>
      <c r="T293">
        <f t="shared" si="177"/>
        <v>39.96728552770908</v>
      </c>
      <c r="U293">
        <f t="shared" si="178"/>
        <v>6.79005898488938E-3</v>
      </c>
      <c r="V293">
        <f t="shared" si="179"/>
        <v>2.2520878871167742</v>
      </c>
      <c r="W293">
        <f t="shared" si="180"/>
        <v>6.7787061481224889E-3</v>
      </c>
      <c r="X293">
        <f t="shared" si="181"/>
        <v>4.2377097467993534E-3</v>
      </c>
      <c r="Y293">
        <f t="shared" si="182"/>
        <v>0</v>
      </c>
      <c r="Z293">
        <f t="shared" si="183"/>
        <v>31.194658685300453</v>
      </c>
      <c r="AA293">
        <f t="shared" si="184"/>
        <v>30.996645161290299</v>
      </c>
      <c r="AB293">
        <f t="shared" si="185"/>
        <v>4.510515423935991</v>
      </c>
      <c r="AC293">
        <f t="shared" si="186"/>
        <v>72.522917349172687</v>
      </c>
      <c r="AD293">
        <f t="shared" si="187"/>
        <v>3.3135453281671112</v>
      </c>
      <c r="AE293">
        <f t="shared" si="188"/>
        <v>4.5689630937122123</v>
      </c>
      <c r="AF293">
        <f t="shared" si="189"/>
        <v>1.1969700957688798</v>
      </c>
      <c r="AG293">
        <f t="shared" si="190"/>
        <v>-3.735804802277765</v>
      </c>
      <c r="AH293">
        <f t="shared" si="191"/>
        <v>27.438124410963173</v>
      </c>
      <c r="AI293">
        <f t="shared" si="192"/>
        <v>2.7388667884206113</v>
      </c>
      <c r="AJ293">
        <f t="shared" si="193"/>
        <v>26.441186397106019</v>
      </c>
      <c r="AK293">
        <v>-4.1239979855639E-2</v>
      </c>
      <c r="AL293">
        <v>4.6295490208616299E-2</v>
      </c>
      <c r="AM293">
        <v>3.4589542206680801</v>
      </c>
      <c r="AN293">
        <v>0</v>
      </c>
      <c r="AO293">
        <v>0</v>
      </c>
      <c r="AP293">
        <f t="shared" si="194"/>
        <v>1</v>
      </c>
      <c r="AQ293">
        <f t="shared" si="195"/>
        <v>0</v>
      </c>
      <c r="AR293">
        <f t="shared" si="196"/>
        <v>51858.492963046891</v>
      </c>
      <c r="AS293" t="s">
        <v>240</v>
      </c>
      <c r="AT293">
        <v>0</v>
      </c>
      <c r="AU293">
        <v>0</v>
      </c>
      <c r="AV293">
        <f t="shared" si="197"/>
        <v>0</v>
      </c>
      <c r="AW293" t="e">
        <f t="shared" si="198"/>
        <v>#DIV/0!</v>
      </c>
      <c r="AX293">
        <v>0</v>
      </c>
      <c r="AY293" t="s">
        <v>240</v>
      </c>
      <c r="AZ293">
        <v>0</v>
      </c>
      <c r="BA293">
        <v>0</v>
      </c>
      <c r="BB293" t="e">
        <f t="shared" si="199"/>
        <v>#DIV/0!</v>
      </c>
      <c r="BC293">
        <v>0.5</v>
      </c>
      <c r="BD293">
        <f t="shared" si="200"/>
        <v>0</v>
      </c>
      <c r="BE293">
        <f t="shared" si="201"/>
        <v>-0.56811387965546767</v>
      </c>
      <c r="BF293" t="e">
        <f t="shared" si="202"/>
        <v>#DIV/0!</v>
      </c>
      <c r="BG293" t="e">
        <f t="shared" si="203"/>
        <v>#DIV/0!</v>
      </c>
      <c r="BH293" t="e">
        <f t="shared" si="204"/>
        <v>#DIV/0!</v>
      </c>
      <c r="BI293" t="e">
        <f t="shared" si="205"/>
        <v>#DIV/0!</v>
      </c>
      <c r="BJ293" t="s">
        <v>240</v>
      </c>
      <c r="BK293">
        <v>0</v>
      </c>
      <c r="BL293">
        <f t="shared" si="206"/>
        <v>0</v>
      </c>
      <c r="BM293" t="e">
        <f t="shared" si="207"/>
        <v>#DIV/0!</v>
      </c>
      <c r="BN293" t="e">
        <f t="shared" si="208"/>
        <v>#DIV/0!</v>
      </c>
      <c r="BO293" t="e">
        <f t="shared" si="209"/>
        <v>#DIV/0!</v>
      </c>
      <c r="BP293" t="e">
        <f t="shared" si="210"/>
        <v>#DIV/0!</v>
      </c>
      <c r="BQ293">
        <f t="shared" si="211"/>
        <v>0</v>
      </c>
      <c r="BR293">
        <f t="shared" si="212"/>
        <v>0</v>
      </c>
      <c r="BS293">
        <f t="shared" si="213"/>
        <v>0</v>
      </c>
      <c r="BT293">
        <f t="shared" si="214"/>
        <v>0</v>
      </c>
      <c r="BU293">
        <v>6</v>
      </c>
      <c r="BV293">
        <v>0.5</v>
      </c>
      <c r="BW293" t="s">
        <v>241</v>
      </c>
      <c r="BX293">
        <v>1581523915.4709699</v>
      </c>
      <c r="BY293">
        <v>400.89893548387101</v>
      </c>
      <c r="BZ293">
        <v>399.98329032258101</v>
      </c>
      <c r="CA293">
        <v>33.2371032258065</v>
      </c>
      <c r="CB293">
        <v>33.096716129032302</v>
      </c>
      <c r="CC293">
        <v>350.01738709677397</v>
      </c>
      <c r="CD293">
        <v>99.494158064516199</v>
      </c>
      <c r="CE293">
        <v>0.200009193548387</v>
      </c>
      <c r="CF293">
        <v>31.2226322580645</v>
      </c>
      <c r="CG293">
        <v>30.996645161290299</v>
      </c>
      <c r="CH293">
        <v>999.9</v>
      </c>
      <c r="CI293">
        <v>0</v>
      </c>
      <c r="CJ293">
        <v>0</v>
      </c>
      <c r="CK293">
        <v>9995.7845161290297</v>
      </c>
      <c r="CL293">
        <v>0</v>
      </c>
      <c r="CM293">
        <v>5.6272632258064501</v>
      </c>
      <c r="CN293">
        <v>0</v>
      </c>
      <c r="CO293">
        <v>0</v>
      </c>
      <c r="CP293">
        <v>0</v>
      </c>
      <c r="CQ293">
        <v>0</v>
      </c>
      <c r="CR293">
        <v>2.0354838709677399</v>
      </c>
      <c r="CS293">
        <v>0</v>
      </c>
      <c r="CT293">
        <v>512.28709677419397</v>
      </c>
      <c r="CU293">
        <v>-0.28709677419354801</v>
      </c>
      <c r="CV293">
        <v>40</v>
      </c>
      <c r="CW293">
        <v>45.245935483871001</v>
      </c>
      <c r="CX293">
        <v>42.548032258064502</v>
      </c>
      <c r="CY293">
        <v>43.987806451612897</v>
      </c>
      <c r="CZ293">
        <v>41.066064516129003</v>
      </c>
      <c r="DA293">
        <v>0</v>
      </c>
      <c r="DB293">
        <v>0</v>
      </c>
      <c r="DC293">
        <v>0</v>
      </c>
      <c r="DD293">
        <v>1581523924.3</v>
      </c>
      <c r="DE293">
        <v>3.1576923076923098</v>
      </c>
      <c r="DF293">
        <v>-10.895726079809</v>
      </c>
      <c r="DG293">
        <v>-99.087180063130006</v>
      </c>
      <c r="DH293">
        <v>509.88076923076898</v>
      </c>
      <c r="DI293">
        <v>15</v>
      </c>
      <c r="DJ293">
        <v>100</v>
      </c>
      <c r="DK293">
        <v>100</v>
      </c>
      <c r="DL293">
        <v>3.024</v>
      </c>
      <c r="DM293">
        <v>0.44500000000000001</v>
      </c>
      <c r="DN293">
        <v>2</v>
      </c>
      <c r="DO293">
        <v>352.68</v>
      </c>
      <c r="DP293">
        <v>668.75800000000004</v>
      </c>
      <c r="DQ293">
        <v>30.2651</v>
      </c>
      <c r="DR293">
        <v>32.383699999999997</v>
      </c>
      <c r="DS293">
        <v>30.000299999999999</v>
      </c>
      <c r="DT293">
        <v>32.216000000000001</v>
      </c>
      <c r="DU293">
        <v>32.200899999999997</v>
      </c>
      <c r="DV293">
        <v>20.997499999999999</v>
      </c>
      <c r="DW293">
        <v>23.430399999999999</v>
      </c>
      <c r="DX293">
        <v>100</v>
      </c>
      <c r="DY293">
        <v>30.264800000000001</v>
      </c>
      <c r="DZ293">
        <v>400</v>
      </c>
      <c r="EA293">
        <v>33.045999999999999</v>
      </c>
      <c r="EB293">
        <v>99.881500000000003</v>
      </c>
      <c r="EC293">
        <v>100.39700000000001</v>
      </c>
    </row>
    <row r="294" spans="1:133" x14ac:dyDescent="0.35">
      <c r="A294">
        <v>278</v>
      </c>
      <c r="B294">
        <v>1581523929.0999999</v>
      </c>
      <c r="C294">
        <v>1408.5</v>
      </c>
      <c r="D294" t="s">
        <v>794</v>
      </c>
      <c r="E294" t="s">
        <v>795</v>
      </c>
      <c r="F294" t="s">
        <v>232</v>
      </c>
      <c r="G294" t="s">
        <v>233</v>
      </c>
      <c r="H294" t="s">
        <v>234</v>
      </c>
      <c r="I294" t="s">
        <v>235</v>
      </c>
      <c r="J294" t="s">
        <v>236</v>
      </c>
      <c r="K294" t="s">
        <v>237</v>
      </c>
      <c r="L294" t="s">
        <v>238</v>
      </c>
      <c r="M294" t="s">
        <v>239</v>
      </c>
      <c r="N294">
        <v>1581523920.4709699</v>
      </c>
      <c r="O294">
        <f t="shared" si="172"/>
        <v>8.3102301956341568E-5</v>
      </c>
      <c r="P294">
        <f t="shared" si="173"/>
        <v>-0.55997801790275958</v>
      </c>
      <c r="Q294">
        <f t="shared" si="174"/>
        <v>400.93116129032302</v>
      </c>
      <c r="R294">
        <f t="shared" si="175"/>
        <v>526.37238781660926</v>
      </c>
      <c r="S294">
        <f t="shared" si="176"/>
        <v>52.475460809188164</v>
      </c>
      <c r="T294">
        <f t="shared" si="177"/>
        <v>39.969891902465733</v>
      </c>
      <c r="U294">
        <f t="shared" si="178"/>
        <v>6.6604019393574519E-3</v>
      </c>
      <c r="V294">
        <f t="shared" si="179"/>
        <v>2.2532507257066294</v>
      </c>
      <c r="W294">
        <f t="shared" si="180"/>
        <v>6.6494837816992221E-3</v>
      </c>
      <c r="X294">
        <f t="shared" si="181"/>
        <v>4.1569068046536858E-3</v>
      </c>
      <c r="Y294">
        <f t="shared" si="182"/>
        <v>0</v>
      </c>
      <c r="Z294">
        <f t="shared" si="183"/>
        <v>31.196438670682859</v>
      </c>
      <c r="AA294">
        <f t="shared" si="184"/>
        <v>30.998877419354798</v>
      </c>
      <c r="AB294">
        <f t="shared" si="185"/>
        <v>4.5110895589270905</v>
      </c>
      <c r="AC294">
        <f t="shared" si="186"/>
        <v>72.529357354412596</v>
      </c>
      <c r="AD294">
        <f t="shared" si="187"/>
        <v>3.31407263609323</v>
      </c>
      <c r="AE294">
        <f t="shared" si="188"/>
        <v>4.5692844345760717</v>
      </c>
      <c r="AF294">
        <f t="shared" si="189"/>
        <v>1.1970169228338605</v>
      </c>
      <c r="AG294">
        <f t="shared" si="190"/>
        <v>-3.6648115162746633</v>
      </c>
      <c r="AH294">
        <f t="shared" si="191"/>
        <v>27.331206366652872</v>
      </c>
      <c r="AI294">
        <f t="shared" si="192"/>
        <v>2.7268329492566852</v>
      </c>
      <c r="AJ294">
        <f t="shared" si="193"/>
        <v>26.393227799634893</v>
      </c>
      <c r="AK294">
        <v>-4.12713187833827E-2</v>
      </c>
      <c r="AL294">
        <v>4.63306709004494E-2</v>
      </c>
      <c r="AM294">
        <v>3.4610341765057102</v>
      </c>
      <c r="AN294">
        <v>0</v>
      </c>
      <c r="AO294">
        <v>0</v>
      </c>
      <c r="AP294">
        <f t="shared" si="194"/>
        <v>1</v>
      </c>
      <c r="AQ294">
        <f t="shared" si="195"/>
        <v>0</v>
      </c>
      <c r="AR294">
        <f t="shared" si="196"/>
        <v>51896.047364193553</v>
      </c>
      <c r="AS294" t="s">
        <v>240</v>
      </c>
      <c r="AT294">
        <v>0</v>
      </c>
      <c r="AU294">
        <v>0</v>
      </c>
      <c r="AV294">
        <f t="shared" si="197"/>
        <v>0</v>
      </c>
      <c r="AW294" t="e">
        <f t="shared" si="198"/>
        <v>#DIV/0!</v>
      </c>
      <c r="AX294">
        <v>0</v>
      </c>
      <c r="AY294" t="s">
        <v>240</v>
      </c>
      <c r="AZ294">
        <v>0</v>
      </c>
      <c r="BA294">
        <v>0</v>
      </c>
      <c r="BB294" t="e">
        <f t="shared" si="199"/>
        <v>#DIV/0!</v>
      </c>
      <c r="BC294">
        <v>0.5</v>
      </c>
      <c r="BD294">
        <f t="shared" si="200"/>
        <v>0</v>
      </c>
      <c r="BE294">
        <f t="shared" si="201"/>
        <v>-0.55997801790275958</v>
      </c>
      <c r="BF294" t="e">
        <f t="shared" si="202"/>
        <v>#DIV/0!</v>
      </c>
      <c r="BG294" t="e">
        <f t="shared" si="203"/>
        <v>#DIV/0!</v>
      </c>
      <c r="BH294" t="e">
        <f t="shared" si="204"/>
        <v>#DIV/0!</v>
      </c>
      <c r="BI294" t="e">
        <f t="shared" si="205"/>
        <v>#DIV/0!</v>
      </c>
      <c r="BJ294" t="s">
        <v>240</v>
      </c>
      <c r="BK294">
        <v>0</v>
      </c>
      <c r="BL294">
        <f t="shared" si="206"/>
        <v>0</v>
      </c>
      <c r="BM294" t="e">
        <f t="shared" si="207"/>
        <v>#DIV/0!</v>
      </c>
      <c r="BN294" t="e">
        <f t="shared" si="208"/>
        <v>#DIV/0!</v>
      </c>
      <c r="BO294" t="e">
        <f t="shared" si="209"/>
        <v>#DIV/0!</v>
      </c>
      <c r="BP294" t="e">
        <f t="shared" si="210"/>
        <v>#DIV/0!</v>
      </c>
      <c r="BQ294">
        <f t="shared" si="211"/>
        <v>0</v>
      </c>
      <c r="BR294">
        <f t="shared" si="212"/>
        <v>0</v>
      </c>
      <c r="BS294">
        <f t="shared" si="213"/>
        <v>0</v>
      </c>
      <c r="BT294">
        <f t="shared" si="214"/>
        <v>0</v>
      </c>
      <c r="BU294">
        <v>6</v>
      </c>
      <c r="BV294">
        <v>0.5</v>
      </c>
      <c r="BW294" t="s">
        <v>241</v>
      </c>
      <c r="BX294">
        <v>1581523920.4709699</v>
      </c>
      <c r="BY294">
        <v>400.93116129032302</v>
      </c>
      <c r="BZ294">
        <v>400.02835483871002</v>
      </c>
      <c r="CA294">
        <v>33.242896774193497</v>
      </c>
      <c r="CB294">
        <v>33.105177419354803</v>
      </c>
      <c r="CC294">
        <v>350.01503225806499</v>
      </c>
      <c r="CD294">
        <v>99.492658064516107</v>
      </c>
      <c r="CE294">
        <v>0.19999683870967699</v>
      </c>
      <c r="CF294">
        <v>31.2238677419355</v>
      </c>
      <c r="CG294">
        <v>30.998877419354798</v>
      </c>
      <c r="CH294">
        <v>999.9</v>
      </c>
      <c r="CI294">
        <v>0</v>
      </c>
      <c r="CJ294">
        <v>0</v>
      </c>
      <c r="CK294">
        <v>10003.5312903226</v>
      </c>
      <c r="CL294">
        <v>0</v>
      </c>
      <c r="CM294">
        <v>5.7583070967741898</v>
      </c>
      <c r="CN294">
        <v>0</v>
      </c>
      <c r="CO294">
        <v>0</v>
      </c>
      <c r="CP294">
        <v>0</v>
      </c>
      <c r="CQ294">
        <v>0</v>
      </c>
      <c r="CR294">
        <v>1.5580645161290301</v>
      </c>
      <c r="CS294">
        <v>0</v>
      </c>
      <c r="CT294">
        <v>512.12580645161302</v>
      </c>
      <c r="CU294">
        <v>-0.60322580645161294</v>
      </c>
      <c r="CV294">
        <v>40.003999999999998</v>
      </c>
      <c r="CW294">
        <v>45.245935483871001</v>
      </c>
      <c r="CX294">
        <v>42.5621935483871</v>
      </c>
      <c r="CY294">
        <v>43.991870967741903</v>
      </c>
      <c r="CZ294">
        <v>41.070129032258002</v>
      </c>
      <c r="DA294">
        <v>0</v>
      </c>
      <c r="DB294">
        <v>0</v>
      </c>
      <c r="DC294">
        <v>0</v>
      </c>
      <c r="DD294">
        <v>1581523929.0999999</v>
      </c>
      <c r="DE294">
        <v>1.6961538461538499</v>
      </c>
      <c r="DF294">
        <v>13.685470315822799</v>
      </c>
      <c r="DG294">
        <v>97.558973521365203</v>
      </c>
      <c r="DH294">
        <v>510.43076923076899</v>
      </c>
      <c r="DI294">
        <v>15</v>
      </c>
      <c r="DJ294">
        <v>100</v>
      </c>
      <c r="DK294">
        <v>100</v>
      </c>
      <c r="DL294">
        <v>3.024</v>
      </c>
      <c r="DM294">
        <v>0.44500000000000001</v>
      </c>
      <c r="DN294">
        <v>2</v>
      </c>
      <c r="DO294">
        <v>352.64699999999999</v>
      </c>
      <c r="DP294">
        <v>668.70799999999997</v>
      </c>
      <c r="DQ294">
        <v>30.26</v>
      </c>
      <c r="DR294">
        <v>32.387300000000003</v>
      </c>
      <c r="DS294">
        <v>30.000299999999999</v>
      </c>
      <c r="DT294">
        <v>32.218899999999998</v>
      </c>
      <c r="DU294">
        <v>32.204500000000003</v>
      </c>
      <c r="DV294">
        <v>20.998200000000001</v>
      </c>
      <c r="DW294">
        <v>23.430399999999999</v>
      </c>
      <c r="DX294">
        <v>100</v>
      </c>
      <c r="DY294">
        <v>30.2469</v>
      </c>
      <c r="DZ294">
        <v>400</v>
      </c>
      <c r="EA294">
        <v>33.045999999999999</v>
      </c>
      <c r="EB294">
        <v>99.881600000000006</v>
      </c>
      <c r="EC294">
        <v>100.396</v>
      </c>
    </row>
    <row r="295" spans="1:133" x14ac:dyDescent="0.35">
      <c r="A295">
        <v>279</v>
      </c>
      <c r="B295">
        <v>1581523934.0999999</v>
      </c>
      <c r="C295">
        <v>1413.5</v>
      </c>
      <c r="D295" t="s">
        <v>796</v>
      </c>
      <c r="E295" t="s">
        <v>797</v>
      </c>
      <c r="F295" t="s">
        <v>232</v>
      </c>
      <c r="G295" t="s">
        <v>233</v>
      </c>
      <c r="H295" t="s">
        <v>234</v>
      </c>
      <c r="I295" t="s">
        <v>235</v>
      </c>
      <c r="J295" t="s">
        <v>236</v>
      </c>
      <c r="K295" t="s">
        <v>237</v>
      </c>
      <c r="L295" t="s">
        <v>238</v>
      </c>
      <c r="M295" t="s">
        <v>239</v>
      </c>
      <c r="N295">
        <v>1581523925.4709699</v>
      </c>
      <c r="O295">
        <f t="shared" si="172"/>
        <v>8.1753269440635983E-5</v>
      </c>
      <c r="P295">
        <f t="shared" si="173"/>
        <v>-0.58278190859813717</v>
      </c>
      <c r="Q295">
        <f t="shared" si="174"/>
        <v>400.94954838709702</v>
      </c>
      <c r="R295">
        <f t="shared" si="175"/>
        <v>534.06117052375805</v>
      </c>
      <c r="S295">
        <f t="shared" si="176"/>
        <v>53.241778884438133</v>
      </c>
      <c r="T295">
        <f t="shared" si="177"/>
        <v>39.97157699764189</v>
      </c>
      <c r="U295">
        <f t="shared" si="178"/>
        <v>6.5546862150055374E-3</v>
      </c>
      <c r="V295">
        <f t="shared" si="179"/>
        <v>2.2524185693169985</v>
      </c>
      <c r="W295">
        <f t="shared" si="180"/>
        <v>6.5441077016420894E-3</v>
      </c>
      <c r="X295">
        <f t="shared" si="181"/>
        <v>4.0910163082721173E-3</v>
      </c>
      <c r="Y295">
        <f t="shared" si="182"/>
        <v>0</v>
      </c>
      <c r="Z295">
        <f t="shared" si="183"/>
        <v>31.197781347608085</v>
      </c>
      <c r="AA295">
        <f t="shared" si="184"/>
        <v>30.9993451612903</v>
      </c>
      <c r="AB295">
        <f t="shared" si="185"/>
        <v>4.5112098698454419</v>
      </c>
      <c r="AC295">
        <f t="shared" si="186"/>
        <v>72.538725197868558</v>
      </c>
      <c r="AD295">
        <f t="shared" si="187"/>
        <v>3.3146717072159806</v>
      </c>
      <c r="AE295">
        <f t="shared" si="188"/>
        <v>4.5695202089288678</v>
      </c>
      <c r="AF295">
        <f t="shared" si="189"/>
        <v>1.1965381626294613</v>
      </c>
      <c r="AG295">
        <f t="shared" si="190"/>
        <v>-3.605319182332047</v>
      </c>
      <c r="AH295">
        <f t="shared" si="191"/>
        <v>27.374386141978022</v>
      </c>
      <c r="AI295">
        <f t="shared" si="192"/>
        <v>2.732168533741461</v>
      </c>
      <c r="AJ295">
        <f t="shared" si="193"/>
        <v>26.501235493387437</v>
      </c>
      <c r="AK295">
        <v>-4.1248890369368303E-2</v>
      </c>
      <c r="AL295">
        <v>4.6305493040881301E-2</v>
      </c>
      <c r="AM295">
        <v>3.4595456643689699</v>
      </c>
      <c r="AN295">
        <v>0</v>
      </c>
      <c r="AO295">
        <v>0</v>
      </c>
      <c r="AP295">
        <f t="shared" si="194"/>
        <v>1</v>
      </c>
      <c r="AQ295">
        <f t="shared" si="195"/>
        <v>0</v>
      </c>
      <c r="AR295">
        <f t="shared" si="196"/>
        <v>51868.835991925589</v>
      </c>
      <c r="AS295" t="s">
        <v>240</v>
      </c>
      <c r="AT295">
        <v>0</v>
      </c>
      <c r="AU295">
        <v>0</v>
      </c>
      <c r="AV295">
        <f t="shared" si="197"/>
        <v>0</v>
      </c>
      <c r="AW295" t="e">
        <f t="shared" si="198"/>
        <v>#DIV/0!</v>
      </c>
      <c r="AX295">
        <v>0</v>
      </c>
      <c r="AY295" t="s">
        <v>240</v>
      </c>
      <c r="AZ295">
        <v>0</v>
      </c>
      <c r="BA295">
        <v>0</v>
      </c>
      <c r="BB295" t="e">
        <f t="shared" si="199"/>
        <v>#DIV/0!</v>
      </c>
      <c r="BC295">
        <v>0.5</v>
      </c>
      <c r="BD295">
        <f t="shared" si="200"/>
        <v>0</v>
      </c>
      <c r="BE295">
        <f t="shared" si="201"/>
        <v>-0.58278190859813717</v>
      </c>
      <c r="BF295" t="e">
        <f t="shared" si="202"/>
        <v>#DIV/0!</v>
      </c>
      <c r="BG295" t="e">
        <f t="shared" si="203"/>
        <v>#DIV/0!</v>
      </c>
      <c r="BH295" t="e">
        <f t="shared" si="204"/>
        <v>#DIV/0!</v>
      </c>
      <c r="BI295" t="e">
        <f t="shared" si="205"/>
        <v>#DIV/0!</v>
      </c>
      <c r="BJ295" t="s">
        <v>240</v>
      </c>
      <c r="BK295">
        <v>0</v>
      </c>
      <c r="BL295">
        <f t="shared" si="206"/>
        <v>0</v>
      </c>
      <c r="BM295" t="e">
        <f t="shared" si="207"/>
        <v>#DIV/0!</v>
      </c>
      <c r="BN295" t="e">
        <f t="shared" si="208"/>
        <v>#DIV/0!</v>
      </c>
      <c r="BO295" t="e">
        <f t="shared" si="209"/>
        <v>#DIV/0!</v>
      </c>
      <c r="BP295" t="e">
        <f t="shared" si="210"/>
        <v>#DIV/0!</v>
      </c>
      <c r="BQ295">
        <f t="shared" si="211"/>
        <v>0</v>
      </c>
      <c r="BR295">
        <f t="shared" si="212"/>
        <v>0</v>
      </c>
      <c r="BS295">
        <f t="shared" si="213"/>
        <v>0</v>
      </c>
      <c r="BT295">
        <f t="shared" si="214"/>
        <v>0</v>
      </c>
      <c r="BU295">
        <v>6</v>
      </c>
      <c r="BV295">
        <v>0.5</v>
      </c>
      <c r="BW295" t="s">
        <v>241</v>
      </c>
      <c r="BX295">
        <v>1581523925.4709699</v>
      </c>
      <c r="BY295">
        <v>400.94954838709702</v>
      </c>
      <c r="BZ295">
        <v>400.006741935484</v>
      </c>
      <c r="CA295">
        <v>33.2490290322581</v>
      </c>
      <c r="CB295">
        <v>33.113548387096799</v>
      </c>
      <c r="CC295">
        <v>350.02070967741901</v>
      </c>
      <c r="CD295">
        <v>99.492306451612905</v>
      </c>
      <c r="CE295">
        <v>0.19997941935483901</v>
      </c>
      <c r="CF295">
        <v>31.224774193548399</v>
      </c>
      <c r="CG295">
        <v>30.9993451612903</v>
      </c>
      <c r="CH295">
        <v>999.9</v>
      </c>
      <c r="CI295">
        <v>0</v>
      </c>
      <c r="CJ295">
        <v>0</v>
      </c>
      <c r="CK295">
        <v>9998.1303225806405</v>
      </c>
      <c r="CL295">
        <v>0</v>
      </c>
      <c r="CM295">
        <v>5.8293122580645198</v>
      </c>
      <c r="CN295">
        <v>0</v>
      </c>
      <c r="CO295">
        <v>0</v>
      </c>
      <c r="CP295">
        <v>0</v>
      </c>
      <c r="CQ295">
        <v>0</v>
      </c>
      <c r="CR295">
        <v>2.8161290322580701</v>
      </c>
      <c r="CS295">
        <v>0</v>
      </c>
      <c r="CT295">
        <v>515.84838709677399</v>
      </c>
      <c r="CU295">
        <v>-0.76451612903225796</v>
      </c>
      <c r="CV295">
        <v>40.008000000000003</v>
      </c>
      <c r="CW295">
        <v>45.253999999999998</v>
      </c>
      <c r="CX295">
        <v>42.560161290322597</v>
      </c>
      <c r="CY295">
        <v>44</v>
      </c>
      <c r="CZ295">
        <v>41.0741935483871</v>
      </c>
      <c r="DA295">
        <v>0</v>
      </c>
      <c r="DB295">
        <v>0</v>
      </c>
      <c r="DC295">
        <v>0</v>
      </c>
      <c r="DD295">
        <v>1581523934.5</v>
      </c>
      <c r="DE295">
        <v>4.2730769230769203</v>
      </c>
      <c r="DF295">
        <v>31.907692366109298</v>
      </c>
      <c r="DG295">
        <v>131.23418706030799</v>
      </c>
      <c r="DH295">
        <v>519.94615384615395</v>
      </c>
      <c r="DI295">
        <v>15</v>
      </c>
      <c r="DJ295">
        <v>100</v>
      </c>
      <c r="DK295">
        <v>100</v>
      </c>
      <c r="DL295">
        <v>3.024</v>
      </c>
      <c r="DM295">
        <v>0.44500000000000001</v>
      </c>
      <c r="DN295">
        <v>2</v>
      </c>
      <c r="DO295">
        <v>352.65300000000002</v>
      </c>
      <c r="DP295">
        <v>668.77200000000005</v>
      </c>
      <c r="DQ295">
        <v>30.2498</v>
      </c>
      <c r="DR295">
        <v>32.390799999999999</v>
      </c>
      <c r="DS295">
        <v>30.000299999999999</v>
      </c>
      <c r="DT295">
        <v>32.2224</v>
      </c>
      <c r="DU295">
        <v>32.207999999999998</v>
      </c>
      <c r="DV295">
        <v>21.001899999999999</v>
      </c>
      <c r="DW295">
        <v>23.430399999999999</v>
      </c>
      <c r="DX295">
        <v>100</v>
      </c>
      <c r="DY295">
        <v>30.2515</v>
      </c>
      <c r="DZ295">
        <v>400</v>
      </c>
      <c r="EA295">
        <v>33.045999999999999</v>
      </c>
      <c r="EB295">
        <v>99.882599999999996</v>
      </c>
      <c r="EC295">
        <v>100.393</v>
      </c>
    </row>
    <row r="296" spans="1:133" x14ac:dyDescent="0.35">
      <c r="A296">
        <v>280</v>
      </c>
      <c r="B296">
        <v>1581523939.0999999</v>
      </c>
      <c r="C296">
        <v>1418.5</v>
      </c>
      <c r="D296" t="s">
        <v>798</v>
      </c>
      <c r="E296" t="s">
        <v>799</v>
      </c>
      <c r="F296" t="s">
        <v>232</v>
      </c>
      <c r="G296" t="s">
        <v>233</v>
      </c>
      <c r="H296" t="s">
        <v>234</v>
      </c>
      <c r="I296" t="s">
        <v>235</v>
      </c>
      <c r="J296" t="s">
        <v>236</v>
      </c>
      <c r="K296" t="s">
        <v>237</v>
      </c>
      <c r="L296" t="s">
        <v>238</v>
      </c>
      <c r="M296" t="s">
        <v>239</v>
      </c>
      <c r="N296">
        <v>1581523930.4709699</v>
      </c>
      <c r="O296">
        <f t="shared" si="172"/>
        <v>8.0202032472304673E-5</v>
      </c>
      <c r="P296">
        <f t="shared" si="173"/>
        <v>-0.60771891910640441</v>
      </c>
      <c r="Q296">
        <f t="shared" si="174"/>
        <v>400.96148387096798</v>
      </c>
      <c r="R296">
        <f t="shared" si="175"/>
        <v>542.87926460961421</v>
      </c>
      <c r="S296">
        <f t="shared" si="176"/>
        <v>54.121031207622842</v>
      </c>
      <c r="T296">
        <f t="shared" si="177"/>
        <v>39.972882363153559</v>
      </c>
      <c r="U296">
        <f t="shared" si="178"/>
        <v>6.4335141224377808E-3</v>
      </c>
      <c r="V296">
        <f t="shared" si="179"/>
        <v>2.2535001780724979</v>
      </c>
      <c r="W296">
        <f t="shared" si="180"/>
        <v>6.4233276645376432E-3</v>
      </c>
      <c r="X296">
        <f t="shared" si="181"/>
        <v>4.0154936397765913E-3</v>
      </c>
      <c r="Y296">
        <f t="shared" si="182"/>
        <v>0</v>
      </c>
      <c r="Z296">
        <f t="shared" si="183"/>
        <v>31.198830901230895</v>
      </c>
      <c r="AA296">
        <f t="shared" si="184"/>
        <v>30.999070967741901</v>
      </c>
      <c r="AB296">
        <f t="shared" si="185"/>
        <v>4.5111393424164046</v>
      </c>
      <c r="AC296">
        <f t="shared" si="186"/>
        <v>72.548825922829607</v>
      </c>
      <c r="AD296">
        <f t="shared" si="187"/>
        <v>3.3152324874658849</v>
      </c>
      <c r="AE296">
        <f t="shared" si="188"/>
        <v>4.5696569796902118</v>
      </c>
      <c r="AF296">
        <f t="shared" si="189"/>
        <v>1.1959068549505196</v>
      </c>
      <c r="AG296">
        <f t="shared" si="190"/>
        <v>-3.5369096320286362</v>
      </c>
      <c r="AH296">
        <f t="shared" si="191"/>
        <v>27.484723851380945</v>
      </c>
      <c r="AI296">
        <f t="shared" si="192"/>
        <v>2.741867828011928</v>
      </c>
      <c r="AJ296">
        <f t="shared" si="193"/>
        <v>26.689682047364236</v>
      </c>
      <c r="AK296">
        <v>-4.1278043528920103E-2</v>
      </c>
      <c r="AL296">
        <v>4.63382200164352E-2</v>
      </c>
      <c r="AM296">
        <v>3.4614804250150102</v>
      </c>
      <c r="AN296">
        <v>0</v>
      </c>
      <c r="AO296">
        <v>0</v>
      </c>
      <c r="AP296">
        <f t="shared" si="194"/>
        <v>1</v>
      </c>
      <c r="AQ296">
        <f t="shared" si="195"/>
        <v>0</v>
      </c>
      <c r="AR296">
        <f t="shared" si="196"/>
        <v>51903.91144853623</v>
      </c>
      <c r="AS296" t="s">
        <v>240</v>
      </c>
      <c r="AT296">
        <v>0</v>
      </c>
      <c r="AU296">
        <v>0</v>
      </c>
      <c r="AV296">
        <f t="shared" si="197"/>
        <v>0</v>
      </c>
      <c r="AW296" t="e">
        <f t="shared" si="198"/>
        <v>#DIV/0!</v>
      </c>
      <c r="AX296">
        <v>0</v>
      </c>
      <c r="AY296" t="s">
        <v>240</v>
      </c>
      <c r="AZ296">
        <v>0</v>
      </c>
      <c r="BA296">
        <v>0</v>
      </c>
      <c r="BB296" t="e">
        <f t="shared" si="199"/>
        <v>#DIV/0!</v>
      </c>
      <c r="BC296">
        <v>0.5</v>
      </c>
      <c r="BD296">
        <f t="shared" si="200"/>
        <v>0</v>
      </c>
      <c r="BE296">
        <f t="shared" si="201"/>
        <v>-0.60771891910640441</v>
      </c>
      <c r="BF296" t="e">
        <f t="shared" si="202"/>
        <v>#DIV/0!</v>
      </c>
      <c r="BG296" t="e">
        <f t="shared" si="203"/>
        <v>#DIV/0!</v>
      </c>
      <c r="BH296" t="e">
        <f t="shared" si="204"/>
        <v>#DIV/0!</v>
      </c>
      <c r="BI296" t="e">
        <f t="shared" si="205"/>
        <v>#DIV/0!</v>
      </c>
      <c r="BJ296" t="s">
        <v>240</v>
      </c>
      <c r="BK296">
        <v>0</v>
      </c>
      <c r="BL296">
        <f t="shared" si="206"/>
        <v>0</v>
      </c>
      <c r="BM296" t="e">
        <f t="shared" si="207"/>
        <v>#DIV/0!</v>
      </c>
      <c r="BN296" t="e">
        <f t="shared" si="208"/>
        <v>#DIV/0!</v>
      </c>
      <c r="BO296" t="e">
        <f t="shared" si="209"/>
        <v>#DIV/0!</v>
      </c>
      <c r="BP296" t="e">
        <f t="shared" si="210"/>
        <v>#DIV/0!</v>
      </c>
      <c r="BQ296">
        <f t="shared" si="211"/>
        <v>0</v>
      </c>
      <c r="BR296">
        <f t="shared" si="212"/>
        <v>0</v>
      </c>
      <c r="BS296">
        <f t="shared" si="213"/>
        <v>0</v>
      </c>
      <c r="BT296">
        <f t="shared" si="214"/>
        <v>0</v>
      </c>
      <c r="BU296">
        <v>6</v>
      </c>
      <c r="BV296">
        <v>0.5</v>
      </c>
      <c r="BW296" t="s">
        <v>241</v>
      </c>
      <c r="BX296">
        <v>1581523930.4709699</v>
      </c>
      <c r="BY296">
        <v>400.96148387096798</v>
      </c>
      <c r="BZ296">
        <v>399.97483870967699</v>
      </c>
      <c r="CA296">
        <v>33.254558064516097</v>
      </c>
      <c r="CB296">
        <v>33.121645161290303</v>
      </c>
      <c r="CC296">
        <v>350.01093548387098</v>
      </c>
      <c r="CD296">
        <v>99.492612903225805</v>
      </c>
      <c r="CE296">
        <v>0.199961</v>
      </c>
      <c r="CF296">
        <v>31.225300000000001</v>
      </c>
      <c r="CG296">
        <v>30.999070967741901</v>
      </c>
      <c r="CH296">
        <v>999.9</v>
      </c>
      <c r="CI296">
        <v>0</v>
      </c>
      <c r="CJ296">
        <v>0</v>
      </c>
      <c r="CK296">
        <v>10005.1658064516</v>
      </c>
      <c r="CL296">
        <v>0</v>
      </c>
      <c r="CM296">
        <v>5.85419</v>
      </c>
      <c r="CN296">
        <v>0</v>
      </c>
      <c r="CO296">
        <v>0</v>
      </c>
      <c r="CP296">
        <v>0</v>
      </c>
      <c r="CQ296">
        <v>0</v>
      </c>
      <c r="CR296">
        <v>2.7064516129032299</v>
      </c>
      <c r="CS296">
        <v>0</v>
      </c>
      <c r="CT296">
        <v>526.69032258064499</v>
      </c>
      <c r="CU296">
        <v>-0.78064516129032302</v>
      </c>
      <c r="CV296">
        <v>40.018000000000001</v>
      </c>
      <c r="CW296">
        <v>45.253999999999998</v>
      </c>
      <c r="CX296">
        <v>42.576258064516097</v>
      </c>
      <c r="CY296">
        <v>44</v>
      </c>
      <c r="CZ296">
        <v>41.078258064516099</v>
      </c>
      <c r="DA296">
        <v>0</v>
      </c>
      <c r="DB296">
        <v>0</v>
      </c>
      <c r="DC296">
        <v>0</v>
      </c>
      <c r="DD296">
        <v>1581523939.3</v>
      </c>
      <c r="DE296">
        <v>3.9153846153846201</v>
      </c>
      <c r="DF296">
        <v>-8.8410256355847192</v>
      </c>
      <c r="DG296">
        <v>65.907691926600904</v>
      </c>
      <c r="DH296">
        <v>528.59230769230805</v>
      </c>
      <c r="DI296">
        <v>15</v>
      </c>
      <c r="DJ296">
        <v>100</v>
      </c>
      <c r="DK296">
        <v>100</v>
      </c>
      <c r="DL296">
        <v>3.024</v>
      </c>
      <c r="DM296">
        <v>0.44500000000000001</v>
      </c>
      <c r="DN296">
        <v>2</v>
      </c>
      <c r="DO296">
        <v>352.75799999999998</v>
      </c>
      <c r="DP296">
        <v>668.67499999999995</v>
      </c>
      <c r="DQ296">
        <v>30.2515</v>
      </c>
      <c r="DR296">
        <v>32.394399999999997</v>
      </c>
      <c r="DS296">
        <v>30.000399999999999</v>
      </c>
      <c r="DT296">
        <v>32.225999999999999</v>
      </c>
      <c r="DU296">
        <v>32.211599999999997</v>
      </c>
      <c r="DV296">
        <v>21.001000000000001</v>
      </c>
      <c r="DW296">
        <v>23.713200000000001</v>
      </c>
      <c r="DX296">
        <v>100</v>
      </c>
      <c r="DY296">
        <v>30.254200000000001</v>
      </c>
      <c r="DZ296">
        <v>400</v>
      </c>
      <c r="EA296">
        <v>33.043700000000001</v>
      </c>
      <c r="EB296">
        <v>99.883700000000005</v>
      </c>
      <c r="EC296">
        <v>100.39400000000001</v>
      </c>
    </row>
    <row r="297" spans="1:133" x14ac:dyDescent="0.35">
      <c r="A297">
        <v>281</v>
      </c>
      <c r="B297">
        <v>1581523944.0999999</v>
      </c>
      <c r="C297">
        <v>1423.5</v>
      </c>
      <c r="D297" t="s">
        <v>800</v>
      </c>
      <c r="E297" t="s">
        <v>801</v>
      </c>
      <c r="F297" t="s">
        <v>232</v>
      </c>
      <c r="G297" t="s">
        <v>233</v>
      </c>
      <c r="H297" t="s">
        <v>234</v>
      </c>
      <c r="I297" t="s">
        <v>235</v>
      </c>
      <c r="J297" t="s">
        <v>236</v>
      </c>
      <c r="K297" t="s">
        <v>237</v>
      </c>
      <c r="L297" t="s">
        <v>238</v>
      </c>
      <c r="M297" t="s">
        <v>239</v>
      </c>
      <c r="N297">
        <v>1581523935.4709699</v>
      </c>
      <c r="O297">
        <f t="shared" si="172"/>
        <v>8.1185249056895973E-5</v>
      </c>
      <c r="P297">
        <f t="shared" si="173"/>
        <v>-0.6011251468566039</v>
      </c>
      <c r="Q297">
        <f t="shared" si="174"/>
        <v>400.96219354838701</v>
      </c>
      <c r="R297">
        <f t="shared" si="175"/>
        <v>539.37322365653415</v>
      </c>
      <c r="S297">
        <f t="shared" si="176"/>
        <v>53.772261510042476</v>
      </c>
      <c r="T297">
        <f t="shared" si="177"/>
        <v>39.973515520402749</v>
      </c>
      <c r="U297">
        <f t="shared" si="178"/>
        <v>6.5165786271199717E-3</v>
      </c>
      <c r="V297">
        <f t="shared" si="179"/>
        <v>2.2529192848058424</v>
      </c>
      <c r="W297">
        <f t="shared" si="180"/>
        <v>6.5061249726693091E-3</v>
      </c>
      <c r="X297">
        <f t="shared" si="181"/>
        <v>4.0672659100603435E-3</v>
      </c>
      <c r="Y297">
        <f t="shared" si="182"/>
        <v>0</v>
      </c>
      <c r="Z297">
        <f t="shared" si="183"/>
        <v>31.199061432774091</v>
      </c>
      <c r="AA297">
        <f t="shared" si="184"/>
        <v>30.998445161290299</v>
      </c>
      <c r="AB297">
        <f t="shared" si="185"/>
        <v>4.5109783775287449</v>
      </c>
      <c r="AC297">
        <f t="shared" si="186"/>
        <v>72.558957377194972</v>
      </c>
      <c r="AD297">
        <f t="shared" si="187"/>
        <v>3.3158013996105677</v>
      </c>
      <c r="AE297">
        <f t="shared" si="188"/>
        <v>4.5698029843145358</v>
      </c>
      <c r="AF297">
        <f t="shared" si="189"/>
        <v>1.1951769779181771</v>
      </c>
      <c r="AG297">
        <f t="shared" si="190"/>
        <v>-3.5802694834091122</v>
      </c>
      <c r="AH297">
        <f t="shared" si="191"/>
        <v>27.621823053645524</v>
      </c>
      <c r="AI297">
        <f t="shared" si="192"/>
        <v>2.7562544206854009</v>
      </c>
      <c r="AJ297">
        <f t="shared" si="193"/>
        <v>26.797807990921815</v>
      </c>
      <c r="AK297">
        <v>-4.1262384833616599E-2</v>
      </c>
      <c r="AL297">
        <v>4.6320641759179999E-2</v>
      </c>
      <c r="AM297">
        <v>3.4604412882609599</v>
      </c>
      <c r="AN297">
        <v>0</v>
      </c>
      <c r="AO297">
        <v>0</v>
      </c>
      <c r="AP297">
        <f t="shared" si="194"/>
        <v>1</v>
      </c>
      <c r="AQ297">
        <f t="shared" si="195"/>
        <v>0</v>
      </c>
      <c r="AR297">
        <f t="shared" si="196"/>
        <v>51884.960931188158</v>
      </c>
      <c r="AS297" t="s">
        <v>240</v>
      </c>
      <c r="AT297">
        <v>0</v>
      </c>
      <c r="AU297">
        <v>0</v>
      </c>
      <c r="AV297">
        <f t="shared" si="197"/>
        <v>0</v>
      </c>
      <c r="AW297" t="e">
        <f t="shared" si="198"/>
        <v>#DIV/0!</v>
      </c>
      <c r="AX297">
        <v>0</v>
      </c>
      <c r="AY297" t="s">
        <v>240</v>
      </c>
      <c r="AZ297">
        <v>0</v>
      </c>
      <c r="BA297">
        <v>0</v>
      </c>
      <c r="BB297" t="e">
        <f t="shared" si="199"/>
        <v>#DIV/0!</v>
      </c>
      <c r="BC297">
        <v>0.5</v>
      </c>
      <c r="BD297">
        <f t="shared" si="200"/>
        <v>0</v>
      </c>
      <c r="BE297">
        <f t="shared" si="201"/>
        <v>-0.6011251468566039</v>
      </c>
      <c r="BF297" t="e">
        <f t="shared" si="202"/>
        <v>#DIV/0!</v>
      </c>
      <c r="BG297" t="e">
        <f t="shared" si="203"/>
        <v>#DIV/0!</v>
      </c>
      <c r="BH297" t="e">
        <f t="shared" si="204"/>
        <v>#DIV/0!</v>
      </c>
      <c r="BI297" t="e">
        <f t="shared" si="205"/>
        <v>#DIV/0!</v>
      </c>
      <c r="BJ297" t="s">
        <v>240</v>
      </c>
      <c r="BK297">
        <v>0</v>
      </c>
      <c r="BL297">
        <f t="shared" si="206"/>
        <v>0</v>
      </c>
      <c r="BM297" t="e">
        <f t="shared" si="207"/>
        <v>#DIV/0!</v>
      </c>
      <c r="BN297" t="e">
        <f t="shared" si="208"/>
        <v>#DIV/0!</v>
      </c>
      <c r="BO297" t="e">
        <f t="shared" si="209"/>
        <v>#DIV/0!</v>
      </c>
      <c r="BP297" t="e">
        <f t="shared" si="210"/>
        <v>#DIV/0!</v>
      </c>
      <c r="BQ297">
        <f t="shared" si="211"/>
        <v>0</v>
      </c>
      <c r="BR297">
        <f t="shared" si="212"/>
        <v>0</v>
      </c>
      <c r="BS297">
        <f t="shared" si="213"/>
        <v>0</v>
      </c>
      <c r="BT297">
        <f t="shared" si="214"/>
        <v>0</v>
      </c>
      <c r="BU297">
        <v>6</v>
      </c>
      <c r="BV297">
        <v>0.5</v>
      </c>
      <c r="BW297" t="s">
        <v>241</v>
      </c>
      <c r="BX297">
        <v>1581523935.4709699</v>
      </c>
      <c r="BY297">
        <v>400.96219354838701</v>
      </c>
      <c r="BZ297">
        <v>399.98754838709698</v>
      </c>
      <c r="CA297">
        <v>33.259796774193497</v>
      </c>
      <c r="CB297">
        <v>33.125258064516103</v>
      </c>
      <c r="CC297">
        <v>350.01841935483901</v>
      </c>
      <c r="CD297">
        <v>99.493954838709698</v>
      </c>
      <c r="CE297">
        <v>0.200021709677419</v>
      </c>
      <c r="CF297">
        <v>31.225861290322602</v>
      </c>
      <c r="CG297">
        <v>30.998445161290299</v>
      </c>
      <c r="CH297">
        <v>999.9</v>
      </c>
      <c r="CI297">
        <v>0</v>
      </c>
      <c r="CJ297">
        <v>0</v>
      </c>
      <c r="CK297">
        <v>10001.235483871</v>
      </c>
      <c r="CL297">
        <v>0</v>
      </c>
      <c r="CM297">
        <v>5.8296964516129002</v>
      </c>
      <c r="CN297">
        <v>0</v>
      </c>
      <c r="CO297">
        <v>0</v>
      </c>
      <c r="CP297">
        <v>0</v>
      </c>
      <c r="CQ297">
        <v>0</v>
      </c>
      <c r="CR297">
        <v>4.32258064516129</v>
      </c>
      <c r="CS297">
        <v>0</v>
      </c>
      <c r="CT297">
        <v>533.46451612903195</v>
      </c>
      <c r="CU297">
        <v>-0.21935483870967701</v>
      </c>
      <c r="CV297">
        <v>40.026000000000003</v>
      </c>
      <c r="CW297">
        <v>45.262</v>
      </c>
      <c r="CX297">
        <v>42.588387096774198</v>
      </c>
      <c r="CY297">
        <v>44</v>
      </c>
      <c r="CZ297">
        <v>41.078258064516099</v>
      </c>
      <c r="DA297">
        <v>0</v>
      </c>
      <c r="DB297">
        <v>0</v>
      </c>
      <c r="DC297">
        <v>0</v>
      </c>
      <c r="DD297">
        <v>1581523944.0999999</v>
      </c>
      <c r="DE297">
        <v>4.8038461538461501</v>
      </c>
      <c r="DF297">
        <v>-10.9299144238922</v>
      </c>
      <c r="DG297">
        <v>68.878632342934694</v>
      </c>
      <c r="DH297">
        <v>534.76538461538496</v>
      </c>
      <c r="DI297">
        <v>15</v>
      </c>
      <c r="DJ297">
        <v>100</v>
      </c>
      <c r="DK297">
        <v>100</v>
      </c>
      <c r="DL297">
        <v>3.024</v>
      </c>
      <c r="DM297">
        <v>0.44500000000000001</v>
      </c>
      <c r="DN297">
        <v>2</v>
      </c>
      <c r="DO297">
        <v>352.82600000000002</v>
      </c>
      <c r="DP297">
        <v>668.67</v>
      </c>
      <c r="DQ297">
        <v>30.253900000000002</v>
      </c>
      <c r="DR297">
        <v>32.398000000000003</v>
      </c>
      <c r="DS297">
        <v>30.000299999999999</v>
      </c>
      <c r="DT297">
        <v>32.229599999999998</v>
      </c>
      <c r="DU297">
        <v>32.215200000000003</v>
      </c>
      <c r="DV297">
        <v>20.9968</v>
      </c>
      <c r="DW297">
        <v>23.713200000000001</v>
      </c>
      <c r="DX297">
        <v>100</v>
      </c>
      <c r="DY297">
        <v>30.2547</v>
      </c>
      <c r="DZ297">
        <v>400</v>
      </c>
      <c r="EA297">
        <v>33.042200000000001</v>
      </c>
      <c r="EB297">
        <v>99.881799999999998</v>
      </c>
      <c r="EC297">
        <v>100.393</v>
      </c>
    </row>
    <row r="298" spans="1:133" x14ac:dyDescent="0.35">
      <c r="A298">
        <v>282</v>
      </c>
      <c r="B298">
        <v>1581523949.0999999</v>
      </c>
      <c r="C298">
        <v>1428.5</v>
      </c>
      <c r="D298" t="s">
        <v>802</v>
      </c>
      <c r="E298" t="s">
        <v>803</v>
      </c>
      <c r="F298" t="s">
        <v>232</v>
      </c>
      <c r="G298" t="s">
        <v>233</v>
      </c>
      <c r="H298" t="s">
        <v>234</v>
      </c>
      <c r="I298" t="s">
        <v>235</v>
      </c>
      <c r="J298" t="s">
        <v>236</v>
      </c>
      <c r="K298" t="s">
        <v>237</v>
      </c>
      <c r="L298" t="s">
        <v>238</v>
      </c>
      <c r="M298" t="s">
        <v>239</v>
      </c>
      <c r="N298">
        <v>1581523940.4709699</v>
      </c>
      <c r="O298">
        <f t="shared" si="172"/>
        <v>8.7485981461452928E-5</v>
      </c>
      <c r="P298">
        <f t="shared" si="173"/>
        <v>-0.58804797603150949</v>
      </c>
      <c r="Q298">
        <f t="shared" si="174"/>
        <v>400.96648387096798</v>
      </c>
      <c r="R298">
        <f t="shared" si="175"/>
        <v>525.89028549389968</v>
      </c>
      <c r="S298">
        <f t="shared" si="176"/>
        <v>52.428408848227029</v>
      </c>
      <c r="T298">
        <f t="shared" si="177"/>
        <v>39.974183457448547</v>
      </c>
      <c r="U298">
        <f t="shared" si="178"/>
        <v>7.0227269539747533E-3</v>
      </c>
      <c r="V298">
        <f t="shared" si="179"/>
        <v>2.253335605742163</v>
      </c>
      <c r="W298">
        <f t="shared" si="180"/>
        <v>7.0105902180045664E-3</v>
      </c>
      <c r="X298">
        <f t="shared" si="181"/>
        <v>4.3827075533055806E-3</v>
      </c>
      <c r="Y298">
        <f t="shared" si="182"/>
        <v>0</v>
      </c>
      <c r="Z298">
        <f t="shared" si="183"/>
        <v>31.198396079004517</v>
      </c>
      <c r="AA298">
        <f t="shared" si="184"/>
        <v>31.000064516129001</v>
      </c>
      <c r="AB298">
        <f t="shared" si="185"/>
        <v>4.5113949051949467</v>
      </c>
      <c r="AC298">
        <f t="shared" si="186"/>
        <v>72.560432203843632</v>
      </c>
      <c r="AD298">
        <f t="shared" si="187"/>
        <v>3.3161348809677063</v>
      </c>
      <c r="AE298">
        <f t="shared" si="188"/>
        <v>4.5701696920047361</v>
      </c>
      <c r="AF298">
        <f t="shared" si="189"/>
        <v>1.1952600242272404</v>
      </c>
      <c r="AG298">
        <f t="shared" si="190"/>
        <v>-3.8581317824500743</v>
      </c>
      <c r="AH298">
        <f t="shared" si="191"/>
        <v>27.601455342698795</v>
      </c>
      <c r="AI298">
        <f t="shared" si="192"/>
        <v>2.7537542981463465</v>
      </c>
      <c r="AJ298">
        <f t="shared" si="193"/>
        <v>26.497077858395066</v>
      </c>
      <c r="AK298">
        <v>-4.1273606906455998E-2</v>
      </c>
      <c r="AL298">
        <v>4.6333239519049801E-2</v>
      </c>
      <c r="AM298">
        <v>3.46118601726028</v>
      </c>
      <c r="AN298">
        <v>0</v>
      </c>
      <c r="AO298">
        <v>0</v>
      </c>
      <c r="AP298">
        <f t="shared" si="194"/>
        <v>1</v>
      </c>
      <c r="AQ298">
        <f t="shared" si="195"/>
        <v>0</v>
      </c>
      <c r="AR298">
        <f t="shared" si="196"/>
        <v>51898.267259349435</v>
      </c>
      <c r="AS298" t="s">
        <v>240</v>
      </c>
      <c r="AT298">
        <v>0</v>
      </c>
      <c r="AU298">
        <v>0</v>
      </c>
      <c r="AV298">
        <f t="shared" si="197"/>
        <v>0</v>
      </c>
      <c r="AW298" t="e">
        <f t="shared" si="198"/>
        <v>#DIV/0!</v>
      </c>
      <c r="AX298">
        <v>0</v>
      </c>
      <c r="AY298" t="s">
        <v>240</v>
      </c>
      <c r="AZ298">
        <v>0</v>
      </c>
      <c r="BA298">
        <v>0</v>
      </c>
      <c r="BB298" t="e">
        <f t="shared" si="199"/>
        <v>#DIV/0!</v>
      </c>
      <c r="BC298">
        <v>0.5</v>
      </c>
      <c r="BD298">
        <f t="shared" si="200"/>
        <v>0</v>
      </c>
      <c r="BE298">
        <f t="shared" si="201"/>
        <v>-0.58804797603150949</v>
      </c>
      <c r="BF298" t="e">
        <f t="shared" si="202"/>
        <v>#DIV/0!</v>
      </c>
      <c r="BG298" t="e">
        <f t="shared" si="203"/>
        <v>#DIV/0!</v>
      </c>
      <c r="BH298" t="e">
        <f t="shared" si="204"/>
        <v>#DIV/0!</v>
      </c>
      <c r="BI298" t="e">
        <f t="shared" si="205"/>
        <v>#DIV/0!</v>
      </c>
      <c r="BJ298" t="s">
        <v>240</v>
      </c>
      <c r="BK298">
        <v>0</v>
      </c>
      <c r="BL298">
        <f t="shared" si="206"/>
        <v>0</v>
      </c>
      <c r="BM298" t="e">
        <f t="shared" si="207"/>
        <v>#DIV/0!</v>
      </c>
      <c r="BN298" t="e">
        <f t="shared" si="208"/>
        <v>#DIV/0!</v>
      </c>
      <c r="BO298" t="e">
        <f t="shared" si="209"/>
        <v>#DIV/0!</v>
      </c>
      <c r="BP298" t="e">
        <f t="shared" si="210"/>
        <v>#DIV/0!</v>
      </c>
      <c r="BQ298">
        <f t="shared" si="211"/>
        <v>0</v>
      </c>
      <c r="BR298">
        <f t="shared" si="212"/>
        <v>0</v>
      </c>
      <c r="BS298">
        <f t="shared" si="213"/>
        <v>0</v>
      </c>
      <c r="BT298">
        <f t="shared" si="214"/>
        <v>0</v>
      </c>
      <c r="BU298">
        <v>6</v>
      </c>
      <c r="BV298">
        <v>0.5</v>
      </c>
      <c r="BW298" t="s">
        <v>241</v>
      </c>
      <c r="BX298">
        <v>1581523940.4709699</v>
      </c>
      <c r="BY298">
        <v>400.96648387096798</v>
      </c>
      <c r="BZ298">
        <v>400.01858064516102</v>
      </c>
      <c r="CA298">
        <v>33.262941935483902</v>
      </c>
      <c r="CB298">
        <v>33.117961290322597</v>
      </c>
      <c r="CC298">
        <v>350.01612903225799</v>
      </c>
      <c r="CD298">
        <v>99.494583870967702</v>
      </c>
      <c r="CE298">
        <v>0.19999177419354799</v>
      </c>
      <c r="CF298">
        <v>31.227270967741902</v>
      </c>
      <c r="CG298">
        <v>31.000064516129001</v>
      </c>
      <c r="CH298">
        <v>999.9</v>
      </c>
      <c r="CI298">
        <v>0</v>
      </c>
      <c r="CJ298">
        <v>0</v>
      </c>
      <c r="CK298">
        <v>10003.892258064499</v>
      </c>
      <c r="CL298">
        <v>0</v>
      </c>
      <c r="CM298">
        <v>5.77866161290323</v>
      </c>
      <c r="CN298">
        <v>0</v>
      </c>
      <c r="CO298">
        <v>0</v>
      </c>
      <c r="CP298">
        <v>0</v>
      </c>
      <c r="CQ298">
        <v>0</v>
      </c>
      <c r="CR298">
        <v>3.1032258064516101</v>
      </c>
      <c r="CS298">
        <v>0</v>
      </c>
      <c r="CT298">
        <v>537.84516129032295</v>
      </c>
      <c r="CU298">
        <v>-0.12580645161290299</v>
      </c>
      <c r="CV298">
        <v>40.036000000000001</v>
      </c>
      <c r="CW298">
        <v>45.265999999999998</v>
      </c>
      <c r="CX298">
        <v>42.604612903225799</v>
      </c>
      <c r="CY298">
        <v>44</v>
      </c>
      <c r="CZ298">
        <v>41.070129032258002</v>
      </c>
      <c r="DA298">
        <v>0</v>
      </c>
      <c r="DB298">
        <v>0</v>
      </c>
      <c r="DC298">
        <v>0</v>
      </c>
      <c r="DD298">
        <v>1581523949.5</v>
      </c>
      <c r="DE298">
        <v>2.2269230769230801</v>
      </c>
      <c r="DF298">
        <v>1.9863248374337199</v>
      </c>
      <c r="DG298">
        <v>46.505982723656302</v>
      </c>
      <c r="DH298">
        <v>539.20384615384603</v>
      </c>
      <c r="DI298">
        <v>15</v>
      </c>
      <c r="DJ298">
        <v>100</v>
      </c>
      <c r="DK298">
        <v>100</v>
      </c>
      <c r="DL298">
        <v>3.024</v>
      </c>
      <c r="DM298">
        <v>0.44500000000000001</v>
      </c>
      <c r="DN298">
        <v>2</v>
      </c>
      <c r="DO298">
        <v>352.74599999999998</v>
      </c>
      <c r="DP298">
        <v>668.68</v>
      </c>
      <c r="DQ298">
        <v>30.254200000000001</v>
      </c>
      <c r="DR298">
        <v>32.402299999999997</v>
      </c>
      <c r="DS298">
        <v>30.000299999999999</v>
      </c>
      <c r="DT298">
        <v>32.233199999999997</v>
      </c>
      <c r="DU298">
        <v>32.218000000000004</v>
      </c>
      <c r="DV298">
        <v>20.992799999999999</v>
      </c>
      <c r="DW298">
        <v>23.713200000000001</v>
      </c>
      <c r="DX298">
        <v>100</v>
      </c>
      <c r="DY298">
        <v>30.2529</v>
      </c>
      <c r="DZ298">
        <v>400</v>
      </c>
      <c r="EA298">
        <v>33.043799999999997</v>
      </c>
      <c r="EB298">
        <v>99.879300000000001</v>
      </c>
      <c r="EC298">
        <v>100.39400000000001</v>
      </c>
    </row>
    <row r="299" spans="1:133" x14ac:dyDescent="0.35">
      <c r="A299">
        <v>283</v>
      </c>
      <c r="B299">
        <v>1581523954.0999999</v>
      </c>
      <c r="C299">
        <v>1433.5</v>
      </c>
      <c r="D299" t="s">
        <v>804</v>
      </c>
      <c r="E299" t="s">
        <v>805</v>
      </c>
      <c r="F299" t="s">
        <v>232</v>
      </c>
      <c r="G299" t="s">
        <v>233</v>
      </c>
      <c r="H299" t="s">
        <v>234</v>
      </c>
      <c r="I299" t="s">
        <v>235</v>
      </c>
      <c r="J299" t="s">
        <v>236</v>
      </c>
      <c r="K299" t="s">
        <v>237</v>
      </c>
      <c r="L299" t="s">
        <v>238</v>
      </c>
      <c r="M299" t="s">
        <v>239</v>
      </c>
      <c r="N299">
        <v>1581523945.4709699</v>
      </c>
      <c r="O299">
        <f t="shared" si="172"/>
        <v>9.3068361157492419E-5</v>
      </c>
      <c r="P299">
        <f t="shared" si="173"/>
        <v>-0.5755128910788242</v>
      </c>
      <c r="Q299">
        <f t="shared" si="174"/>
        <v>400.97867741935499</v>
      </c>
      <c r="R299">
        <f t="shared" si="175"/>
        <v>515.29797300011728</v>
      </c>
      <c r="S299">
        <f t="shared" si="176"/>
        <v>51.372164126097758</v>
      </c>
      <c r="T299">
        <f t="shared" si="177"/>
        <v>39.975205622336155</v>
      </c>
      <c r="U299">
        <f t="shared" si="178"/>
        <v>7.4698160531197055E-3</v>
      </c>
      <c r="V299">
        <f t="shared" si="179"/>
        <v>2.2529046301216029</v>
      </c>
      <c r="W299">
        <f t="shared" si="180"/>
        <v>7.4560838105343918E-3</v>
      </c>
      <c r="X299">
        <f t="shared" si="181"/>
        <v>4.6612840401177901E-3</v>
      </c>
      <c r="Y299">
        <f t="shared" si="182"/>
        <v>0</v>
      </c>
      <c r="Z299">
        <f t="shared" si="183"/>
        <v>31.19755796836456</v>
      </c>
      <c r="AA299">
        <f t="shared" si="184"/>
        <v>31.001403225806499</v>
      </c>
      <c r="AB299">
        <f t="shared" si="185"/>
        <v>4.5117392710897448</v>
      </c>
      <c r="AC299">
        <f t="shared" si="186"/>
        <v>72.557515209370067</v>
      </c>
      <c r="AD299">
        <f t="shared" si="187"/>
        <v>3.3161921555322666</v>
      </c>
      <c r="AE299">
        <f t="shared" si="188"/>
        <v>4.5704323610905773</v>
      </c>
      <c r="AF299">
        <f t="shared" si="189"/>
        <v>1.1955471155574782</v>
      </c>
      <c r="AG299">
        <f t="shared" si="190"/>
        <v>-4.1043147270454154</v>
      </c>
      <c r="AH299">
        <f t="shared" si="191"/>
        <v>27.556212460270292</v>
      </c>
      <c r="AI299">
        <f t="shared" si="192"/>
        <v>2.7497982594921515</v>
      </c>
      <c r="AJ299">
        <f t="shared" si="193"/>
        <v>26.201695992717028</v>
      </c>
      <c r="AK299">
        <v>-4.1261989845895498E-2</v>
      </c>
      <c r="AL299">
        <v>4.6320198350860202E-2</v>
      </c>
      <c r="AM299">
        <v>3.4604150744686799</v>
      </c>
      <c r="AN299">
        <v>0</v>
      </c>
      <c r="AO299">
        <v>0</v>
      </c>
      <c r="AP299">
        <f t="shared" si="194"/>
        <v>1</v>
      </c>
      <c r="AQ299">
        <f t="shared" si="195"/>
        <v>0</v>
      </c>
      <c r="AR299">
        <f t="shared" si="196"/>
        <v>51884.074785449098</v>
      </c>
      <c r="AS299" t="s">
        <v>240</v>
      </c>
      <c r="AT299">
        <v>0</v>
      </c>
      <c r="AU299">
        <v>0</v>
      </c>
      <c r="AV299">
        <f t="shared" si="197"/>
        <v>0</v>
      </c>
      <c r="AW299" t="e">
        <f t="shared" si="198"/>
        <v>#DIV/0!</v>
      </c>
      <c r="AX299">
        <v>0</v>
      </c>
      <c r="AY299" t="s">
        <v>240</v>
      </c>
      <c r="AZ299">
        <v>0</v>
      </c>
      <c r="BA299">
        <v>0</v>
      </c>
      <c r="BB299" t="e">
        <f t="shared" si="199"/>
        <v>#DIV/0!</v>
      </c>
      <c r="BC299">
        <v>0.5</v>
      </c>
      <c r="BD299">
        <f t="shared" si="200"/>
        <v>0</v>
      </c>
      <c r="BE299">
        <f t="shared" si="201"/>
        <v>-0.5755128910788242</v>
      </c>
      <c r="BF299" t="e">
        <f t="shared" si="202"/>
        <v>#DIV/0!</v>
      </c>
      <c r="BG299" t="e">
        <f t="shared" si="203"/>
        <v>#DIV/0!</v>
      </c>
      <c r="BH299" t="e">
        <f t="shared" si="204"/>
        <v>#DIV/0!</v>
      </c>
      <c r="BI299" t="e">
        <f t="shared" si="205"/>
        <v>#DIV/0!</v>
      </c>
      <c r="BJ299" t="s">
        <v>240</v>
      </c>
      <c r="BK299">
        <v>0</v>
      </c>
      <c r="BL299">
        <f t="shared" si="206"/>
        <v>0</v>
      </c>
      <c r="BM299" t="e">
        <f t="shared" si="207"/>
        <v>#DIV/0!</v>
      </c>
      <c r="BN299" t="e">
        <f t="shared" si="208"/>
        <v>#DIV/0!</v>
      </c>
      <c r="BO299" t="e">
        <f t="shared" si="209"/>
        <v>#DIV/0!</v>
      </c>
      <c r="BP299" t="e">
        <f t="shared" si="210"/>
        <v>#DIV/0!</v>
      </c>
      <c r="BQ299">
        <f t="shared" si="211"/>
        <v>0</v>
      </c>
      <c r="BR299">
        <f t="shared" si="212"/>
        <v>0</v>
      </c>
      <c r="BS299">
        <f t="shared" si="213"/>
        <v>0</v>
      </c>
      <c r="BT299">
        <f t="shared" si="214"/>
        <v>0</v>
      </c>
      <c r="BU299">
        <v>6</v>
      </c>
      <c r="BV299">
        <v>0.5</v>
      </c>
      <c r="BW299" t="s">
        <v>241</v>
      </c>
      <c r="BX299">
        <v>1581523945.4709699</v>
      </c>
      <c r="BY299">
        <v>400.97867741935499</v>
      </c>
      <c r="BZ299">
        <v>400.05609677419397</v>
      </c>
      <c r="CA299">
        <v>33.263677419354799</v>
      </c>
      <c r="CB299">
        <v>33.109445161290303</v>
      </c>
      <c r="CC299">
        <v>350.014580645161</v>
      </c>
      <c r="CD299">
        <v>99.494087096774194</v>
      </c>
      <c r="CE299">
        <v>0.20000606451612901</v>
      </c>
      <c r="CF299">
        <v>31.228280645161298</v>
      </c>
      <c r="CG299">
        <v>31.001403225806499</v>
      </c>
      <c r="CH299">
        <v>999.9</v>
      </c>
      <c r="CI299">
        <v>0</v>
      </c>
      <c r="CJ299">
        <v>0</v>
      </c>
      <c r="CK299">
        <v>10001.126451612899</v>
      </c>
      <c r="CL299">
        <v>0</v>
      </c>
      <c r="CM299">
        <v>5.7861287096774197</v>
      </c>
      <c r="CN299">
        <v>0</v>
      </c>
      <c r="CO299">
        <v>0</v>
      </c>
      <c r="CP299">
        <v>0</v>
      </c>
      <c r="CQ299">
        <v>0</v>
      </c>
      <c r="CR299">
        <v>2.6870967741935501</v>
      </c>
      <c r="CS299">
        <v>0</v>
      </c>
      <c r="CT299">
        <v>541.91290322580596</v>
      </c>
      <c r="CU299">
        <v>-0.16774193548387101</v>
      </c>
      <c r="CV299">
        <v>40.042000000000002</v>
      </c>
      <c r="CW299">
        <v>45.276000000000003</v>
      </c>
      <c r="CX299">
        <v>42.606645161290302</v>
      </c>
      <c r="CY299">
        <v>44.006</v>
      </c>
      <c r="CZ299">
        <v>41.086387096774203</v>
      </c>
      <c r="DA299">
        <v>0</v>
      </c>
      <c r="DB299">
        <v>0</v>
      </c>
      <c r="DC299">
        <v>0</v>
      </c>
      <c r="DD299">
        <v>1581523954.3</v>
      </c>
      <c r="DE299">
        <v>4.10769230769231</v>
      </c>
      <c r="DF299">
        <v>-1.1076923950005</v>
      </c>
      <c r="DG299">
        <v>24.8170936771314</v>
      </c>
      <c r="DH299">
        <v>542.23461538461504</v>
      </c>
      <c r="DI299">
        <v>15</v>
      </c>
      <c r="DJ299">
        <v>100</v>
      </c>
      <c r="DK299">
        <v>100</v>
      </c>
      <c r="DL299">
        <v>3.024</v>
      </c>
      <c r="DM299">
        <v>0.44500000000000001</v>
      </c>
      <c r="DN299">
        <v>2</v>
      </c>
      <c r="DO299">
        <v>352.74099999999999</v>
      </c>
      <c r="DP299">
        <v>668.56100000000004</v>
      </c>
      <c r="DQ299">
        <v>30.252400000000002</v>
      </c>
      <c r="DR299">
        <v>32.406599999999997</v>
      </c>
      <c r="DS299">
        <v>30.000499999999999</v>
      </c>
      <c r="DT299">
        <v>32.236800000000002</v>
      </c>
      <c r="DU299">
        <v>32.221600000000002</v>
      </c>
      <c r="DV299">
        <v>20.995999999999999</v>
      </c>
      <c r="DW299">
        <v>23.713200000000001</v>
      </c>
      <c r="DX299">
        <v>100</v>
      </c>
      <c r="DY299">
        <v>30.250699999999998</v>
      </c>
      <c r="DZ299">
        <v>400</v>
      </c>
      <c r="EA299">
        <v>33.043599999999998</v>
      </c>
      <c r="EB299">
        <v>99.878399999999999</v>
      </c>
      <c r="EC299">
        <v>100.395</v>
      </c>
    </row>
    <row r="300" spans="1:133" x14ac:dyDescent="0.35">
      <c r="A300">
        <v>284</v>
      </c>
      <c r="B300">
        <v>1581523959.0999999</v>
      </c>
      <c r="C300">
        <v>1438.5</v>
      </c>
      <c r="D300" t="s">
        <v>806</v>
      </c>
      <c r="E300" t="s">
        <v>807</v>
      </c>
      <c r="F300" t="s">
        <v>232</v>
      </c>
      <c r="G300" t="s">
        <v>233</v>
      </c>
      <c r="H300" t="s">
        <v>234</v>
      </c>
      <c r="I300" t="s">
        <v>235</v>
      </c>
      <c r="J300" t="s">
        <v>236</v>
      </c>
      <c r="K300" t="s">
        <v>237</v>
      </c>
      <c r="L300" t="s">
        <v>238</v>
      </c>
      <c r="M300" t="s">
        <v>239</v>
      </c>
      <c r="N300">
        <v>1581523950.4709699</v>
      </c>
      <c r="O300">
        <f t="shared" si="172"/>
        <v>9.6888322021407652E-5</v>
      </c>
      <c r="P300">
        <f t="shared" si="173"/>
        <v>-0.5938997634769323</v>
      </c>
      <c r="Q300">
        <f t="shared" si="174"/>
        <v>400.97300000000001</v>
      </c>
      <c r="R300">
        <f t="shared" si="175"/>
        <v>514.28928758764459</v>
      </c>
      <c r="S300">
        <f t="shared" si="176"/>
        <v>51.270957487902066</v>
      </c>
      <c r="T300">
        <f t="shared" si="177"/>
        <v>39.974135438885725</v>
      </c>
      <c r="U300">
        <f t="shared" si="178"/>
        <v>7.7724041250952381E-3</v>
      </c>
      <c r="V300">
        <f t="shared" si="179"/>
        <v>2.2527522950856724</v>
      </c>
      <c r="W300">
        <f t="shared" si="180"/>
        <v>7.7575370072029588E-3</v>
      </c>
      <c r="X300">
        <f t="shared" si="181"/>
        <v>4.8497939841609522E-3</v>
      </c>
      <c r="Y300">
        <f t="shared" si="182"/>
        <v>0</v>
      </c>
      <c r="Z300">
        <f t="shared" si="183"/>
        <v>31.19735954629153</v>
      </c>
      <c r="AA300">
        <f t="shared" si="184"/>
        <v>31.003135483870999</v>
      </c>
      <c r="AB300">
        <f t="shared" si="185"/>
        <v>4.5121849062411936</v>
      </c>
      <c r="AC300">
        <f t="shared" si="186"/>
        <v>72.547799248082214</v>
      </c>
      <c r="AD300">
        <f t="shared" si="187"/>
        <v>3.3159490150031847</v>
      </c>
      <c r="AE300">
        <f t="shared" si="188"/>
        <v>4.5707093107870413</v>
      </c>
      <c r="AF300">
        <f t="shared" si="189"/>
        <v>1.1962358912380089</v>
      </c>
      <c r="AG300">
        <f t="shared" si="190"/>
        <v>-4.272775001144077</v>
      </c>
      <c r="AH300">
        <f t="shared" si="191"/>
        <v>27.473251674195811</v>
      </c>
      <c r="AI300">
        <f t="shared" si="192"/>
        <v>2.741742916741408</v>
      </c>
      <c r="AJ300">
        <f t="shared" si="193"/>
        <v>25.942219589793144</v>
      </c>
      <c r="AK300">
        <v>-4.1257884097577399E-2</v>
      </c>
      <c r="AL300">
        <v>4.6315589288689903E-2</v>
      </c>
      <c r="AM300">
        <v>3.4601425868663198</v>
      </c>
      <c r="AN300">
        <v>0</v>
      </c>
      <c r="AO300">
        <v>0</v>
      </c>
      <c r="AP300">
        <f t="shared" si="194"/>
        <v>1</v>
      </c>
      <c r="AQ300">
        <f t="shared" si="195"/>
        <v>0</v>
      </c>
      <c r="AR300">
        <f t="shared" si="196"/>
        <v>51878.914968775862</v>
      </c>
      <c r="AS300" t="s">
        <v>240</v>
      </c>
      <c r="AT300">
        <v>0</v>
      </c>
      <c r="AU300">
        <v>0</v>
      </c>
      <c r="AV300">
        <f t="shared" si="197"/>
        <v>0</v>
      </c>
      <c r="AW300" t="e">
        <f t="shared" si="198"/>
        <v>#DIV/0!</v>
      </c>
      <c r="AX300">
        <v>0</v>
      </c>
      <c r="AY300" t="s">
        <v>240</v>
      </c>
      <c r="AZ300">
        <v>0</v>
      </c>
      <c r="BA300">
        <v>0</v>
      </c>
      <c r="BB300" t="e">
        <f t="shared" si="199"/>
        <v>#DIV/0!</v>
      </c>
      <c r="BC300">
        <v>0.5</v>
      </c>
      <c r="BD300">
        <f t="shared" si="200"/>
        <v>0</v>
      </c>
      <c r="BE300">
        <f t="shared" si="201"/>
        <v>-0.5938997634769323</v>
      </c>
      <c r="BF300" t="e">
        <f t="shared" si="202"/>
        <v>#DIV/0!</v>
      </c>
      <c r="BG300" t="e">
        <f t="shared" si="203"/>
        <v>#DIV/0!</v>
      </c>
      <c r="BH300" t="e">
        <f t="shared" si="204"/>
        <v>#DIV/0!</v>
      </c>
      <c r="BI300" t="e">
        <f t="shared" si="205"/>
        <v>#DIV/0!</v>
      </c>
      <c r="BJ300" t="s">
        <v>240</v>
      </c>
      <c r="BK300">
        <v>0</v>
      </c>
      <c r="BL300">
        <f t="shared" si="206"/>
        <v>0</v>
      </c>
      <c r="BM300" t="e">
        <f t="shared" si="207"/>
        <v>#DIV/0!</v>
      </c>
      <c r="BN300" t="e">
        <f t="shared" si="208"/>
        <v>#DIV/0!</v>
      </c>
      <c r="BO300" t="e">
        <f t="shared" si="209"/>
        <v>#DIV/0!</v>
      </c>
      <c r="BP300" t="e">
        <f t="shared" si="210"/>
        <v>#DIV/0!</v>
      </c>
      <c r="BQ300">
        <f t="shared" si="211"/>
        <v>0</v>
      </c>
      <c r="BR300">
        <f t="shared" si="212"/>
        <v>0</v>
      </c>
      <c r="BS300">
        <f t="shared" si="213"/>
        <v>0</v>
      </c>
      <c r="BT300">
        <f t="shared" si="214"/>
        <v>0</v>
      </c>
      <c r="BU300">
        <v>6</v>
      </c>
      <c r="BV300">
        <v>0.5</v>
      </c>
      <c r="BW300" t="s">
        <v>241</v>
      </c>
      <c r="BX300">
        <v>1581523950.4709699</v>
      </c>
      <c r="BY300">
        <v>400.97300000000001</v>
      </c>
      <c r="BZ300">
        <v>400.02151612903202</v>
      </c>
      <c r="CA300">
        <v>33.261658064516098</v>
      </c>
      <c r="CB300">
        <v>33.101093548387098</v>
      </c>
      <c r="CC300">
        <v>350.01129032258098</v>
      </c>
      <c r="CD300">
        <v>99.492835483871005</v>
      </c>
      <c r="CE300">
        <v>0.20000029032258099</v>
      </c>
      <c r="CF300">
        <v>31.229345161290301</v>
      </c>
      <c r="CG300">
        <v>31.003135483870999</v>
      </c>
      <c r="CH300">
        <v>999.9</v>
      </c>
      <c r="CI300">
        <v>0</v>
      </c>
      <c r="CJ300">
        <v>0</v>
      </c>
      <c r="CK300">
        <v>10000.257096774199</v>
      </c>
      <c r="CL300">
        <v>0</v>
      </c>
      <c r="CM300">
        <v>5.8532087096774204</v>
      </c>
      <c r="CN300">
        <v>0</v>
      </c>
      <c r="CO300">
        <v>0</v>
      </c>
      <c r="CP300">
        <v>0</v>
      </c>
      <c r="CQ300">
        <v>0</v>
      </c>
      <c r="CR300">
        <v>2.6387096774193499</v>
      </c>
      <c r="CS300">
        <v>0</v>
      </c>
      <c r="CT300">
        <v>543.46774193548401</v>
      </c>
      <c r="CU300">
        <v>-0.103225806451613</v>
      </c>
      <c r="CV300">
        <v>40.04</v>
      </c>
      <c r="CW300">
        <v>45.292000000000002</v>
      </c>
      <c r="CX300">
        <v>42.608580645161297</v>
      </c>
      <c r="CY300">
        <v>44.006</v>
      </c>
      <c r="CZ300">
        <v>41.0945161290323</v>
      </c>
      <c r="DA300">
        <v>0</v>
      </c>
      <c r="DB300">
        <v>0</v>
      </c>
      <c r="DC300">
        <v>0</v>
      </c>
      <c r="DD300">
        <v>1581523959.0999999</v>
      </c>
      <c r="DE300">
        <v>3.3</v>
      </c>
      <c r="DF300">
        <v>12.417093744305699</v>
      </c>
      <c r="DG300">
        <v>5.5692305591009497</v>
      </c>
      <c r="DH300">
        <v>542.36538461538498</v>
      </c>
      <c r="DI300">
        <v>15</v>
      </c>
      <c r="DJ300">
        <v>100</v>
      </c>
      <c r="DK300">
        <v>100</v>
      </c>
      <c r="DL300">
        <v>3.024</v>
      </c>
      <c r="DM300">
        <v>0.44500000000000001</v>
      </c>
      <c r="DN300">
        <v>2</v>
      </c>
      <c r="DO300">
        <v>352.80799999999999</v>
      </c>
      <c r="DP300">
        <v>668.60199999999998</v>
      </c>
      <c r="DQ300">
        <v>30.249700000000001</v>
      </c>
      <c r="DR300">
        <v>32.410200000000003</v>
      </c>
      <c r="DS300">
        <v>30.000299999999999</v>
      </c>
      <c r="DT300">
        <v>32.240299999999998</v>
      </c>
      <c r="DU300">
        <v>32.225099999999998</v>
      </c>
      <c r="DV300">
        <v>20.9998</v>
      </c>
      <c r="DW300">
        <v>23.713200000000001</v>
      </c>
      <c r="DX300">
        <v>100</v>
      </c>
      <c r="DY300">
        <v>30.248000000000001</v>
      </c>
      <c r="DZ300">
        <v>400</v>
      </c>
      <c r="EA300">
        <v>33.043599999999998</v>
      </c>
      <c r="EB300">
        <v>99.878699999999995</v>
      </c>
      <c r="EC300">
        <v>100.39</v>
      </c>
    </row>
    <row r="301" spans="1:133" x14ac:dyDescent="0.35">
      <c r="A301">
        <v>285</v>
      </c>
      <c r="B301">
        <v>1581523964.0999999</v>
      </c>
      <c r="C301">
        <v>1443.5</v>
      </c>
      <c r="D301" t="s">
        <v>808</v>
      </c>
      <c r="E301" t="s">
        <v>809</v>
      </c>
      <c r="F301" t="s">
        <v>232</v>
      </c>
      <c r="G301" t="s">
        <v>233</v>
      </c>
      <c r="H301" t="s">
        <v>234</v>
      </c>
      <c r="I301" t="s">
        <v>235</v>
      </c>
      <c r="J301" t="s">
        <v>236</v>
      </c>
      <c r="K301" t="s">
        <v>237</v>
      </c>
      <c r="L301" t="s">
        <v>238</v>
      </c>
      <c r="M301" t="s">
        <v>239</v>
      </c>
      <c r="N301">
        <v>1581523955.4709699</v>
      </c>
      <c r="O301">
        <f t="shared" si="172"/>
        <v>9.4295344582856366E-5</v>
      </c>
      <c r="P301">
        <f t="shared" si="173"/>
        <v>-0.61675871994910669</v>
      </c>
      <c r="Q301">
        <f t="shared" si="174"/>
        <v>400.96051612903199</v>
      </c>
      <c r="R301">
        <f t="shared" si="175"/>
        <v>522.47471342416816</v>
      </c>
      <c r="S301">
        <f t="shared" si="176"/>
        <v>52.0865171586005</v>
      </c>
      <c r="T301">
        <f t="shared" si="177"/>
        <v>39.9725312377387</v>
      </c>
      <c r="U301">
        <f t="shared" si="178"/>
        <v>7.5597499235671543E-3</v>
      </c>
      <c r="V301">
        <f t="shared" si="179"/>
        <v>2.2533441219166046</v>
      </c>
      <c r="W301">
        <f t="shared" si="180"/>
        <v>7.5456881018051451E-3</v>
      </c>
      <c r="X301">
        <f t="shared" si="181"/>
        <v>4.7173162570586071E-3</v>
      </c>
      <c r="Y301">
        <f t="shared" si="182"/>
        <v>0</v>
      </c>
      <c r="Z301">
        <f t="shared" si="183"/>
        <v>31.198981081705472</v>
      </c>
      <c r="AA301">
        <f t="shared" si="184"/>
        <v>31.003983870967701</v>
      </c>
      <c r="AB301">
        <f t="shared" si="185"/>
        <v>4.5124031735697736</v>
      </c>
      <c r="AC301">
        <f t="shared" si="186"/>
        <v>72.534961455965501</v>
      </c>
      <c r="AD301">
        <f t="shared" si="187"/>
        <v>3.3155052980293616</v>
      </c>
      <c r="AE301">
        <f t="shared" si="188"/>
        <v>4.5709065414505492</v>
      </c>
      <c r="AF301">
        <f t="shared" si="189"/>
        <v>1.196897875540412</v>
      </c>
      <c r="AG301">
        <f t="shared" si="190"/>
        <v>-4.1584246961039657</v>
      </c>
      <c r="AH301">
        <f t="shared" si="191"/>
        <v>27.469496654910419</v>
      </c>
      <c r="AI301">
        <f t="shared" si="192"/>
        <v>2.7406698898626414</v>
      </c>
      <c r="AJ301">
        <f t="shared" si="193"/>
        <v>26.051741848669096</v>
      </c>
      <c r="AK301">
        <v>-4.1273836482489501E-2</v>
      </c>
      <c r="AL301">
        <v>4.63334972382594E-2</v>
      </c>
      <c r="AM301">
        <v>3.4612012518566702</v>
      </c>
      <c r="AN301">
        <v>0</v>
      </c>
      <c r="AO301">
        <v>0</v>
      </c>
      <c r="AP301">
        <f t="shared" si="194"/>
        <v>1</v>
      </c>
      <c r="AQ301">
        <f t="shared" si="195"/>
        <v>0</v>
      </c>
      <c r="AR301">
        <f t="shared" si="196"/>
        <v>51898.004559539637</v>
      </c>
      <c r="AS301" t="s">
        <v>240</v>
      </c>
      <c r="AT301">
        <v>0</v>
      </c>
      <c r="AU301">
        <v>0</v>
      </c>
      <c r="AV301">
        <f t="shared" si="197"/>
        <v>0</v>
      </c>
      <c r="AW301" t="e">
        <f t="shared" si="198"/>
        <v>#DIV/0!</v>
      </c>
      <c r="AX301">
        <v>0</v>
      </c>
      <c r="AY301" t="s">
        <v>240</v>
      </c>
      <c r="AZ301">
        <v>0</v>
      </c>
      <c r="BA301">
        <v>0</v>
      </c>
      <c r="BB301" t="e">
        <f t="shared" si="199"/>
        <v>#DIV/0!</v>
      </c>
      <c r="BC301">
        <v>0.5</v>
      </c>
      <c r="BD301">
        <f t="shared" si="200"/>
        <v>0</v>
      </c>
      <c r="BE301">
        <f t="shared" si="201"/>
        <v>-0.61675871994910669</v>
      </c>
      <c r="BF301" t="e">
        <f t="shared" si="202"/>
        <v>#DIV/0!</v>
      </c>
      <c r="BG301" t="e">
        <f t="shared" si="203"/>
        <v>#DIV/0!</v>
      </c>
      <c r="BH301" t="e">
        <f t="shared" si="204"/>
        <v>#DIV/0!</v>
      </c>
      <c r="BI301" t="e">
        <f t="shared" si="205"/>
        <v>#DIV/0!</v>
      </c>
      <c r="BJ301" t="s">
        <v>240</v>
      </c>
      <c r="BK301">
        <v>0</v>
      </c>
      <c r="BL301">
        <f t="shared" si="206"/>
        <v>0</v>
      </c>
      <c r="BM301" t="e">
        <f t="shared" si="207"/>
        <v>#DIV/0!</v>
      </c>
      <c r="BN301" t="e">
        <f t="shared" si="208"/>
        <v>#DIV/0!</v>
      </c>
      <c r="BO301" t="e">
        <f t="shared" si="209"/>
        <v>#DIV/0!</v>
      </c>
      <c r="BP301" t="e">
        <f t="shared" si="210"/>
        <v>#DIV/0!</v>
      </c>
      <c r="BQ301">
        <f t="shared" si="211"/>
        <v>0</v>
      </c>
      <c r="BR301">
        <f t="shared" si="212"/>
        <v>0</v>
      </c>
      <c r="BS301">
        <f t="shared" si="213"/>
        <v>0</v>
      </c>
      <c r="BT301">
        <f t="shared" si="214"/>
        <v>0</v>
      </c>
      <c r="BU301">
        <v>6</v>
      </c>
      <c r="BV301">
        <v>0.5</v>
      </c>
      <c r="BW301" t="s">
        <v>241</v>
      </c>
      <c r="BX301">
        <v>1581523955.4709699</v>
      </c>
      <c r="BY301">
        <v>400.96051612903199</v>
      </c>
      <c r="BZ301">
        <v>399.968064516129</v>
      </c>
      <c r="CA301">
        <v>33.257506451612898</v>
      </c>
      <c r="CB301">
        <v>33.101238709677403</v>
      </c>
      <c r="CC301">
        <v>350.01203225806398</v>
      </c>
      <c r="CD301">
        <v>99.491945161290303</v>
      </c>
      <c r="CE301">
        <v>0.19999364516129001</v>
      </c>
      <c r="CF301">
        <v>31.230103225806499</v>
      </c>
      <c r="CG301">
        <v>31.003983870967701</v>
      </c>
      <c r="CH301">
        <v>999.9</v>
      </c>
      <c r="CI301">
        <v>0</v>
      </c>
      <c r="CJ301">
        <v>0</v>
      </c>
      <c r="CK301">
        <v>10004.213225806499</v>
      </c>
      <c r="CL301">
        <v>0</v>
      </c>
      <c r="CM301">
        <v>5.87710516129032</v>
      </c>
      <c r="CN301">
        <v>0</v>
      </c>
      <c r="CO301">
        <v>0</v>
      </c>
      <c r="CP301">
        <v>0</v>
      </c>
      <c r="CQ301">
        <v>0</v>
      </c>
      <c r="CR301">
        <v>3.6</v>
      </c>
      <c r="CS301">
        <v>0</v>
      </c>
      <c r="CT301">
        <v>539.47741935483896</v>
      </c>
      <c r="CU301">
        <v>-0.238709677419355</v>
      </c>
      <c r="CV301">
        <v>40.048000000000002</v>
      </c>
      <c r="CW301">
        <v>45.298000000000002</v>
      </c>
      <c r="CX301">
        <v>42.618677419354803</v>
      </c>
      <c r="CY301">
        <v>44.015999999999998</v>
      </c>
      <c r="CZ301">
        <v>41.110774193548401</v>
      </c>
      <c r="DA301">
        <v>0</v>
      </c>
      <c r="DB301">
        <v>0</v>
      </c>
      <c r="DC301">
        <v>0</v>
      </c>
      <c r="DD301">
        <v>1581523964.5</v>
      </c>
      <c r="DE301">
        <v>4.3615384615384603</v>
      </c>
      <c r="DF301">
        <v>7.5965809411922303</v>
      </c>
      <c r="DG301">
        <v>-143.73675219288401</v>
      </c>
      <c r="DH301">
        <v>536.06538461538503</v>
      </c>
      <c r="DI301">
        <v>15</v>
      </c>
      <c r="DJ301">
        <v>100</v>
      </c>
      <c r="DK301">
        <v>100</v>
      </c>
      <c r="DL301">
        <v>3.024</v>
      </c>
      <c r="DM301">
        <v>0.44500000000000001</v>
      </c>
      <c r="DN301">
        <v>2</v>
      </c>
      <c r="DO301">
        <v>352.815</v>
      </c>
      <c r="DP301">
        <v>668.58199999999999</v>
      </c>
      <c r="DQ301">
        <v>30.245200000000001</v>
      </c>
      <c r="DR301">
        <v>32.414499999999997</v>
      </c>
      <c r="DS301">
        <v>30.000399999999999</v>
      </c>
      <c r="DT301">
        <v>32.243899999999996</v>
      </c>
      <c r="DU301">
        <v>32.229399999999998</v>
      </c>
      <c r="DV301">
        <v>21.001799999999999</v>
      </c>
      <c r="DW301">
        <v>23.713200000000001</v>
      </c>
      <c r="DX301">
        <v>100</v>
      </c>
      <c r="DY301">
        <v>30.241099999999999</v>
      </c>
      <c r="DZ301">
        <v>400</v>
      </c>
      <c r="EA301">
        <v>33.043599999999998</v>
      </c>
      <c r="EB301">
        <v>99.876499999999993</v>
      </c>
      <c r="EC301">
        <v>100.387</v>
      </c>
    </row>
    <row r="302" spans="1:133" x14ac:dyDescent="0.35">
      <c r="A302">
        <v>286</v>
      </c>
      <c r="B302">
        <v>1581523969.0999999</v>
      </c>
      <c r="C302">
        <v>1448.5</v>
      </c>
      <c r="D302" t="s">
        <v>810</v>
      </c>
      <c r="E302" t="s">
        <v>811</v>
      </c>
      <c r="F302" t="s">
        <v>232</v>
      </c>
      <c r="G302" t="s">
        <v>233</v>
      </c>
      <c r="H302" t="s">
        <v>234</v>
      </c>
      <c r="I302" t="s">
        <v>235</v>
      </c>
      <c r="J302" t="s">
        <v>236</v>
      </c>
      <c r="K302" t="s">
        <v>237</v>
      </c>
      <c r="L302" t="s">
        <v>238</v>
      </c>
      <c r="M302" t="s">
        <v>239</v>
      </c>
      <c r="N302">
        <v>1581523960.4709699</v>
      </c>
      <c r="O302">
        <f t="shared" si="172"/>
        <v>8.9758013287177555E-5</v>
      </c>
      <c r="P302">
        <f t="shared" si="173"/>
        <v>-0.62460783440606849</v>
      </c>
      <c r="Q302">
        <f t="shared" si="174"/>
        <v>400.96577419354799</v>
      </c>
      <c r="R302">
        <f t="shared" si="175"/>
        <v>530.80481677394334</v>
      </c>
      <c r="S302">
        <f t="shared" si="176"/>
        <v>52.915843043230666</v>
      </c>
      <c r="T302">
        <f t="shared" si="177"/>
        <v>39.972210692973498</v>
      </c>
      <c r="U302">
        <f t="shared" si="178"/>
        <v>7.1926079065317786E-3</v>
      </c>
      <c r="V302">
        <f t="shared" si="179"/>
        <v>2.2530183434829629</v>
      </c>
      <c r="W302">
        <f t="shared" si="180"/>
        <v>7.1798756746295446E-3</v>
      </c>
      <c r="X302">
        <f t="shared" si="181"/>
        <v>4.4885643353606685E-3</v>
      </c>
      <c r="Y302">
        <f t="shared" si="182"/>
        <v>0</v>
      </c>
      <c r="Z302">
        <f t="shared" si="183"/>
        <v>31.201655408179235</v>
      </c>
      <c r="AA302">
        <f t="shared" si="184"/>
        <v>31.0044</v>
      </c>
      <c r="AB302">
        <f t="shared" si="185"/>
        <v>4.5125102358112201</v>
      </c>
      <c r="AC302">
        <f t="shared" si="186"/>
        <v>72.523031883404528</v>
      </c>
      <c r="AD302">
        <f t="shared" si="187"/>
        <v>3.3151827926646575</v>
      </c>
      <c r="AE302">
        <f t="shared" si="188"/>
        <v>4.5712137324794773</v>
      </c>
      <c r="AF302">
        <f t="shared" si="189"/>
        <v>1.1973274431465626</v>
      </c>
      <c r="AG302">
        <f t="shared" si="190"/>
        <v>-3.95832838596453</v>
      </c>
      <c r="AH302">
        <f t="shared" si="191"/>
        <v>27.558386979019659</v>
      </c>
      <c r="AI302">
        <f t="shared" si="192"/>
        <v>2.749957835179615</v>
      </c>
      <c r="AJ302">
        <f t="shared" si="193"/>
        <v>26.350016428234746</v>
      </c>
      <c r="AK302">
        <v>-4.12650548234062E-2</v>
      </c>
      <c r="AL302">
        <v>4.6323639056622699E-2</v>
      </c>
      <c r="AM302">
        <v>3.4606184827858502</v>
      </c>
      <c r="AN302">
        <v>0</v>
      </c>
      <c r="AO302">
        <v>0</v>
      </c>
      <c r="AP302">
        <f t="shared" si="194"/>
        <v>1</v>
      </c>
      <c r="AQ302">
        <f t="shared" si="195"/>
        <v>0</v>
      </c>
      <c r="AR302">
        <f t="shared" si="196"/>
        <v>51887.167818891066</v>
      </c>
      <c r="AS302" t="s">
        <v>240</v>
      </c>
      <c r="AT302">
        <v>0</v>
      </c>
      <c r="AU302">
        <v>0</v>
      </c>
      <c r="AV302">
        <f t="shared" si="197"/>
        <v>0</v>
      </c>
      <c r="AW302" t="e">
        <f t="shared" si="198"/>
        <v>#DIV/0!</v>
      </c>
      <c r="AX302">
        <v>0</v>
      </c>
      <c r="AY302" t="s">
        <v>240</v>
      </c>
      <c r="AZ302">
        <v>0</v>
      </c>
      <c r="BA302">
        <v>0</v>
      </c>
      <c r="BB302" t="e">
        <f t="shared" si="199"/>
        <v>#DIV/0!</v>
      </c>
      <c r="BC302">
        <v>0.5</v>
      </c>
      <c r="BD302">
        <f t="shared" si="200"/>
        <v>0</v>
      </c>
      <c r="BE302">
        <f t="shared" si="201"/>
        <v>-0.62460783440606849</v>
      </c>
      <c r="BF302" t="e">
        <f t="shared" si="202"/>
        <v>#DIV/0!</v>
      </c>
      <c r="BG302" t="e">
        <f t="shared" si="203"/>
        <v>#DIV/0!</v>
      </c>
      <c r="BH302" t="e">
        <f t="shared" si="204"/>
        <v>#DIV/0!</v>
      </c>
      <c r="BI302" t="e">
        <f t="shared" si="205"/>
        <v>#DIV/0!</v>
      </c>
      <c r="BJ302" t="s">
        <v>240</v>
      </c>
      <c r="BK302">
        <v>0</v>
      </c>
      <c r="BL302">
        <f t="shared" si="206"/>
        <v>0</v>
      </c>
      <c r="BM302" t="e">
        <f t="shared" si="207"/>
        <v>#DIV/0!</v>
      </c>
      <c r="BN302" t="e">
        <f t="shared" si="208"/>
        <v>#DIV/0!</v>
      </c>
      <c r="BO302" t="e">
        <f t="shared" si="209"/>
        <v>#DIV/0!</v>
      </c>
      <c r="BP302" t="e">
        <f t="shared" si="210"/>
        <v>#DIV/0!</v>
      </c>
      <c r="BQ302">
        <f t="shared" si="211"/>
        <v>0</v>
      </c>
      <c r="BR302">
        <f t="shared" si="212"/>
        <v>0</v>
      </c>
      <c r="BS302">
        <f t="shared" si="213"/>
        <v>0</v>
      </c>
      <c r="BT302">
        <f t="shared" si="214"/>
        <v>0</v>
      </c>
      <c r="BU302">
        <v>6</v>
      </c>
      <c r="BV302">
        <v>0.5</v>
      </c>
      <c r="BW302" t="s">
        <v>241</v>
      </c>
      <c r="BX302">
        <v>1581523960.4709699</v>
      </c>
      <c r="BY302">
        <v>400.96577419354799</v>
      </c>
      <c r="BZ302">
        <v>399.95677419354797</v>
      </c>
      <c r="CA302">
        <v>33.254974193548399</v>
      </c>
      <c r="CB302">
        <v>33.106229032258099</v>
      </c>
      <c r="CC302">
        <v>350.02058064516098</v>
      </c>
      <c r="CD302">
        <v>99.489819354838701</v>
      </c>
      <c r="CE302">
        <v>0.20001270967741899</v>
      </c>
      <c r="CF302">
        <v>31.231283870967701</v>
      </c>
      <c r="CG302">
        <v>31.0044</v>
      </c>
      <c r="CH302">
        <v>999.9</v>
      </c>
      <c r="CI302">
        <v>0</v>
      </c>
      <c r="CJ302">
        <v>0</v>
      </c>
      <c r="CK302">
        <v>10002.2983870968</v>
      </c>
      <c r="CL302">
        <v>0</v>
      </c>
      <c r="CM302">
        <v>5.7866412903225797</v>
      </c>
      <c r="CN302">
        <v>0</v>
      </c>
      <c r="CO302">
        <v>0</v>
      </c>
      <c r="CP302">
        <v>0</v>
      </c>
      <c r="CQ302">
        <v>0</v>
      </c>
      <c r="CR302">
        <v>3.4064516129032301</v>
      </c>
      <c r="CS302">
        <v>0</v>
      </c>
      <c r="CT302">
        <v>502.39354838709698</v>
      </c>
      <c r="CU302">
        <v>-0.33870967741935498</v>
      </c>
      <c r="CV302">
        <v>40.058</v>
      </c>
      <c r="CW302">
        <v>45.3</v>
      </c>
      <c r="CX302">
        <v>42.634774193548402</v>
      </c>
      <c r="CY302">
        <v>44.024000000000001</v>
      </c>
      <c r="CZ302">
        <v>41.120935483871001</v>
      </c>
      <c r="DA302">
        <v>0</v>
      </c>
      <c r="DB302">
        <v>0</v>
      </c>
      <c r="DC302">
        <v>0</v>
      </c>
      <c r="DD302">
        <v>1581523969.3</v>
      </c>
      <c r="DE302">
        <v>4.0115384615384597</v>
      </c>
      <c r="DF302">
        <v>5.7675213428129899</v>
      </c>
      <c r="DG302">
        <v>-750.225641711393</v>
      </c>
      <c r="DH302">
        <v>492.25</v>
      </c>
      <c r="DI302">
        <v>15</v>
      </c>
      <c r="DJ302">
        <v>100</v>
      </c>
      <c r="DK302">
        <v>100</v>
      </c>
      <c r="DL302">
        <v>3.024</v>
      </c>
      <c r="DM302">
        <v>0.44500000000000001</v>
      </c>
      <c r="DN302">
        <v>2</v>
      </c>
      <c r="DO302">
        <v>352.69</v>
      </c>
      <c r="DP302">
        <v>668.69200000000001</v>
      </c>
      <c r="DQ302">
        <v>30.239599999999999</v>
      </c>
      <c r="DR302">
        <v>32.418100000000003</v>
      </c>
      <c r="DS302">
        <v>30.000399999999999</v>
      </c>
      <c r="DT302">
        <v>32.248199999999997</v>
      </c>
      <c r="DU302">
        <v>32.232999999999997</v>
      </c>
      <c r="DV302">
        <v>20.997399999999999</v>
      </c>
      <c r="DW302">
        <v>23.713200000000001</v>
      </c>
      <c r="DX302">
        <v>100</v>
      </c>
      <c r="DY302">
        <v>30.238299999999999</v>
      </c>
      <c r="DZ302">
        <v>400</v>
      </c>
      <c r="EA302">
        <v>33.043599999999998</v>
      </c>
      <c r="EB302">
        <v>99.876000000000005</v>
      </c>
      <c r="EC302">
        <v>100.386</v>
      </c>
    </row>
    <row r="303" spans="1:133" x14ac:dyDescent="0.35">
      <c r="A303">
        <v>287</v>
      </c>
      <c r="B303">
        <v>1581523974.0999999</v>
      </c>
      <c r="C303">
        <v>1453.5</v>
      </c>
      <c r="D303" t="s">
        <v>812</v>
      </c>
      <c r="E303" t="s">
        <v>813</v>
      </c>
      <c r="F303" t="s">
        <v>232</v>
      </c>
      <c r="G303" t="s">
        <v>233</v>
      </c>
      <c r="H303" t="s">
        <v>234</v>
      </c>
      <c r="I303" t="s">
        <v>235</v>
      </c>
      <c r="J303" t="s">
        <v>236</v>
      </c>
      <c r="K303" t="s">
        <v>237</v>
      </c>
      <c r="L303" t="s">
        <v>238</v>
      </c>
      <c r="M303" t="s">
        <v>239</v>
      </c>
      <c r="N303">
        <v>1581523965.4709699</v>
      </c>
      <c r="O303">
        <f t="shared" si="172"/>
        <v>8.6416995335923051E-5</v>
      </c>
      <c r="P303">
        <f t="shared" si="173"/>
        <v>-0.61974108311722009</v>
      </c>
      <c r="Q303">
        <f t="shared" si="174"/>
        <v>400.98193548387098</v>
      </c>
      <c r="R303">
        <f t="shared" si="175"/>
        <v>535.10819968735075</v>
      </c>
      <c r="S303">
        <f t="shared" si="176"/>
        <v>53.343621320754288</v>
      </c>
      <c r="T303">
        <f t="shared" si="177"/>
        <v>39.97290367707361</v>
      </c>
      <c r="U303">
        <f t="shared" si="178"/>
        <v>6.9205314805058007E-3</v>
      </c>
      <c r="V303">
        <f t="shared" si="179"/>
        <v>2.2523285215729558</v>
      </c>
      <c r="W303">
        <f t="shared" si="180"/>
        <v>6.90873982414336E-3</v>
      </c>
      <c r="X303">
        <f t="shared" si="181"/>
        <v>4.3190201273021287E-3</v>
      </c>
      <c r="Y303">
        <f t="shared" si="182"/>
        <v>0</v>
      </c>
      <c r="Z303">
        <f t="shared" si="183"/>
        <v>31.20287289467592</v>
      </c>
      <c r="AA303">
        <f t="shared" si="184"/>
        <v>31.005974193548401</v>
      </c>
      <c r="AB303">
        <f t="shared" si="185"/>
        <v>4.5129152664778838</v>
      </c>
      <c r="AC303">
        <f t="shared" si="186"/>
        <v>72.517314661903214</v>
      </c>
      <c r="AD303">
        <f t="shared" si="187"/>
        <v>3.3149445757789211</v>
      </c>
      <c r="AE303">
        <f t="shared" si="188"/>
        <v>4.5712456276603124</v>
      </c>
      <c r="AF303">
        <f t="shared" si="189"/>
        <v>1.1979706906989627</v>
      </c>
      <c r="AG303">
        <f t="shared" si="190"/>
        <v>-3.8109894943142066</v>
      </c>
      <c r="AH303">
        <f t="shared" si="191"/>
        <v>27.373683463750737</v>
      </c>
      <c r="AI303">
        <f t="shared" si="192"/>
        <v>2.7323863473499141</v>
      </c>
      <c r="AJ303">
        <f t="shared" si="193"/>
        <v>26.295080316786446</v>
      </c>
      <c r="AK303">
        <v>-4.12464638386199E-2</v>
      </c>
      <c r="AL303">
        <v>4.6302769047540403E-2</v>
      </c>
      <c r="AM303">
        <v>3.45938460547803</v>
      </c>
      <c r="AN303">
        <v>0</v>
      </c>
      <c r="AO303">
        <v>0</v>
      </c>
      <c r="AP303">
        <f t="shared" si="194"/>
        <v>1</v>
      </c>
      <c r="AQ303">
        <f t="shared" si="195"/>
        <v>0</v>
      </c>
      <c r="AR303">
        <f t="shared" si="196"/>
        <v>51864.676663037266</v>
      </c>
      <c r="AS303" t="s">
        <v>240</v>
      </c>
      <c r="AT303">
        <v>0</v>
      </c>
      <c r="AU303">
        <v>0</v>
      </c>
      <c r="AV303">
        <f t="shared" si="197"/>
        <v>0</v>
      </c>
      <c r="AW303" t="e">
        <f t="shared" si="198"/>
        <v>#DIV/0!</v>
      </c>
      <c r="AX303">
        <v>0</v>
      </c>
      <c r="AY303" t="s">
        <v>240</v>
      </c>
      <c r="AZ303">
        <v>0</v>
      </c>
      <c r="BA303">
        <v>0</v>
      </c>
      <c r="BB303" t="e">
        <f t="shared" si="199"/>
        <v>#DIV/0!</v>
      </c>
      <c r="BC303">
        <v>0.5</v>
      </c>
      <c r="BD303">
        <f t="shared" si="200"/>
        <v>0</v>
      </c>
      <c r="BE303">
        <f t="shared" si="201"/>
        <v>-0.61974108311722009</v>
      </c>
      <c r="BF303" t="e">
        <f t="shared" si="202"/>
        <v>#DIV/0!</v>
      </c>
      <c r="BG303" t="e">
        <f t="shared" si="203"/>
        <v>#DIV/0!</v>
      </c>
      <c r="BH303" t="e">
        <f t="shared" si="204"/>
        <v>#DIV/0!</v>
      </c>
      <c r="BI303" t="e">
        <f t="shared" si="205"/>
        <v>#DIV/0!</v>
      </c>
      <c r="BJ303" t="s">
        <v>240</v>
      </c>
      <c r="BK303">
        <v>0</v>
      </c>
      <c r="BL303">
        <f t="shared" si="206"/>
        <v>0</v>
      </c>
      <c r="BM303" t="e">
        <f t="shared" si="207"/>
        <v>#DIV/0!</v>
      </c>
      <c r="BN303" t="e">
        <f t="shared" si="208"/>
        <v>#DIV/0!</v>
      </c>
      <c r="BO303" t="e">
        <f t="shared" si="209"/>
        <v>#DIV/0!</v>
      </c>
      <c r="BP303" t="e">
        <f t="shared" si="210"/>
        <v>#DIV/0!</v>
      </c>
      <c r="BQ303">
        <f t="shared" si="211"/>
        <v>0</v>
      </c>
      <c r="BR303">
        <f t="shared" si="212"/>
        <v>0</v>
      </c>
      <c r="BS303">
        <f t="shared" si="213"/>
        <v>0</v>
      </c>
      <c r="BT303">
        <f t="shared" si="214"/>
        <v>0</v>
      </c>
      <c r="BU303">
        <v>6</v>
      </c>
      <c r="BV303">
        <v>0.5</v>
      </c>
      <c r="BW303" t="s">
        <v>241</v>
      </c>
      <c r="BX303">
        <v>1581523965.4709699</v>
      </c>
      <c r="BY303">
        <v>400.98193548387098</v>
      </c>
      <c r="BZ303">
        <v>399.97899999999998</v>
      </c>
      <c r="CA303">
        <v>33.2533483870968</v>
      </c>
      <c r="CB303">
        <v>33.110141935483902</v>
      </c>
      <c r="CC303">
        <v>350.02616129032299</v>
      </c>
      <c r="CD303">
        <v>99.487516129032301</v>
      </c>
      <c r="CE303">
        <v>0.20002622580645199</v>
      </c>
      <c r="CF303">
        <v>31.231406451612902</v>
      </c>
      <c r="CG303">
        <v>31.005974193548401</v>
      </c>
      <c r="CH303">
        <v>999.9</v>
      </c>
      <c r="CI303">
        <v>0</v>
      </c>
      <c r="CJ303">
        <v>0</v>
      </c>
      <c r="CK303">
        <v>9998.0235483871002</v>
      </c>
      <c r="CL303">
        <v>0</v>
      </c>
      <c r="CM303">
        <v>5.4243603225806396</v>
      </c>
      <c r="CN303">
        <v>0</v>
      </c>
      <c r="CO303">
        <v>0</v>
      </c>
      <c r="CP303">
        <v>0</v>
      </c>
      <c r="CQ303">
        <v>0</v>
      </c>
      <c r="CR303">
        <v>4.7806451612903196</v>
      </c>
      <c r="CS303">
        <v>0</v>
      </c>
      <c r="CT303">
        <v>460.95483870967797</v>
      </c>
      <c r="CU303">
        <v>-0.58064516129032295</v>
      </c>
      <c r="CV303">
        <v>40.058</v>
      </c>
      <c r="CW303">
        <v>45.305999999999997</v>
      </c>
      <c r="CX303">
        <v>42.628838709677403</v>
      </c>
      <c r="CY303">
        <v>44.036000000000001</v>
      </c>
      <c r="CZ303">
        <v>41.122967741935497</v>
      </c>
      <c r="DA303">
        <v>0</v>
      </c>
      <c r="DB303">
        <v>0</v>
      </c>
      <c r="DC303">
        <v>0</v>
      </c>
      <c r="DD303">
        <v>1581523974.0999999</v>
      </c>
      <c r="DE303">
        <v>5.2269230769230797</v>
      </c>
      <c r="DF303">
        <v>-13.117948707877099</v>
      </c>
      <c r="DG303">
        <v>-673.12136861062697</v>
      </c>
      <c r="DH303">
        <v>450.81538461538503</v>
      </c>
      <c r="DI303">
        <v>15</v>
      </c>
      <c r="DJ303">
        <v>100</v>
      </c>
      <c r="DK303">
        <v>100</v>
      </c>
      <c r="DL303">
        <v>3.024</v>
      </c>
      <c r="DM303">
        <v>0.44500000000000001</v>
      </c>
      <c r="DN303">
        <v>2</v>
      </c>
      <c r="DO303">
        <v>352.86900000000003</v>
      </c>
      <c r="DP303">
        <v>668.36199999999997</v>
      </c>
      <c r="DQ303">
        <v>30.235900000000001</v>
      </c>
      <c r="DR303">
        <v>32.422400000000003</v>
      </c>
      <c r="DS303">
        <v>30.000299999999999</v>
      </c>
      <c r="DT303">
        <v>32.251800000000003</v>
      </c>
      <c r="DU303">
        <v>32.2363</v>
      </c>
      <c r="DV303">
        <v>20.997499999999999</v>
      </c>
      <c r="DW303">
        <v>23.713200000000001</v>
      </c>
      <c r="DX303">
        <v>100</v>
      </c>
      <c r="DY303">
        <v>30.233899999999998</v>
      </c>
      <c r="DZ303">
        <v>400</v>
      </c>
      <c r="EA303">
        <v>33.043599999999998</v>
      </c>
      <c r="EB303">
        <v>99.875799999999998</v>
      </c>
      <c r="EC303">
        <v>100.38800000000001</v>
      </c>
    </row>
    <row r="304" spans="1:133" x14ac:dyDescent="0.35">
      <c r="A304">
        <v>288</v>
      </c>
      <c r="B304">
        <v>1581523979.0999999</v>
      </c>
      <c r="C304">
        <v>1458.5</v>
      </c>
      <c r="D304" t="s">
        <v>814</v>
      </c>
      <c r="E304" t="s">
        <v>815</v>
      </c>
      <c r="F304" t="s">
        <v>232</v>
      </c>
      <c r="G304" t="s">
        <v>233</v>
      </c>
      <c r="H304" t="s">
        <v>234</v>
      </c>
      <c r="I304" t="s">
        <v>235</v>
      </c>
      <c r="J304" t="s">
        <v>236</v>
      </c>
      <c r="K304" t="s">
        <v>237</v>
      </c>
      <c r="L304" t="s">
        <v>238</v>
      </c>
      <c r="M304" t="s">
        <v>239</v>
      </c>
      <c r="N304">
        <v>1581523970.4709699</v>
      </c>
      <c r="O304">
        <f t="shared" si="172"/>
        <v>8.3118348192664466E-5</v>
      </c>
      <c r="P304">
        <f t="shared" si="173"/>
        <v>-0.61068512269707664</v>
      </c>
      <c r="Q304">
        <f t="shared" si="174"/>
        <v>401.013709677419</v>
      </c>
      <c r="R304">
        <f t="shared" si="175"/>
        <v>538.55994084169095</v>
      </c>
      <c r="S304">
        <f t="shared" si="176"/>
        <v>53.687003738303517</v>
      </c>
      <c r="T304">
        <f t="shared" si="177"/>
        <v>39.975540135635612</v>
      </c>
      <c r="U304">
        <f t="shared" si="178"/>
        <v>6.6588972678061622E-3</v>
      </c>
      <c r="V304">
        <f t="shared" si="179"/>
        <v>2.2514036519464584</v>
      </c>
      <c r="W304">
        <f t="shared" si="180"/>
        <v>6.6479751008712415E-3</v>
      </c>
      <c r="X304">
        <f t="shared" si="181"/>
        <v>4.1559642379158943E-3</v>
      </c>
      <c r="Y304">
        <f t="shared" si="182"/>
        <v>0</v>
      </c>
      <c r="Z304">
        <f t="shared" si="183"/>
        <v>31.203064688970475</v>
      </c>
      <c r="AA304">
        <f t="shared" si="184"/>
        <v>31.0030258064516</v>
      </c>
      <c r="AB304">
        <f t="shared" si="185"/>
        <v>4.5121566898433612</v>
      </c>
      <c r="AC304">
        <f t="shared" si="186"/>
        <v>72.516242382419065</v>
      </c>
      <c r="AD304">
        <f t="shared" si="187"/>
        <v>3.3147281801500021</v>
      </c>
      <c r="AE304">
        <f t="shared" si="188"/>
        <v>4.5710148116467071</v>
      </c>
      <c r="AF304">
        <f t="shared" si="189"/>
        <v>1.197428509693359</v>
      </c>
      <c r="AG304">
        <f t="shared" si="190"/>
        <v>-3.665519155296503</v>
      </c>
      <c r="AH304">
        <f t="shared" si="191"/>
        <v>27.612637681285193</v>
      </c>
      <c r="AI304">
        <f t="shared" si="192"/>
        <v>2.7573183778450674</v>
      </c>
      <c r="AJ304">
        <f t="shared" si="193"/>
        <v>26.704436903833759</v>
      </c>
      <c r="AK304">
        <v>-4.1221546321247297E-2</v>
      </c>
      <c r="AL304">
        <v>4.6274796951395199E-2</v>
      </c>
      <c r="AM304">
        <v>3.4577305378029899</v>
      </c>
      <c r="AN304">
        <v>0</v>
      </c>
      <c r="AO304">
        <v>0</v>
      </c>
      <c r="AP304">
        <f t="shared" si="194"/>
        <v>1</v>
      </c>
      <c r="AQ304">
        <f t="shared" si="195"/>
        <v>0</v>
      </c>
      <c r="AR304">
        <f t="shared" si="196"/>
        <v>51834.744008235612</v>
      </c>
      <c r="AS304" t="s">
        <v>240</v>
      </c>
      <c r="AT304">
        <v>0</v>
      </c>
      <c r="AU304">
        <v>0</v>
      </c>
      <c r="AV304">
        <f t="shared" si="197"/>
        <v>0</v>
      </c>
      <c r="AW304" t="e">
        <f t="shared" si="198"/>
        <v>#DIV/0!</v>
      </c>
      <c r="AX304">
        <v>0</v>
      </c>
      <c r="AY304" t="s">
        <v>240</v>
      </c>
      <c r="AZ304">
        <v>0</v>
      </c>
      <c r="BA304">
        <v>0</v>
      </c>
      <c r="BB304" t="e">
        <f t="shared" si="199"/>
        <v>#DIV/0!</v>
      </c>
      <c r="BC304">
        <v>0.5</v>
      </c>
      <c r="BD304">
        <f t="shared" si="200"/>
        <v>0</v>
      </c>
      <c r="BE304">
        <f t="shared" si="201"/>
        <v>-0.61068512269707664</v>
      </c>
      <c r="BF304" t="e">
        <f t="shared" si="202"/>
        <v>#DIV/0!</v>
      </c>
      <c r="BG304" t="e">
        <f t="shared" si="203"/>
        <v>#DIV/0!</v>
      </c>
      <c r="BH304" t="e">
        <f t="shared" si="204"/>
        <v>#DIV/0!</v>
      </c>
      <c r="BI304" t="e">
        <f t="shared" si="205"/>
        <v>#DIV/0!</v>
      </c>
      <c r="BJ304" t="s">
        <v>240</v>
      </c>
      <c r="BK304">
        <v>0</v>
      </c>
      <c r="BL304">
        <f t="shared" si="206"/>
        <v>0</v>
      </c>
      <c r="BM304" t="e">
        <f t="shared" si="207"/>
        <v>#DIV/0!</v>
      </c>
      <c r="BN304" t="e">
        <f t="shared" si="208"/>
        <v>#DIV/0!</v>
      </c>
      <c r="BO304" t="e">
        <f t="shared" si="209"/>
        <v>#DIV/0!</v>
      </c>
      <c r="BP304" t="e">
        <f t="shared" si="210"/>
        <v>#DIV/0!</v>
      </c>
      <c r="BQ304">
        <f t="shared" si="211"/>
        <v>0</v>
      </c>
      <c r="BR304">
        <f t="shared" si="212"/>
        <v>0</v>
      </c>
      <c r="BS304">
        <f t="shared" si="213"/>
        <v>0</v>
      </c>
      <c r="BT304">
        <f t="shared" si="214"/>
        <v>0</v>
      </c>
      <c r="BU304">
        <v>6</v>
      </c>
      <c r="BV304">
        <v>0.5</v>
      </c>
      <c r="BW304" t="s">
        <v>241</v>
      </c>
      <c r="BX304">
        <v>1581523970.4709699</v>
      </c>
      <c r="BY304">
        <v>401.013709677419</v>
      </c>
      <c r="BZ304">
        <v>400.024</v>
      </c>
      <c r="CA304">
        <v>33.251619354838702</v>
      </c>
      <c r="CB304">
        <v>33.113874193548398</v>
      </c>
      <c r="CC304">
        <v>350.01387096774198</v>
      </c>
      <c r="CD304">
        <v>99.486187096774202</v>
      </c>
      <c r="CE304">
        <v>0.20003103225806501</v>
      </c>
      <c r="CF304">
        <v>31.230519354838702</v>
      </c>
      <c r="CG304">
        <v>31.0030258064516</v>
      </c>
      <c r="CH304">
        <v>999.9</v>
      </c>
      <c r="CI304">
        <v>0</v>
      </c>
      <c r="CJ304">
        <v>0</v>
      </c>
      <c r="CK304">
        <v>9992.1170967741891</v>
      </c>
      <c r="CL304">
        <v>0</v>
      </c>
      <c r="CM304">
        <v>5.0974106451612897</v>
      </c>
      <c r="CN304">
        <v>0</v>
      </c>
      <c r="CO304">
        <v>0</v>
      </c>
      <c r="CP304">
        <v>0</v>
      </c>
      <c r="CQ304">
        <v>0</v>
      </c>
      <c r="CR304">
        <v>4.6838709677419397</v>
      </c>
      <c r="CS304">
        <v>0</v>
      </c>
      <c r="CT304">
        <v>412.23548387096798</v>
      </c>
      <c r="CU304">
        <v>-0.65806451612903205</v>
      </c>
      <c r="CV304">
        <v>40.061999999999998</v>
      </c>
      <c r="CW304">
        <v>45.305999999999997</v>
      </c>
      <c r="CX304">
        <v>42.636870967741899</v>
      </c>
      <c r="CY304">
        <v>44.048000000000002</v>
      </c>
      <c r="CZ304">
        <v>41.125</v>
      </c>
      <c r="DA304">
        <v>0</v>
      </c>
      <c r="DB304">
        <v>0</v>
      </c>
      <c r="DC304">
        <v>0</v>
      </c>
      <c r="DD304">
        <v>1581523979.5</v>
      </c>
      <c r="DE304">
        <v>3.3</v>
      </c>
      <c r="DF304">
        <v>-7.4598289461088001</v>
      </c>
      <c r="DG304">
        <v>-403.39487248248702</v>
      </c>
      <c r="DH304">
        <v>392.85769230769199</v>
      </c>
      <c r="DI304">
        <v>15</v>
      </c>
      <c r="DJ304">
        <v>100</v>
      </c>
      <c r="DK304">
        <v>100</v>
      </c>
      <c r="DL304">
        <v>3.024</v>
      </c>
      <c r="DM304">
        <v>0.44500000000000001</v>
      </c>
      <c r="DN304">
        <v>2</v>
      </c>
      <c r="DO304">
        <v>352.70299999999997</v>
      </c>
      <c r="DP304">
        <v>668.399</v>
      </c>
      <c r="DQ304">
        <v>30.229500000000002</v>
      </c>
      <c r="DR304">
        <v>32.426000000000002</v>
      </c>
      <c r="DS304">
        <v>30.000499999999999</v>
      </c>
      <c r="DT304">
        <v>32.255400000000002</v>
      </c>
      <c r="DU304">
        <v>32.239400000000003</v>
      </c>
      <c r="DV304">
        <v>20.9956</v>
      </c>
      <c r="DW304">
        <v>23.986599999999999</v>
      </c>
      <c r="DX304">
        <v>100</v>
      </c>
      <c r="DY304">
        <v>30.225000000000001</v>
      </c>
      <c r="DZ304">
        <v>400</v>
      </c>
      <c r="EA304">
        <v>33.043599999999998</v>
      </c>
      <c r="EB304">
        <v>99.873599999999996</v>
      </c>
      <c r="EC304">
        <v>100.38800000000001</v>
      </c>
    </row>
    <row r="305" spans="1:133" x14ac:dyDescent="0.35">
      <c r="A305">
        <v>289</v>
      </c>
      <c r="B305">
        <v>1581523984.0999999</v>
      </c>
      <c r="C305">
        <v>1463.5</v>
      </c>
      <c r="D305" t="s">
        <v>816</v>
      </c>
      <c r="E305" t="s">
        <v>817</v>
      </c>
      <c r="F305" t="s">
        <v>232</v>
      </c>
      <c r="G305" t="s">
        <v>233</v>
      </c>
      <c r="H305" t="s">
        <v>234</v>
      </c>
      <c r="I305" t="s">
        <v>235</v>
      </c>
      <c r="J305" t="s">
        <v>236</v>
      </c>
      <c r="K305" t="s">
        <v>237</v>
      </c>
      <c r="L305" t="s">
        <v>238</v>
      </c>
      <c r="M305" t="s">
        <v>239</v>
      </c>
      <c r="N305">
        <v>1581523975.4709699</v>
      </c>
      <c r="O305">
        <f t="shared" si="172"/>
        <v>8.7340466443182893E-5</v>
      </c>
      <c r="P305">
        <f t="shared" si="173"/>
        <v>-0.61082050803853627</v>
      </c>
      <c r="Q305">
        <f t="shared" si="174"/>
        <v>401.03993548387098</v>
      </c>
      <c r="R305">
        <f t="shared" si="175"/>
        <v>531.5673707587614</v>
      </c>
      <c r="S305">
        <f t="shared" si="176"/>
        <v>52.989407401009181</v>
      </c>
      <c r="T305">
        <f t="shared" si="177"/>
        <v>39.977752011181018</v>
      </c>
      <c r="U305">
        <f t="shared" si="178"/>
        <v>6.9985121224456362E-3</v>
      </c>
      <c r="V305">
        <f t="shared" si="179"/>
        <v>2.2516140864814074</v>
      </c>
      <c r="W305">
        <f t="shared" si="180"/>
        <v>6.9864496627501972E-3</v>
      </c>
      <c r="X305">
        <f t="shared" si="181"/>
        <v>4.3676130483231027E-3</v>
      </c>
      <c r="Y305">
        <f t="shared" si="182"/>
        <v>0</v>
      </c>
      <c r="Z305">
        <f t="shared" si="183"/>
        <v>31.200372506608748</v>
      </c>
      <c r="AA305">
        <f t="shared" si="184"/>
        <v>31.0016322580645</v>
      </c>
      <c r="AB305">
        <f t="shared" si="185"/>
        <v>4.5117981889942413</v>
      </c>
      <c r="AC305">
        <f t="shared" si="186"/>
        <v>72.516889442229385</v>
      </c>
      <c r="AD305">
        <f t="shared" si="187"/>
        <v>3.3145124819953335</v>
      </c>
      <c r="AE305">
        <f t="shared" si="188"/>
        <v>4.5706765796067987</v>
      </c>
      <c r="AF305">
        <f t="shared" si="189"/>
        <v>1.1972857069989078</v>
      </c>
      <c r="AG305">
        <f t="shared" si="190"/>
        <v>-3.8517145701443658</v>
      </c>
      <c r="AH305">
        <f t="shared" si="191"/>
        <v>27.626574330358846</v>
      </c>
      <c r="AI305">
        <f t="shared" si="192"/>
        <v>2.758415577262924</v>
      </c>
      <c r="AJ305">
        <f t="shared" si="193"/>
        <v>26.533275337477406</v>
      </c>
      <c r="AK305">
        <v>-4.1227214960645298E-2</v>
      </c>
      <c r="AL305">
        <v>4.6281160495719703E-2</v>
      </c>
      <c r="AM305">
        <v>3.4581068620903199</v>
      </c>
      <c r="AN305">
        <v>0</v>
      </c>
      <c r="AO305">
        <v>0</v>
      </c>
      <c r="AP305">
        <f t="shared" si="194"/>
        <v>1</v>
      </c>
      <c r="AQ305">
        <f t="shared" si="195"/>
        <v>0</v>
      </c>
      <c r="AR305">
        <f t="shared" si="196"/>
        <v>51841.78306624759</v>
      </c>
      <c r="AS305" t="s">
        <v>240</v>
      </c>
      <c r="AT305">
        <v>0</v>
      </c>
      <c r="AU305">
        <v>0</v>
      </c>
      <c r="AV305">
        <f t="shared" si="197"/>
        <v>0</v>
      </c>
      <c r="AW305" t="e">
        <f t="shared" si="198"/>
        <v>#DIV/0!</v>
      </c>
      <c r="AX305">
        <v>0</v>
      </c>
      <c r="AY305" t="s">
        <v>240</v>
      </c>
      <c r="AZ305">
        <v>0</v>
      </c>
      <c r="BA305">
        <v>0</v>
      </c>
      <c r="BB305" t="e">
        <f t="shared" si="199"/>
        <v>#DIV/0!</v>
      </c>
      <c r="BC305">
        <v>0.5</v>
      </c>
      <c r="BD305">
        <f t="shared" si="200"/>
        <v>0</v>
      </c>
      <c r="BE305">
        <f t="shared" si="201"/>
        <v>-0.61082050803853627</v>
      </c>
      <c r="BF305" t="e">
        <f t="shared" si="202"/>
        <v>#DIV/0!</v>
      </c>
      <c r="BG305" t="e">
        <f t="shared" si="203"/>
        <v>#DIV/0!</v>
      </c>
      <c r="BH305" t="e">
        <f t="shared" si="204"/>
        <v>#DIV/0!</v>
      </c>
      <c r="BI305" t="e">
        <f t="shared" si="205"/>
        <v>#DIV/0!</v>
      </c>
      <c r="BJ305" t="s">
        <v>240</v>
      </c>
      <c r="BK305">
        <v>0</v>
      </c>
      <c r="BL305">
        <f t="shared" si="206"/>
        <v>0</v>
      </c>
      <c r="BM305" t="e">
        <f t="shared" si="207"/>
        <v>#DIV/0!</v>
      </c>
      <c r="BN305" t="e">
        <f t="shared" si="208"/>
        <v>#DIV/0!</v>
      </c>
      <c r="BO305" t="e">
        <f t="shared" si="209"/>
        <v>#DIV/0!</v>
      </c>
      <c r="BP305" t="e">
        <f t="shared" si="210"/>
        <v>#DIV/0!</v>
      </c>
      <c r="BQ305">
        <f t="shared" si="211"/>
        <v>0</v>
      </c>
      <c r="BR305">
        <f t="shared" si="212"/>
        <v>0</v>
      </c>
      <c r="BS305">
        <f t="shared" si="213"/>
        <v>0</v>
      </c>
      <c r="BT305">
        <f t="shared" si="214"/>
        <v>0</v>
      </c>
      <c r="BU305">
        <v>6</v>
      </c>
      <c r="BV305">
        <v>0.5</v>
      </c>
      <c r="BW305" t="s">
        <v>241</v>
      </c>
      <c r="BX305">
        <v>1581523975.4709699</v>
      </c>
      <c r="BY305">
        <v>401.03993548387098</v>
      </c>
      <c r="BZ305">
        <v>400.05290322580601</v>
      </c>
      <c r="CA305">
        <v>33.249790322580601</v>
      </c>
      <c r="CB305">
        <v>33.105048387096801</v>
      </c>
      <c r="CC305">
        <v>350.01499999999999</v>
      </c>
      <c r="CD305">
        <v>99.4852225806452</v>
      </c>
      <c r="CE305">
        <v>0.19999196774193601</v>
      </c>
      <c r="CF305">
        <v>31.229219354838701</v>
      </c>
      <c r="CG305">
        <v>31.0016322580645</v>
      </c>
      <c r="CH305">
        <v>999.9</v>
      </c>
      <c r="CI305">
        <v>0</v>
      </c>
      <c r="CJ305">
        <v>0</v>
      </c>
      <c r="CK305">
        <v>9993.5880645161305</v>
      </c>
      <c r="CL305">
        <v>0</v>
      </c>
      <c r="CM305">
        <v>4.5339329032258098</v>
      </c>
      <c r="CN305">
        <v>0</v>
      </c>
      <c r="CO305">
        <v>0</v>
      </c>
      <c r="CP305">
        <v>0</v>
      </c>
      <c r="CQ305">
        <v>0</v>
      </c>
      <c r="CR305">
        <v>3.5806451612903198</v>
      </c>
      <c r="CS305">
        <v>0</v>
      </c>
      <c r="CT305">
        <v>357.98387096774201</v>
      </c>
      <c r="CU305">
        <v>-0.31935483870967701</v>
      </c>
      <c r="CV305">
        <v>40.061999999999998</v>
      </c>
      <c r="CW305">
        <v>45.308</v>
      </c>
      <c r="CX305">
        <v>42.638870967741902</v>
      </c>
      <c r="CY305">
        <v>44.052</v>
      </c>
      <c r="CZ305">
        <v>41.125</v>
      </c>
      <c r="DA305">
        <v>0</v>
      </c>
      <c r="DB305">
        <v>0</v>
      </c>
      <c r="DC305">
        <v>0</v>
      </c>
      <c r="DD305">
        <v>1581523984.3</v>
      </c>
      <c r="DE305">
        <v>3.1</v>
      </c>
      <c r="DF305">
        <v>-13.688888706967999</v>
      </c>
      <c r="DG305">
        <v>-563.31282137927303</v>
      </c>
      <c r="DH305">
        <v>354.480769230769</v>
      </c>
      <c r="DI305">
        <v>15</v>
      </c>
      <c r="DJ305">
        <v>100</v>
      </c>
      <c r="DK305">
        <v>100</v>
      </c>
      <c r="DL305">
        <v>3.024</v>
      </c>
      <c r="DM305">
        <v>0.44500000000000001</v>
      </c>
      <c r="DN305">
        <v>2</v>
      </c>
      <c r="DO305">
        <v>352.64800000000002</v>
      </c>
      <c r="DP305">
        <v>668.16499999999996</v>
      </c>
      <c r="DQ305">
        <v>30.2301</v>
      </c>
      <c r="DR305">
        <v>32.430300000000003</v>
      </c>
      <c r="DS305">
        <v>30.000399999999999</v>
      </c>
      <c r="DT305">
        <v>32.259</v>
      </c>
      <c r="DU305">
        <v>32.243000000000002</v>
      </c>
      <c r="DV305">
        <v>20.9922</v>
      </c>
      <c r="DW305">
        <v>23.986599999999999</v>
      </c>
      <c r="DX305">
        <v>100</v>
      </c>
      <c r="DY305">
        <v>30.240100000000002</v>
      </c>
      <c r="DZ305">
        <v>400</v>
      </c>
      <c r="EA305">
        <v>33.043599999999998</v>
      </c>
      <c r="EB305">
        <v>99.873400000000004</v>
      </c>
      <c r="EC305">
        <v>100.389</v>
      </c>
    </row>
    <row r="306" spans="1:133" x14ac:dyDescent="0.35">
      <c r="A306">
        <v>290</v>
      </c>
      <c r="B306">
        <v>1581523989.0999999</v>
      </c>
      <c r="C306">
        <v>1468.5</v>
      </c>
      <c r="D306" t="s">
        <v>818</v>
      </c>
      <c r="E306" t="s">
        <v>819</v>
      </c>
      <c r="F306" t="s">
        <v>232</v>
      </c>
      <c r="G306" t="s">
        <v>233</v>
      </c>
      <c r="H306" t="s">
        <v>234</v>
      </c>
      <c r="I306" t="s">
        <v>235</v>
      </c>
      <c r="J306" t="s">
        <v>236</v>
      </c>
      <c r="K306" t="s">
        <v>237</v>
      </c>
      <c r="L306" t="s">
        <v>238</v>
      </c>
      <c r="M306" t="s">
        <v>239</v>
      </c>
      <c r="N306">
        <v>1581523980.4709699</v>
      </c>
      <c r="O306">
        <f t="shared" si="172"/>
        <v>9.3902446981988325E-5</v>
      </c>
      <c r="P306">
        <f t="shared" si="173"/>
        <v>-0.62394474443921755</v>
      </c>
      <c r="Q306">
        <f t="shared" si="174"/>
        <v>401.03883870967701</v>
      </c>
      <c r="R306">
        <f t="shared" si="175"/>
        <v>524.59016489491876</v>
      </c>
      <c r="S306">
        <f t="shared" si="176"/>
        <v>52.294331442125277</v>
      </c>
      <c r="T306">
        <f t="shared" si="177"/>
        <v>39.977985399039667</v>
      </c>
      <c r="U306">
        <f t="shared" si="178"/>
        <v>7.5292883093807505E-3</v>
      </c>
      <c r="V306">
        <f t="shared" si="179"/>
        <v>2.2519018823069223</v>
      </c>
      <c r="W306">
        <f t="shared" si="180"/>
        <v>7.5153305534468055E-3</v>
      </c>
      <c r="X306">
        <f t="shared" si="181"/>
        <v>4.6983334630573276E-3</v>
      </c>
      <c r="Y306">
        <f t="shared" si="182"/>
        <v>0</v>
      </c>
      <c r="Z306">
        <f t="shared" si="183"/>
        <v>31.196115209682194</v>
      </c>
      <c r="AA306">
        <f t="shared" si="184"/>
        <v>30.997535483871001</v>
      </c>
      <c r="AB306">
        <f t="shared" si="185"/>
        <v>4.5107444065618605</v>
      </c>
      <c r="AC306">
        <f t="shared" si="186"/>
        <v>72.515915658544245</v>
      </c>
      <c r="AD306">
        <f t="shared" si="187"/>
        <v>3.3140730152336193</v>
      </c>
      <c r="AE306">
        <f t="shared" si="188"/>
        <v>4.5701319291596594</v>
      </c>
      <c r="AF306">
        <f t="shared" si="189"/>
        <v>1.1966713913282412</v>
      </c>
      <c r="AG306">
        <f t="shared" si="190"/>
        <v>-4.1410979119056854</v>
      </c>
      <c r="AH306">
        <f t="shared" si="191"/>
        <v>27.873306187847067</v>
      </c>
      <c r="AI306">
        <f t="shared" si="192"/>
        <v>2.7826102462358642</v>
      </c>
      <c r="AJ306">
        <f t="shared" si="193"/>
        <v>26.514818522177247</v>
      </c>
      <c r="AK306">
        <v>-4.1234968318722302E-2</v>
      </c>
      <c r="AL306">
        <v>4.6289864319392499E-2</v>
      </c>
      <c r="AM306">
        <v>3.4586215558645699</v>
      </c>
      <c r="AN306">
        <v>0</v>
      </c>
      <c r="AO306">
        <v>0</v>
      </c>
      <c r="AP306">
        <f t="shared" si="194"/>
        <v>1</v>
      </c>
      <c r="AQ306">
        <f t="shared" si="195"/>
        <v>0</v>
      </c>
      <c r="AR306">
        <f t="shared" si="196"/>
        <v>51851.510377218008</v>
      </c>
      <c r="AS306" t="s">
        <v>240</v>
      </c>
      <c r="AT306">
        <v>0</v>
      </c>
      <c r="AU306">
        <v>0</v>
      </c>
      <c r="AV306">
        <f t="shared" si="197"/>
        <v>0</v>
      </c>
      <c r="AW306" t="e">
        <f t="shared" si="198"/>
        <v>#DIV/0!</v>
      </c>
      <c r="AX306">
        <v>0</v>
      </c>
      <c r="AY306" t="s">
        <v>240</v>
      </c>
      <c r="AZ306">
        <v>0</v>
      </c>
      <c r="BA306">
        <v>0</v>
      </c>
      <c r="BB306" t="e">
        <f t="shared" si="199"/>
        <v>#DIV/0!</v>
      </c>
      <c r="BC306">
        <v>0.5</v>
      </c>
      <c r="BD306">
        <f t="shared" si="200"/>
        <v>0</v>
      </c>
      <c r="BE306">
        <f t="shared" si="201"/>
        <v>-0.62394474443921755</v>
      </c>
      <c r="BF306" t="e">
        <f t="shared" si="202"/>
        <v>#DIV/0!</v>
      </c>
      <c r="BG306" t="e">
        <f t="shared" si="203"/>
        <v>#DIV/0!</v>
      </c>
      <c r="BH306" t="e">
        <f t="shared" si="204"/>
        <v>#DIV/0!</v>
      </c>
      <c r="BI306" t="e">
        <f t="shared" si="205"/>
        <v>#DIV/0!</v>
      </c>
      <c r="BJ306" t="s">
        <v>240</v>
      </c>
      <c r="BK306">
        <v>0</v>
      </c>
      <c r="BL306">
        <f t="shared" si="206"/>
        <v>0</v>
      </c>
      <c r="BM306" t="e">
        <f t="shared" si="207"/>
        <v>#DIV/0!</v>
      </c>
      <c r="BN306" t="e">
        <f t="shared" si="208"/>
        <v>#DIV/0!</v>
      </c>
      <c r="BO306" t="e">
        <f t="shared" si="209"/>
        <v>#DIV/0!</v>
      </c>
      <c r="BP306" t="e">
        <f t="shared" si="210"/>
        <v>#DIV/0!</v>
      </c>
      <c r="BQ306">
        <f t="shared" si="211"/>
        <v>0</v>
      </c>
      <c r="BR306">
        <f t="shared" si="212"/>
        <v>0</v>
      </c>
      <c r="BS306">
        <f t="shared" si="213"/>
        <v>0</v>
      </c>
      <c r="BT306">
        <f t="shared" si="214"/>
        <v>0</v>
      </c>
      <c r="BU306">
        <v>6</v>
      </c>
      <c r="BV306">
        <v>0.5</v>
      </c>
      <c r="BW306" t="s">
        <v>241</v>
      </c>
      <c r="BX306">
        <v>1581523980.4709699</v>
      </c>
      <c r="BY306">
        <v>401.03883870967701</v>
      </c>
      <c r="BZ306">
        <v>400.03380645161297</v>
      </c>
      <c r="CA306">
        <v>33.245096774193499</v>
      </c>
      <c r="CB306">
        <v>33.0894774193548</v>
      </c>
      <c r="CC306">
        <v>350.01038709677402</v>
      </c>
      <c r="CD306">
        <v>99.4860774193548</v>
      </c>
      <c r="CE306">
        <v>0.199991709677419</v>
      </c>
      <c r="CF306">
        <v>31.2271258064516</v>
      </c>
      <c r="CG306">
        <v>30.997535483871001</v>
      </c>
      <c r="CH306">
        <v>999.9</v>
      </c>
      <c r="CI306">
        <v>0</v>
      </c>
      <c r="CJ306">
        <v>0</v>
      </c>
      <c r="CK306">
        <v>9995.3816129032202</v>
      </c>
      <c r="CL306">
        <v>0</v>
      </c>
      <c r="CM306">
        <v>4.2246077419354799</v>
      </c>
      <c r="CN306">
        <v>0</v>
      </c>
      <c r="CO306">
        <v>0</v>
      </c>
      <c r="CP306">
        <v>0</v>
      </c>
      <c r="CQ306">
        <v>0</v>
      </c>
      <c r="CR306">
        <v>3.1645161290322599</v>
      </c>
      <c r="CS306">
        <v>0</v>
      </c>
      <c r="CT306">
        <v>345.92580645161303</v>
      </c>
      <c r="CU306">
        <v>-0.30645161290322598</v>
      </c>
      <c r="CV306">
        <v>40.061999999999998</v>
      </c>
      <c r="CW306">
        <v>45.316129032257997</v>
      </c>
      <c r="CX306">
        <v>42.640870967741897</v>
      </c>
      <c r="CY306">
        <v>44.061999999999998</v>
      </c>
      <c r="CZ306">
        <v>41.127000000000002</v>
      </c>
      <c r="DA306">
        <v>0</v>
      </c>
      <c r="DB306">
        <v>0</v>
      </c>
      <c r="DC306">
        <v>0</v>
      </c>
      <c r="DD306">
        <v>1581523989.0999999</v>
      </c>
      <c r="DE306">
        <v>2.5307692307692302</v>
      </c>
      <c r="DF306">
        <v>35.302564281136902</v>
      </c>
      <c r="DG306">
        <v>-259.13504336728198</v>
      </c>
      <c r="DH306">
        <v>336.78076923076901</v>
      </c>
      <c r="DI306">
        <v>15</v>
      </c>
      <c r="DJ306">
        <v>100</v>
      </c>
      <c r="DK306">
        <v>100</v>
      </c>
      <c r="DL306">
        <v>3.024</v>
      </c>
      <c r="DM306">
        <v>0.44500000000000001</v>
      </c>
      <c r="DN306">
        <v>2</v>
      </c>
      <c r="DO306">
        <v>352.71600000000001</v>
      </c>
      <c r="DP306">
        <v>668.16</v>
      </c>
      <c r="DQ306">
        <v>30.241</v>
      </c>
      <c r="DR306">
        <v>32.434399999999997</v>
      </c>
      <c r="DS306">
        <v>30.000499999999999</v>
      </c>
      <c r="DT306">
        <v>32.262599999999999</v>
      </c>
      <c r="DU306">
        <v>32.246600000000001</v>
      </c>
      <c r="DV306">
        <v>20.9954</v>
      </c>
      <c r="DW306">
        <v>23.986599999999999</v>
      </c>
      <c r="DX306">
        <v>100</v>
      </c>
      <c r="DY306">
        <v>30.244700000000002</v>
      </c>
      <c r="DZ306">
        <v>400</v>
      </c>
      <c r="EA306">
        <v>33.043599999999998</v>
      </c>
      <c r="EB306">
        <v>99.872</v>
      </c>
      <c r="EC306">
        <v>100.386</v>
      </c>
    </row>
    <row r="307" spans="1:133" x14ac:dyDescent="0.35">
      <c r="A307">
        <v>291</v>
      </c>
      <c r="B307">
        <v>1581523994.5</v>
      </c>
      <c r="C307">
        <v>1473.9000000953699</v>
      </c>
      <c r="D307" t="s">
        <v>820</v>
      </c>
      <c r="E307" t="s">
        <v>821</v>
      </c>
      <c r="F307" t="s">
        <v>232</v>
      </c>
      <c r="G307" t="s">
        <v>233</v>
      </c>
      <c r="H307" t="s">
        <v>234</v>
      </c>
      <c r="I307" t="s">
        <v>235</v>
      </c>
      <c r="J307" t="s">
        <v>236</v>
      </c>
      <c r="K307" t="s">
        <v>237</v>
      </c>
      <c r="L307" t="s">
        <v>238</v>
      </c>
      <c r="M307" t="s">
        <v>239</v>
      </c>
      <c r="N307">
        <v>1581523985.9967699</v>
      </c>
      <c r="O307">
        <f t="shared" si="172"/>
        <v>1.0062711191564605E-4</v>
      </c>
      <c r="P307">
        <f t="shared" si="173"/>
        <v>-0.61966866225250883</v>
      </c>
      <c r="Q307">
        <f t="shared" si="174"/>
        <v>401.02712903225802</v>
      </c>
      <c r="R307">
        <f t="shared" si="175"/>
        <v>514.948627924888</v>
      </c>
      <c r="S307">
        <f t="shared" si="176"/>
        <v>51.333452277955686</v>
      </c>
      <c r="T307">
        <f t="shared" si="177"/>
        <v>39.977011053121494</v>
      </c>
      <c r="U307">
        <f t="shared" si="178"/>
        <v>8.0695506766468895E-3</v>
      </c>
      <c r="V307">
        <f t="shared" si="179"/>
        <v>2.2535275941883874</v>
      </c>
      <c r="W307">
        <f t="shared" si="180"/>
        <v>8.0535318266728648E-3</v>
      </c>
      <c r="X307">
        <f t="shared" si="181"/>
        <v>5.0348939429723707E-3</v>
      </c>
      <c r="Y307">
        <f t="shared" si="182"/>
        <v>0</v>
      </c>
      <c r="Z307">
        <f t="shared" si="183"/>
        <v>31.192425867850361</v>
      </c>
      <c r="AA307">
        <f t="shared" si="184"/>
        <v>30.994674193548398</v>
      </c>
      <c r="AB307">
        <f t="shared" si="185"/>
        <v>4.5100085455163157</v>
      </c>
      <c r="AC307">
        <f t="shared" si="186"/>
        <v>72.505641674472571</v>
      </c>
      <c r="AD307">
        <f t="shared" si="187"/>
        <v>3.3133223886864256</v>
      </c>
      <c r="AE307">
        <f t="shared" si="188"/>
        <v>4.5697442463335429</v>
      </c>
      <c r="AF307">
        <f t="shared" si="189"/>
        <v>1.1966861568298901</v>
      </c>
      <c r="AG307">
        <f t="shared" si="190"/>
        <v>-4.4376556354799908</v>
      </c>
      <c r="AH307">
        <f t="shared" si="191"/>
        <v>28.059990577890151</v>
      </c>
      <c r="AI307">
        <f t="shared" si="192"/>
        <v>2.7991661522486213</v>
      </c>
      <c r="AJ307">
        <f t="shared" si="193"/>
        <v>26.42150109465878</v>
      </c>
      <c r="AK307">
        <v>-4.1278782654754903E-2</v>
      </c>
      <c r="AL307">
        <v>4.6339049749935697E-2</v>
      </c>
      <c r="AM307">
        <v>3.4615294712599498</v>
      </c>
      <c r="AN307">
        <v>0</v>
      </c>
      <c r="AO307">
        <v>0</v>
      </c>
      <c r="AP307">
        <f t="shared" si="194"/>
        <v>1</v>
      </c>
      <c r="AQ307">
        <f t="shared" si="195"/>
        <v>0</v>
      </c>
      <c r="AR307">
        <f t="shared" si="196"/>
        <v>51904.616786184903</v>
      </c>
      <c r="AS307" t="s">
        <v>240</v>
      </c>
      <c r="AT307">
        <v>0</v>
      </c>
      <c r="AU307">
        <v>0</v>
      </c>
      <c r="AV307">
        <f t="shared" si="197"/>
        <v>0</v>
      </c>
      <c r="AW307" t="e">
        <f t="shared" si="198"/>
        <v>#DIV/0!</v>
      </c>
      <c r="AX307">
        <v>0</v>
      </c>
      <c r="AY307" t="s">
        <v>240</v>
      </c>
      <c r="AZ307">
        <v>0</v>
      </c>
      <c r="BA307">
        <v>0</v>
      </c>
      <c r="BB307" t="e">
        <f t="shared" si="199"/>
        <v>#DIV/0!</v>
      </c>
      <c r="BC307">
        <v>0.5</v>
      </c>
      <c r="BD307">
        <f t="shared" si="200"/>
        <v>0</v>
      </c>
      <c r="BE307">
        <f t="shared" si="201"/>
        <v>-0.61966866225250883</v>
      </c>
      <c r="BF307" t="e">
        <f t="shared" si="202"/>
        <v>#DIV/0!</v>
      </c>
      <c r="BG307" t="e">
        <f t="shared" si="203"/>
        <v>#DIV/0!</v>
      </c>
      <c r="BH307" t="e">
        <f t="shared" si="204"/>
        <v>#DIV/0!</v>
      </c>
      <c r="BI307" t="e">
        <f t="shared" si="205"/>
        <v>#DIV/0!</v>
      </c>
      <c r="BJ307" t="s">
        <v>240</v>
      </c>
      <c r="BK307">
        <v>0</v>
      </c>
      <c r="BL307">
        <f t="shared" si="206"/>
        <v>0</v>
      </c>
      <c r="BM307" t="e">
        <f t="shared" si="207"/>
        <v>#DIV/0!</v>
      </c>
      <c r="BN307" t="e">
        <f t="shared" si="208"/>
        <v>#DIV/0!</v>
      </c>
      <c r="BO307" t="e">
        <f t="shared" si="209"/>
        <v>#DIV/0!</v>
      </c>
      <c r="BP307" t="e">
        <f t="shared" si="210"/>
        <v>#DIV/0!</v>
      </c>
      <c r="BQ307">
        <f t="shared" si="211"/>
        <v>0</v>
      </c>
      <c r="BR307">
        <f t="shared" si="212"/>
        <v>0</v>
      </c>
      <c r="BS307">
        <f t="shared" si="213"/>
        <v>0</v>
      </c>
      <c r="BT307">
        <f t="shared" si="214"/>
        <v>0</v>
      </c>
      <c r="BU307">
        <v>6</v>
      </c>
      <c r="BV307">
        <v>0.5</v>
      </c>
      <c r="BW307" t="s">
        <v>241</v>
      </c>
      <c r="BX307">
        <v>1581523985.9967699</v>
      </c>
      <c r="BY307">
        <v>401.02712903225802</v>
      </c>
      <c r="BZ307">
        <v>400.03403225806397</v>
      </c>
      <c r="CA307">
        <v>33.237406451612898</v>
      </c>
      <c r="CB307">
        <v>33.070638709677397</v>
      </c>
      <c r="CC307">
        <v>350.00483870967702</v>
      </c>
      <c r="CD307">
        <v>99.486596774193501</v>
      </c>
      <c r="CE307">
        <v>0.19995348387096801</v>
      </c>
      <c r="CF307">
        <v>31.225635483870999</v>
      </c>
      <c r="CG307">
        <v>30.994674193548398</v>
      </c>
      <c r="CH307">
        <v>999.9</v>
      </c>
      <c r="CI307">
        <v>0</v>
      </c>
      <c r="CJ307">
        <v>0</v>
      </c>
      <c r="CK307">
        <v>10005.950000000001</v>
      </c>
      <c r="CL307">
        <v>0</v>
      </c>
      <c r="CM307">
        <v>4.1143874193548404</v>
      </c>
      <c r="CN307">
        <v>0</v>
      </c>
      <c r="CO307">
        <v>0</v>
      </c>
      <c r="CP307">
        <v>0</v>
      </c>
      <c r="CQ307">
        <v>0</v>
      </c>
      <c r="CR307">
        <v>2.71935483870968</v>
      </c>
      <c r="CS307">
        <v>0</v>
      </c>
      <c r="CT307">
        <v>361.89354838709698</v>
      </c>
      <c r="CU307">
        <v>-0.72903225806451599</v>
      </c>
      <c r="CV307">
        <v>40.061999999999998</v>
      </c>
      <c r="CW307">
        <v>45.326225806451603</v>
      </c>
      <c r="CX307">
        <v>42.659032258064499</v>
      </c>
      <c r="CY307">
        <v>44.064032258064501</v>
      </c>
      <c r="CZ307">
        <v>41.127000000000002</v>
      </c>
      <c r="DA307">
        <v>0</v>
      </c>
      <c r="DB307">
        <v>0</v>
      </c>
      <c r="DC307">
        <v>0</v>
      </c>
      <c r="DD307">
        <v>1581523994.5</v>
      </c>
      <c r="DE307">
        <v>3.4076923076923098</v>
      </c>
      <c r="DF307">
        <v>6.9606837982694296</v>
      </c>
      <c r="DG307">
        <v>952.31452873888804</v>
      </c>
      <c r="DH307">
        <v>366.52307692307699</v>
      </c>
      <c r="DI307">
        <v>15</v>
      </c>
      <c r="DJ307">
        <v>100</v>
      </c>
      <c r="DK307">
        <v>100</v>
      </c>
      <c r="DL307">
        <v>3.024</v>
      </c>
      <c r="DM307">
        <v>0.44500000000000001</v>
      </c>
      <c r="DN307">
        <v>2</v>
      </c>
      <c r="DO307">
        <v>352.71199999999999</v>
      </c>
      <c r="DP307">
        <v>668.24300000000005</v>
      </c>
      <c r="DQ307">
        <v>30.247800000000002</v>
      </c>
      <c r="DR307">
        <v>32.438499999999998</v>
      </c>
      <c r="DS307">
        <v>30.000399999999999</v>
      </c>
      <c r="DT307">
        <v>32.266500000000001</v>
      </c>
      <c r="DU307">
        <v>32.2498</v>
      </c>
      <c r="DV307">
        <v>20.992000000000001</v>
      </c>
      <c r="DW307">
        <v>23.986599999999999</v>
      </c>
      <c r="DX307">
        <v>100</v>
      </c>
      <c r="DY307">
        <v>30.249099999999999</v>
      </c>
      <c r="DZ307">
        <v>400</v>
      </c>
      <c r="EA307">
        <v>33.043599999999998</v>
      </c>
      <c r="EB307">
        <v>99.872100000000003</v>
      </c>
      <c r="EC307">
        <v>100.386</v>
      </c>
    </row>
    <row r="308" spans="1:133" x14ac:dyDescent="0.35">
      <c r="A308">
        <v>292</v>
      </c>
      <c r="B308">
        <v>1581523999.5</v>
      </c>
      <c r="C308">
        <v>1478.9000000953699</v>
      </c>
      <c r="D308" t="s">
        <v>822</v>
      </c>
      <c r="E308" t="s">
        <v>823</v>
      </c>
      <c r="F308" t="s">
        <v>232</v>
      </c>
      <c r="G308" t="s">
        <v>233</v>
      </c>
      <c r="H308" t="s">
        <v>234</v>
      </c>
      <c r="I308" t="s">
        <v>235</v>
      </c>
      <c r="J308" t="s">
        <v>236</v>
      </c>
      <c r="K308" t="s">
        <v>237</v>
      </c>
      <c r="L308" t="s">
        <v>238</v>
      </c>
      <c r="M308" t="s">
        <v>239</v>
      </c>
      <c r="N308">
        <v>1581523990.9516101</v>
      </c>
      <c r="O308">
        <f t="shared" si="172"/>
        <v>1.0237035921975434E-4</v>
      </c>
      <c r="P308">
        <f t="shared" si="173"/>
        <v>-0.62156282892100545</v>
      </c>
      <c r="Q308">
        <f t="shared" si="174"/>
        <v>401.00883870967698</v>
      </c>
      <c r="R308">
        <f t="shared" si="175"/>
        <v>513.20420111915371</v>
      </c>
      <c r="S308">
        <f t="shared" si="176"/>
        <v>51.1596972372351</v>
      </c>
      <c r="T308">
        <f t="shared" si="177"/>
        <v>39.975297811482868</v>
      </c>
      <c r="U308">
        <f t="shared" si="178"/>
        <v>8.2108915380598498E-3</v>
      </c>
      <c r="V308">
        <f t="shared" si="179"/>
        <v>2.2530009165919056</v>
      </c>
      <c r="W308">
        <f t="shared" si="180"/>
        <v>8.1943033769748992E-3</v>
      </c>
      <c r="X308">
        <f t="shared" si="181"/>
        <v>5.1229271685754342E-3</v>
      </c>
      <c r="Y308">
        <f t="shared" si="182"/>
        <v>0</v>
      </c>
      <c r="Z308">
        <f t="shared" si="183"/>
        <v>31.190665914492598</v>
      </c>
      <c r="AA308">
        <f t="shared" si="184"/>
        <v>30.9909903225806</v>
      </c>
      <c r="AB308">
        <f t="shared" si="185"/>
        <v>4.509061288765575</v>
      </c>
      <c r="AC308">
        <f t="shared" si="186"/>
        <v>72.493466353205235</v>
      </c>
      <c r="AD308">
        <f t="shared" si="187"/>
        <v>3.3125439848310294</v>
      </c>
      <c r="AE308">
        <f t="shared" si="188"/>
        <v>4.5694379803712728</v>
      </c>
      <c r="AF308">
        <f t="shared" si="189"/>
        <v>1.1965173039345456</v>
      </c>
      <c r="AG308">
        <f t="shared" si="190"/>
        <v>-4.5145328415911665</v>
      </c>
      <c r="AH308">
        <f t="shared" si="191"/>
        <v>28.357875707848738</v>
      </c>
      <c r="AI308">
        <f t="shared" si="192"/>
        <v>2.8294755895836676</v>
      </c>
      <c r="AJ308">
        <f t="shared" si="193"/>
        <v>26.672818455841238</v>
      </c>
      <c r="AK308">
        <v>-4.1264585097910103E-2</v>
      </c>
      <c r="AL308">
        <v>4.63231117486032E-2</v>
      </c>
      <c r="AM308">
        <v>3.4605873096250499</v>
      </c>
      <c r="AN308">
        <v>0</v>
      </c>
      <c r="AO308">
        <v>0</v>
      </c>
      <c r="AP308">
        <f t="shared" si="194"/>
        <v>1</v>
      </c>
      <c r="AQ308">
        <f t="shared" si="195"/>
        <v>0</v>
      </c>
      <c r="AR308">
        <f t="shared" si="196"/>
        <v>51887.702031611196</v>
      </c>
      <c r="AS308" t="s">
        <v>240</v>
      </c>
      <c r="AT308">
        <v>0</v>
      </c>
      <c r="AU308">
        <v>0</v>
      </c>
      <c r="AV308">
        <f t="shared" si="197"/>
        <v>0</v>
      </c>
      <c r="AW308" t="e">
        <f t="shared" si="198"/>
        <v>#DIV/0!</v>
      </c>
      <c r="AX308">
        <v>0</v>
      </c>
      <c r="AY308" t="s">
        <v>240</v>
      </c>
      <c r="AZ308">
        <v>0</v>
      </c>
      <c r="BA308">
        <v>0</v>
      </c>
      <c r="BB308" t="e">
        <f t="shared" si="199"/>
        <v>#DIV/0!</v>
      </c>
      <c r="BC308">
        <v>0.5</v>
      </c>
      <c r="BD308">
        <f t="shared" si="200"/>
        <v>0</v>
      </c>
      <c r="BE308">
        <f t="shared" si="201"/>
        <v>-0.62156282892100545</v>
      </c>
      <c r="BF308" t="e">
        <f t="shared" si="202"/>
        <v>#DIV/0!</v>
      </c>
      <c r="BG308" t="e">
        <f t="shared" si="203"/>
        <v>#DIV/0!</v>
      </c>
      <c r="BH308" t="e">
        <f t="shared" si="204"/>
        <v>#DIV/0!</v>
      </c>
      <c r="BI308" t="e">
        <f t="shared" si="205"/>
        <v>#DIV/0!</v>
      </c>
      <c r="BJ308" t="s">
        <v>240</v>
      </c>
      <c r="BK308">
        <v>0</v>
      </c>
      <c r="BL308">
        <f t="shared" si="206"/>
        <v>0</v>
      </c>
      <c r="BM308" t="e">
        <f t="shared" si="207"/>
        <v>#DIV/0!</v>
      </c>
      <c r="BN308" t="e">
        <f t="shared" si="208"/>
        <v>#DIV/0!</v>
      </c>
      <c r="BO308" t="e">
        <f t="shared" si="209"/>
        <v>#DIV/0!</v>
      </c>
      <c r="BP308" t="e">
        <f t="shared" si="210"/>
        <v>#DIV/0!</v>
      </c>
      <c r="BQ308">
        <f t="shared" si="211"/>
        <v>0</v>
      </c>
      <c r="BR308">
        <f t="shared" si="212"/>
        <v>0</v>
      </c>
      <c r="BS308">
        <f t="shared" si="213"/>
        <v>0</v>
      </c>
      <c r="BT308">
        <f t="shared" si="214"/>
        <v>0</v>
      </c>
      <c r="BU308">
        <v>6</v>
      </c>
      <c r="BV308">
        <v>0.5</v>
      </c>
      <c r="BW308" t="s">
        <v>241</v>
      </c>
      <c r="BX308">
        <v>1581523990.9516101</v>
      </c>
      <c r="BY308">
        <v>401.00883870967698</v>
      </c>
      <c r="BZ308">
        <v>400.013709677419</v>
      </c>
      <c r="CA308">
        <v>33.229506451612899</v>
      </c>
      <c r="CB308">
        <v>33.059851612903202</v>
      </c>
      <c r="CC308">
        <v>350.011741935484</v>
      </c>
      <c r="CD308">
        <v>99.486845161290304</v>
      </c>
      <c r="CE308">
        <v>0.199979548387097</v>
      </c>
      <c r="CF308">
        <v>31.224458064516099</v>
      </c>
      <c r="CG308">
        <v>30.9909903225806</v>
      </c>
      <c r="CH308">
        <v>999.9</v>
      </c>
      <c r="CI308">
        <v>0</v>
      </c>
      <c r="CJ308">
        <v>0</v>
      </c>
      <c r="CK308">
        <v>10002.483548387099</v>
      </c>
      <c r="CL308">
        <v>0</v>
      </c>
      <c r="CM308">
        <v>4.3909851612903203</v>
      </c>
      <c r="CN308">
        <v>0</v>
      </c>
      <c r="CO308">
        <v>0</v>
      </c>
      <c r="CP308">
        <v>0</v>
      </c>
      <c r="CQ308">
        <v>0</v>
      </c>
      <c r="CR308">
        <v>2.2838709677419402</v>
      </c>
      <c r="CS308">
        <v>0</v>
      </c>
      <c r="CT308">
        <v>409.27096774193501</v>
      </c>
      <c r="CU308">
        <v>-0.825806451612903</v>
      </c>
      <c r="CV308">
        <v>40.061999999999998</v>
      </c>
      <c r="CW308">
        <v>45.332322580645098</v>
      </c>
      <c r="CX308">
        <v>42.643000000000001</v>
      </c>
      <c r="CY308">
        <v>44.070129032258002</v>
      </c>
      <c r="CZ308">
        <v>41.128999999999998</v>
      </c>
      <c r="DA308">
        <v>0</v>
      </c>
      <c r="DB308">
        <v>0</v>
      </c>
      <c r="DC308">
        <v>0</v>
      </c>
      <c r="DD308">
        <v>1581523999.9000001</v>
      </c>
      <c r="DE308">
        <v>2.7269230769230801</v>
      </c>
      <c r="DF308">
        <v>-29.070085553529101</v>
      </c>
      <c r="DG308">
        <v>723.43247882606499</v>
      </c>
      <c r="DH308">
        <v>426.03076923076901</v>
      </c>
      <c r="DI308">
        <v>15</v>
      </c>
      <c r="DJ308">
        <v>100</v>
      </c>
      <c r="DK308">
        <v>100</v>
      </c>
      <c r="DL308">
        <v>3.024</v>
      </c>
      <c r="DM308">
        <v>0.44500000000000001</v>
      </c>
      <c r="DN308">
        <v>2</v>
      </c>
      <c r="DO308">
        <v>352.86599999999999</v>
      </c>
      <c r="DP308">
        <v>668.03200000000004</v>
      </c>
      <c r="DQ308">
        <v>30.252199999999998</v>
      </c>
      <c r="DR308">
        <v>32.442100000000003</v>
      </c>
      <c r="DS308">
        <v>30.000399999999999</v>
      </c>
      <c r="DT308">
        <v>32.270099999999999</v>
      </c>
      <c r="DU308">
        <v>32.253300000000003</v>
      </c>
      <c r="DV308">
        <v>20.993500000000001</v>
      </c>
      <c r="DW308">
        <v>23.986599999999999</v>
      </c>
      <c r="DX308">
        <v>100</v>
      </c>
      <c r="DY308">
        <v>30.252700000000001</v>
      </c>
      <c r="DZ308">
        <v>400</v>
      </c>
      <c r="EA308">
        <v>33.043599999999998</v>
      </c>
      <c r="EB308">
        <v>99.872200000000007</v>
      </c>
      <c r="EC308">
        <v>100.384</v>
      </c>
    </row>
    <row r="309" spans="1:133" x14ac:dyDescent="0.35">
      <c r="A309">
        <v>293</v>
      </c>
      <c r="B309">
        <v>1581524004.5</v>
      </c>
      <c r="C309">
        <v>1483.9000000953699</v>
      </c>
      <c r="D309" t="s">
        <v>824</v>
      </c>
      <c r="E309" t="s">
        <v>825</v>
      </c>
      <c r="F309" t="s">
        <v>232</v>
      </c>
      <c r="G309" t="s">
        <v>233</v>
      </c>
      <c r="H309" t="s">
        <v>234</v>
      </c>
      <c r="I309" t="s">
        <v>235</v>
      </c>
      <c r="J309" t="s">
        <v>236</v>
      </c>
      <c r="K309" t="s">
        <v>237</v>
      </c>
      <c r="L309" t="s">
        <v>238</v>
      </c>
      <c r="M309" t="s">
        <v>239</v>
      </c>
      <c r="N309">
        <v>1581523995.90645</v>
      </c>
      <c r="O309">
        <f t="shared" si="172"/>
        <v>9.8427938378984798E-5</v>
      </c>
      <c r="P309">
        <f t="shared" si="173"/>
        <v>-0.6226261208103363</v>
      </c>
      <c r="Q309">
        <f t="shared" si="174"/>
        <v>400.99422580645199</v>
      </c>
      <c r="R309">
        <f t="shared" si="175"/>
        <v>518.29727231544405</v>
      </c>
      <c r="S309">
        <f t="shared" si="176"/>
        <v>51.667586657357838</v>
      </c>
      <c r="T309">
        <f t="shared" si="177"/>
        <v>39.973978289327022</v>
      </c>
      <c r="U309">
        <f t="shared" si="178"/>
        <v>7.888572779527132E-3</v>
      </c>
      <c r="V309">
        <f t="shared" si="179"/>
        <v>2.2522414281904055</v>
      </c>
      <c r="W309">
        <f t="shared" si="180"/>
        <v>7.8732549300882457E-3</v>
      </c>
      <c r="X309">
        <f t="shared" si="181"/>
        <v>4.9221580728625175E-3</v>
      </c>
      <c r="Y309">
        <f t="shared" si="182"/>
        <v>0</v>
      </c>
      <c r="Z309">
        <f t="shared" si="183"/>
        <v>31.191399254085294</v>
      </c>
      <c r="AA309">
        <f t="shared" si="184"/>
        <v>30.991361290322601</v>
      </c>
      <c r="AB309">
        <f t="shared" si="185"/>
        <v>4.5091566701705244</v>
      </c>
      <c r="AC309">
        <f t="shared" si="186"/>
        <v>72.479465517095861</v>
      </c>
      <c r="AD309">
        <f t="shared" si="187"/>
        <v>3.311799017427965</v>
      </c>
      <c r="AE309">
        <f t="shared" si="188"/>
        <v>4.5692928249406108</v>
      </c>
      <c r="AF309">
        <f t="shared" si="189"/>
        <v>1.1973576527425593</v>
      </c>
      <c r="AG309">
        <f t="shared" si="190"/>
        <v>-4.3406720825132297</v>
      </c>
      <c r="AH309">
        <f t="shared" si="191"/>
        <v>28.235510510270316</v>
      </c>
      <c r="AI309">
        <f t="shared" si="192"/>
        <v>2.818213725124024</v>
      </c>
      <c r="AJ309">
        <f t="shared" si="193"/>
        <v>26.713052152881112</v>
      </c>
      <c r="AK309">
        <v>-4.12441170032058E-2</v>
      </c>
      <c r="AL309">
        <v>4.6300134519194E-2</v>
      </c>
      <c r="AM309">
        <v>3.4592288331906502</v>
      </c>
      <c r="AN309">
        <v>0</v>
      </c>
      <c r="AO309">
        <v>0</v>
      </c>
      <c r="AP309">
        <f t="shared" si="194"/>
        <v>1</v>
      </c>
      <c r="AQ309">
        <f t="shared" si="195"/>
        <v>0</v>
      </c>
      <c r="AR309">
        <f t="shared" si="196"/>
        <v>51863.11897516271</v>
      </c>
      <c r="AS309" t="s">
        <v>240</v>
      </c>
      <c r="AT309">
        <v>0</v>
      </c>
      <c r="AU309">
        <v>0</v>
      </c>
      <c r="AV309">
        <f t="shared" si="197"/>
        <v>0</v>
      </c>
      <c r="AW309" t="e">
        <f t="shared" si="198"/>
        <v>#DIV/0!</v>
      </c>
      <c r="AX309">
        <v>0</v>
      </c>
      <c r="AY309" t="s">
        <v>240</v>
      </c>
      <c r="AZ309">
        <v>0</v>
      </c>
      <c r="BA309">
        <v>0</v>
      </c>
      <c r="BB309" t="e">
        <f t="shared" si="199"/>
        <v>#DIV/0!</v>
      </c>
      <c r="BC309">
        <v>0.5</v>
      </c>
      <c r="BD309">
        <f t="shared" si="200"/>
        <v>0</v>
      </c>
      <c r="BE309">
        <f t="shared" si="201"/>
        <v>-0.6226261208103363</v>
      </c>
      <c r="BF309" t="e">
        <f t="shared" si="202"/>
        <v>#DIV/0!</v>
      </c>
      <c r="BG309" t="e">
        <f t="shared" si="203"/>
        <v>#DIV/0!</v>
      </c>
      <c r="BH309" t="e">
        <f t="shared" si="204"/>
        <v>#DIV/0!</v>
      </c>
      <c r="BI309" t="e">
        <f t="shared" si="205"/>
        <v>#DIV/0!</v>
      </c>
      <c r="BJ309" t="s">
        <v>240</v>
      </c>
      <c r="BK309">
        <v>0</v>
      </c>
      <c r="BL309">
        <f t="shared" si="206"/>
        <v>0</v>
      </c>
      <c r="BM309" t="e">
        <f t="shared" si="207"/>
        <v>#DIV/0!</v>
      </c>
      <c r="BN309" t="e">
        <f t="shared" si="208"/>
        <v>#DIV/0!</v>
      </c>
      <c r="BO309" t="e">
        <f t="shared" si="209"/>
        <v>#DIV/0!</v>
      </c>
      <c r="BP309" t="e">
        <f t="shared" si="210"/>
        <v>#DIV/0!</v>
      </c>
      <c r="BQ309">
        <f t="shared" si="211"/>
        <v>0</v>
      </c>
      <c r="BR309">
        <f t="shared" si="212"/>
        <v>0</v>
      </c>
      <c r="BS309">
        <f t="shared" si="213"/>
        <v>0</v>
      </c>
      <c r="BT309">
        <f t="shared" si="214"/>
        <v>0</v>
      </c>
      <c r="BU309">
        <v>6</v>
      </c>
      <c r="BV309">
        <v>0.5</v>
      </c>
      <c r="BW309" t="s">
        <v>241</v>
      </c>
      <c r="BX309">
        <v>1581523995.90645</v>
      </c>
      <c r="BY309">
        <v>400.99422580645199</v>
      </c>
      <c r="BZ309">
        <v>399.99458064516102</v>
      </c>
      <c r="CA309">
        <v>33.221919354838697</v>
      </c>
      <c r="CB309">
        <v>33.058799999999998</v>
      </c>
      <c r="CC309">
        <v>350.01845161290299</v>
      </c>
      <c r="CD309">
        <v>99.487196774193606</v>
      </c>
      <c r="CE309">
        <v>0.199970064516129</v>
      </c>
      <c r="CF309">
        <v>31.2239</v>
      </c>
      <c r="CG309">
        <v>30.991361290322601</v>
      </c>
      <c r="CH309">
        <v>999.9</v>
      </c>
      <c r="CI309">
        <v>0</v>
      </c>
      <c r="CJ309">
        <v>0</v>
      </c>
      <c r="CK309">
        <v>9997.4867741935504</v>
      </c>
      <c r="CL309">
        <v>0</v>
      </c>
      <c r="CM309">
        <v>4.7964496774193597</v>
      </c>
      <c r="CN309">
        <v>0</v>
      </c>
      <c r="CO309">
        <v>0</v>
      </c>
      <c r="CP309">
        <v>0</v>
      </c>
      <c r="CQ309">
        <v>0</v>
      </c>
      <c r="CR309">
        <v>2.9322580645161298</v>
      </c>
      <c r="CS309">
        <v>0</v>
      </c>
      <c r="CT309">
        <v>466.59032258064502</v>
      </c>
      <c r="CU309">
        <v>-0.7</v>
      </c>
      <c r="CV309">
        <v>40.061999999999998</v>
      </c>
      <c r="CW309">
        <v>45.332322580645098</v>
      </c>
      <c r="CX309">
        <v>42.645000000000003</v>
      </c>
      <c r="CY309">
        <v>44.070129032258002</v>
      </c>
      <c r="CZ309">
        <v>41.139000000000003</v>
      </c>
      <c r="DA309">
        <v>0</v>
      </c>
      <c r="DB309">
        <v>0</v>
      </c>
      <c r="DC309">
        <v>0</v>
      </c>
      <c r="DD309">
        <v>1581524004.7</v>
      </c>
      <c r="DE309">
        <v>2.7730769230769199</v>
      </c>
      <c r="DF309">
        <v>2.9777777803446699</v>
      </c>
      <c r="DG309">
        <v>330.07863256550303</v>
      </c>
      <c r="DH309">
        <v>479.769230769231</v>
      </c>
      <c r="DI309">
        <v>15</v>
      </c>
      <c r="DJ309">
        <v>100</v>
      </c>
      <c r="DK309">
        <v>100</v>
      </c>
      <c r="DL309">
        <v>3.024</v>
      </c>
      <c r="DM309">
        <v>0.44500000000000001</v>
      </c>
      <c r="DN309">
        <v>2</v>
      </c>
      <c r="DO309">
        <v>352.82</v>
      </c>
      <c r="DP309">
        <v>668.33900000000006</v>
      </c>
      <c r="DQ309">
        <v>30.259</v>
      </c>
      <c r="DR309">
        <v>32.445700000000002</v>
      </c>
      <c r="DS309">
        <v>30.000499999999999</v>
      </c>
      <c r="DT309">
        <v>32.273000000000003</v>
      </c>
      <c r="DU309">
        <v>32.256100000000004</v>
      </c>
      <c r="DV309">
        <v>20.994800000000001</v>
      </c>
      <c r="DW309">
        <v>23.986599999999999</v>
      </c>
      <c r="DX309">
        <v>100</v>
      </c>
      <c r="DY309">
        <v>30.2639</v>
      </c>
      <c r="DZ309">
        <v>400</v>
      </c>
      <c r="EA309">
        <v>33.043599999999998</v>
      </c>
      <c r="EB309">
        <v>99.871300000000005</v>
      </c>
      <c r="EC309">
        <v>100.383</v>
      </c>
    </row>
    <row r="310" spans="1:133" x14ac:dyDescent="0.35">
      <c r="A310">
        <v>294</v>
      </c>
      <c r="B310">
        <v>1581524009.5</v>
      </c>
      <c r="C310">
        <v>1488.9000000953699</v>
      </c>
      <c r="D310" t="s">
        <v>826</v>
      </c>
      <c r="E310" t="s">
        <v>827</v>
      </c>
      <c r="F310" t="s">
        <v>232</v>
      </c>
      <c r="G310" t="s">
        <v>233</v>
      </c>
      <c r="H310" t="s">
        <v>234</v>
      </c>
      <c r="I310" t="s">
        <v>235</v>
      </c>
      <c r="J310" t="s">
        <v>236</v>
      </c>
      <c r="K310" t="s">
        <v>237</v>
      </c>
      <c r="L310" t="s">
        <v>238</v>
      </c>
      <c r="M310" t="s">
        <v>239</v>
      </c>
      <c r="N310">
        <v>1581524000.87097</v>
      </c>
      <c r="O310">
        <f t="shared" si="172"/>
        <v>9.5227741723048474E-5</v>
      </c>
      <c r="P310">
        <f t="shared" si="173"/>
        <v>-0.61219083361257376</v>
      </c>
      <c r="Q310">
        <f t="shared" si="174"/>
        <v>400.98648387096802</v>
      </c>
      <c r="R310">
        <f t="shared" si="175"/>
        <v>520.39833924402001</v>
      </c>
      <c r="S310">
        <f t="shared" si="176"/>
        <v>51.876474019812633</v>
      </c>
      <c r="T310">
        <f t="shared" si="177"/>
        <v>39.972773439375132</v>
      </c>
      <c r="U310">
        <f t="shared" si="178"/>
        <v>7.6271933743573654E-3</v>
      </c>
      <c r="V310">
        <f t="shared" si="179"/>
        <v>2.2515631154682998</v>
      </c>
      <c r="W310">
        <f t="shared" si="180"/>
        <v>7.6128684887719743E-3</v>
      </c>
      <c r="X310">
        <f t="shared" si="181"/>
        <v>4.7593275714168546E-3</v>
      </c>
      <c r="Y310">
        <f t="shared" si="182"/>
        <v>0</v>
      </c>
      <c r="Z310">
        <f t="shared" si="183"/>
        <v>31.193231234800649</v>
      </c>
      <c r="AA310">
        <f t="shared" si="184"/>
        <v>30.9922419354839</v>
      </c>
      <c r="AB310">
        <f t="shared" si="185"/>
        <v>4.5093831043697401</v>
      </c>
      <c r="AC310">
        <f t="shared" si="186"/>
        <v>72.466297818754256</v>
      </c>
      <c r="AD310">
        <f t="shared" si="187"/>
        <v>3.3113450982548414</v>
      </c>
      <c r="AE310">
        <f t="shared" si="188"/>
        <v>4.5694967149237566</v>
      </c>
      <c r="AF310">
        <f t="shared" si="189"/>
        <v>1.1980380061148987</v>
      </c>
      <c r="AG310">
        <f t="shared" si="190"/>
        <v>-4.1995434099864379</v>
      </c>
      <c r="AH310">
        <f t="shared" si="191"/>
        <v>28.215259698281425</v>
      </c>
      <c r="AI310">
        <f t="shared" si="192"/>
        <v>2.8170640146768244</v>
      </c>
      <c r="AJ310">
        <f t="shared" si="193"/>
        <v>26.832780302971813</v>
      </c>
      <c r="AK310">
        <v>-4.12258418706129E-2</v>
      </c>
      <c r="AL310">
        <v>4.6279619081868999E-2</v>
      </c>
      <c r="AM310">
        <v>3.4580157083191501</v>
      </c>
      <c r="AN310">
        <v>0</v>
      </c>
      <c r="AO310">
        <v>0</v>
      </c>
      <c r="AP310">
        <f t="shared" si="194"/>
        <v>1</v>
      </c>
      <c r="AQ310">
        <f t="shared" si="195"/>
        <v>0</v>
      </c>
      <c r="AR310">
        <f t="shared" si="196"/>
        <v>51840.917802402801</v>
      </c>
      <c r="AS310" t="s">
        <v>240</v>
      </c>
      <c r="AT310">
        <v>0</v>
      </c>
      <c r="AU310">
        <v>0</v>
      </c>
      <c r="AV310">
        <f t="shared" si="197"/>
        <v>0</v>
      </c>
      <c r="AW310" t="e">
        <f t="shared" si="198"/>
        <v>#DIV/0!</v>
      </c>
      <c r="AX310">
        <v>0</v>
      </c>
      <c r="AY310" t="s">
        <v>240</v>
      </c>
      <c r="AZ310">
        <v>0</v>
      </c>
      <c r="BA310">
        <v>0</v>
      </c>
      <c r="BB310" t="e">
        <f t="shared" si="199"/>
        <v>#DIV/0!</v>
      </c>
      <c r="BC310">
        <v>0.5</v>
      </c>
      <c r="BD310">
        <f t="shared" si="200"/>
        <v>0</v>
      </c>
      <c r="BE310">
        <f t="shared" si="201"/>
        <v>-0.61219083361257376</v>
      </c>
      <c r="BF310" t="e">
        <f t="shared" si="202"/>
        <v>#DIV/0!</v>
      </c>
      <c r="BG310" t="e">
        <f t="shared" si="203"/>
        <v>#DIV/0!</v>
      </c>
      <c r="BH310" t="e">
        <f t="shared" si="204"/>
        <v>#DIV/0!</v>
      </c>
      <c r="BI310" t="e">
        <f t="shared" si="205"/>
        <v>#DIV/0!</v>
      </c>
      <c r="BJ310" t="s">
        <v>240</v>
      </c>
      <c r="BK310">
        <v>0</v>
      </c>
      <c r="BL310">
        <f t="shared" si="206"/>
        <v>0</v>
      </c>
      <c r="BM310" t="e">
        <f t="shared" si="207"/>
        <v>#DIV/0!</v>
      </c>
      <c r="BN310" t="e">
        <f t="shared" si="208"/>
        <v>#DIV/0!</v>
      </c>
      <c r="BO310" t="e">
        <f t="shared" si="209"/>
        <v>#DIV/0!</v>
      </c>
      <c r="BP310" t="e">
        <f t="shared" si="210"/>
        <v>#DIV/0!</v>
      </c>
      <c r="BQ310">
        <f t="shared" si="211"/>
        <v>0</v>
      </c>
      <c r="BR310">
        <f t="shared" si="212"/>
        <v>0</v>
      </c>
      <c r="BS310">
        <f t="shared" si="213"/>
        <v>0</v>
      </c>
      <c r="BT310">
        <f t="shared" si="214"/>
        <v>0</v>
      </c>
      <c r="BU310">
        <v>6</v>
      </c>
      <c r="BV310">
        <v>0.5</v>
      </c>
      <c r="BW310" t="s">
        <v>241</v>
      </c>
      <c r="BX310">
        <v>1581524000.87097</v>
      </c>
      <c r="BY310">
        <v>400.98648387096802</v>
      </c>
      <c r="BZ310">
        <v>400.00254838709702</v>
      </c>
      <c r="CA310">
        <v>33.217725806451597</v>
      </c>
      <c r="CB310">
        <v>33.059912903225801</v>
      </c>
      <c r="CC310">
        <v>350.02648387096798</v>
      </c>
      <c r="CD310">
        <v>99.486080645161294</v>
      </c>
      <c r="CE310">
        <v>0.200006161290323</v>
      </c>
      <c r="CF310">
        <v>31.224683870967699</v>
      </c>
      <c r="CG310">
        <v>30.9922419354839</v>
      </c>
      <c r="CH310">
        <v>999.9</v>
      </c>
      <c r="CI310">
        <v>0</v>
      </c>
      <c r="CJ310">
        <v>0</v>
      </c>
      <c r="CK310">
        <v>9993.1690322580598</v>
      </c>
      <c r="CL310">
        <v>0</v>
      </c>
      <c r="CM310">
        <v>5.0873409677419401</v>
      </c>
      <c r="CN310">
        <v>0</v>
      </c>
      <c r="CO310">
        <v>0</v>
      </c>
      <c r="CP310">
        <v>0</v>
      </c>
      <c r="CQ310">
        <v>0</v>
      </c>
      <c r="CR310">
        <v>2.3258064516129</v>
      </c>
      <c r="CS310">
        <v>0</v>
      </c>
      <c r="CT310">
        <v>496.33548387096801</v>
      </c>
      <c r="CU310">
        <v>-0.53870967741935505</v>
      </c>
      <c r="CV310">
        <v>40.061999999999998</v>
      </c>
      <c r="CW310">
        <v>45.338419354838699</v>
      </c>
      <c r="CX310">
        <v>42.636870967741899</v>
      </c>
      <c r="CY310">
        <v>44.070129032258002</v>
      </c>
      <c r="CZ310">
        <v>41.140999999999998</v>
      </c>
      <c r="DA310">
        <v>0</v>
      </c>
      <c r="DB310">
        <v>0</v>
      </c>
      <c r="DC310">
        <v>0</v>
      </c>
      <c r="DD310">
        <v>1581524009.5</v>
      </c>
      <c r="DE310">
        <v>2.83076923076923</v>
      </c>
      <c r="DF310">
        <v>7.49401706441886</v>
      </c>
      <c r="DG310">
        <v>323.69914469299999</v>
      </c>
      <c r="DH310">
        <v>497.961538461538</v>
      </c>
      <c r="DI310">
        <v>15</v>
      </c>
      <c r="DJ310">
        <v>100</v>
      </c>
      <c r="DK310">
        <v>100</v>
      </c>
      <c r="DL310">
        <v>3.024</v>
      </c>
      <c r="DM310">
        <v>0.44500000000000001</v>
      </c>
      <c r="DN310">
        <v>2</v>
      </c>
      <c r="DO310">
        <v>352.81</v>
      </c>
      <c r="DP310">
        <v>667.97400000000005</v>
      </c>
      <c r="DQ310">
        <v>30.267700000000001</v>
      </c>
      <c r="DR310">
        <v>32.449300000000001</v>
      </c>
      <c r="DS310">
        <v>30.0002</v>
      </c>
      <c r="DT310">
        <v>32.275799999999997</v>
      </c>
      <c r="DU310">
        <v>32.258400000000002</v>
      </c>
      <c r="DV310">
        <v>20.992799999999999</v>
      </c>
      <c r="DW310">
        <v>23.986599999999999</v>
      </c>
      <c r="DX310">
        <v>100</v>
      </c>
      <c r="DY310">
        <v>30.2685</v>
      </c>
      <c r="DZ310">
        <v>400</v>
      </c>
      <c r="EA310">
        <v>33.043599999999998</v>
      </c>
      <c r="EB310">
        <v>99.870500000000007</v>
      </c>
      <c r="EC310">
        <v>100.38200000000001</v>
      </c>
    </row>
    <row r="311" spans="1:133" x14ac:dyDescent="0.35">
      <c r="A311">
        <v>295</v>
      </c>
      <c r="B311">
        <v>1581524014.5</v>
      </c>
      <c r="C311">
        <v>1493.9000000953699</v>
      </c>
      <c r="D311" t="s">
        <v>828</v>
      </c>
      <c r="E311" t="s">
        <v>829</v>
      </c>
      <c r="F311" t="s">
        <v>232</v>
      </c>
      <c r="G311" t="s">
        <v>233</v>
      </c>
      <c r="H311" t="s">
        <v>234</v>
      </c>
      <c r="I311" t="s">
        <v>235</v>
      </c>
      <c r="J311" t="s">
        <v>236</v>
      </c>
      <c r="K311" t="s">
        <v>237</v>
      </c>
      <c r="L311" t="s">
        <v>238</v>
      </c>
      <c r="M311" t="s">
        <v>239</v>
      </c>
      <c r="N311">
        <v>1581524005.87097</v>
      </c>
      <c r="O311">
        <f t="shared" si="172"/>
        <v>9.177727880190112E-5</v>
      </c>
      <c r="P311">
        <f t="shared" si="173"/>
        <v>-0.60934494110577808</v>
      </c>
      <c r="Q311">
        <f t="shared" si="174"/>
        <v>400.98370967741897</v>
      </c>
      <c r="R311">
        <f t="shared" si="175"/>
        <v>524.72154882331017</v>
      </c>
      <c r="S311">
        <f t="shared" si="176"/>
        <v>52.307066260800667</v>
      </c>
      <c r="T311">
        <f t="shared" si="177"/>
        <v>39.972212916799982</v>
      </c>
      <c r="U311">
        <f t="shared" si="178"/>
        <v>7.341259225380454E-3</v>
      </c>
      <c r="V311">
        <f t="shared" si="179"/>
        <v>2.2514879287067684</v>
      </c>
      <c r="W311">
        <f t="shared" si="180"/>
        <v>7.3279868009862425E-3</v>
      </c>
      <c r="X311">
        <f t="shared" si="181"/>
        <v>4.5811822011738853E-3</v>
      </c>
      <c r="Y311">
        <f t="shared" si="182"/>
        <v>0</v>
      </c>
      <c r="Z311">
        <f t="shared" si="183"/>
        <v>31.195940973450391</v>
      </c>
      <c r="AA311">
        <f t="shared" si="184"/>
        <v>30.996980645161301</v>
      </c>
      <c r="AB311">
        <f t="shared" si="185"/>
        <v>4.5106017060554811</v>
      </c>
      <c r="AC311">
        <f t="shared" si="186"/>
        <v>72.454475975773363</v>
      </c>
      <c r="AD311">
        <f t="shared" si="187"/>
        <v>3.311100979579837</v>
      </c>
      <c r="AE311">
        <f t="shared" si="188"/>
        <v>4.5699053577959372</v>
      </c>
      <c r="AF311">
        <f t="shared" si="189"/>
        <v>1.1995007264756441</v>
      </c>
      <c r="AG311">
        <f t="shared" si="190"/>
        <v>-4.0473779951638393</v>
      </c>
      <c r="AH311">
        <f t="shared" si="191"/>
        <v>27.829809962498597</v>
      </c>
      <c r="AI311">
        <f t="shared" si="192"/>
        <v>2.7787592528825615</v>
      </c>
      <c r="AJ311">
        <f t="shared" si="193"/>
        <v>26.561191220217321</v>
      </c>
      <c r="AK311">
        <v>-4.12238164925341E-2</v>
      </c>
      <c r="AL311">
        <v>4.6277345417542699E-2</v>
      </c>
      <c r="AM311">
        <v>3.4578812499327398</v>
      </c>
      <c r="AN311">
        <v>0</v>
      </c>
      <c r="AO311">
        <v>0</v>
      </c>
      <c r="AP311">
        <f t="shared" si="194"/>
        <v>1</v>
      </c>
      <c r="AQ311">
        <f t="shared" si="195"/>
        <v>0</v>
      </c>
      <c r="AR311">
        <f t="shared" si="196"/>
        <v>51838.192187954337</v>
      </c>
      <c r="AS311" t="s">
        <v>240</v>
      </c>
      <c r="AT311">
        <v>0</v>
      </c>
      <c r="AU311">
        <v>0</v>
      </c>
      <c r="AV311">
        <f t="shared" si="197"/>
        <v>0</v>
      </c>
      <c r="AW311" t="e">
        <f t="shared" si="198"/>
        <v>#DIV/0!</v>
      </c>
      <c r="AX311">
        <v>0</v>
      </c>
      <c r="AY311" t="s">
        <v>240</v>
      </c>
      <c r="AZ311">
        <v>0</v>
      </c>
      <c r="BA311">
        <v>0</v>
      </c>
      <c r="BB311" t="e">
        <f t="shared" si="199"/>
        <v>#DIV/0!</v>
      </c>
      <c r="BC311">
        <v>0.5</v>
      </c>
      <c r="BD311">
        <f t="shared" si="200"/>
        <v>0</v>
      </c>
      <c r="BE311">
        <f t="shared" si="201"/>
        <v>-0.60934494110577808</v>
      </c>
      <c r="BF311" t="e">
        <f t="shared" si="202"/>
        <v>#DIV/0!</v>
      </c>
      <c r="BG311" t="e">
        <f t="shared" si="203"/>
        <v>#DIV/0!</v>
      </c>
      <c r="BH311" t="e">
        <f t="shared" si="204"/>
        <v>#DIV/0!</v>
      </c>
      <c r="BI311" t="e">
        <f t="shared" si="205"/>
        <v>#DIV/0!</v>
      </c>
      <c r="BJ311" t="s">
        <v>240</v>
      </c>
      <c r="BK311">
        <v>0</v>
      </c>
      <c r="BL311">
        <f t="shared" si="206"/>
        <v>0</v>
      </c>
      <c r="BM311" t="e">
        <f t="shared" si="207"/>
        <v>#DIV/0!</v>
      </c>
      <c r="BN311" t="e">
        <f t="shared" si="208"/>
        <v>#DIV/0!</v>
      </c>
      <c r="BO311" t="e">
        <f t="shared" si="209"/>
        <v>#DIV/0!</v>
      </c>
      <c r="BP311" t="e">
        <f t="shared" si="210"/>
        <v>#DIV/0!</v>
      </c>
      <c r="BQ311">
        <f t="shared" si="211"/>
        <v>0</v>
      </c>
      <c r="BR311">
        <f t="shared" si="212"/>
        <v>0</v>
      </c>
      <c r="BS311">
        <f t="shared" si="213"/>
        <v>0</v>
      </c>
      <c r="BT311">
        <f t="shared" si="214"/>
        <v>0</v>
      </c>
      <c r="BU311">
        <v>6</v>
      </c>
      <c r="BV311">
        <v>0.5</v>
      </c>
      <c r="BW311" t="s">
        <v>241</v>
      </c>
      <c r="BX311">
        <v>1581524005.87097</v>
      </c>
      <c r="BY311">
        <v>400.98370967741897</v>
      </c>
      <c r="BZ311">
        <v>400.00229032258102</v>
      </c>
      <c r="CA311">
        <v>33.2155129032258</v>
      </c>
      <c r="CB311">
        <v>33.0634193548387</v>
      </c>
      <c r="CC311">
        <v>350.03003225806498</v>
      </c>
      <c r="CD311">
        <v>99.485387096774204</v>
      </c>
      <c r="CE311">
        <v>0.19999151612903199</v>
      </c>
      <c r="CF311">
        <v>31.2262548387097</v>
      </c>
      <c r="CG311">
        <v>30.996980645161301</v>
      </c>
      <c r="CH311">
        <v>999.9</v>
      </c>
      <c r="CI311">
        <v>0</v>
      </c>
      <c r="CJ311">
        <v>0</v>
      </c>
      <c r="CK311">
        <v>9992.74774193548</v>
      </c>
      <c r="CL311">
        <v>0</v>
      </c>
      <c r="CM311">
        <v>5.0710829032258102</v>
      </c>
      <c r="CN311">
        <v>0</v>
      </c>
      <c r="CO311">
        <v>0</v>
      </c>
      <c r="CP311">
        <v>0</v>
      </c>
      <c r="CQ311">
        <v>0</v>
      </c>
      <c r="CR311">
        <v>2</v>
      </c>
      <c r="CS311">
        <v>0</v>
      </c>
      <c r="CT311">
        <v>478.27741935483903</v>
      </c>
      <c r="CU311">
        <v>-0.56129032258064504</v>
      </c>
      <c r="CV311">
        <v>40.061999999999998</v>
      </c>
      <c r="CW311">
        <v>45.340451612903202</v>
      </c>
      <c r="CX311">
        <v>42.663032258064497</v>
      </c>
      <c r="CY311">
        <v>44.076225806451603</v>
      </c>
      <c r="CZ311">
        <v>41.152999999999999</v>
      </c>
      <c r="DA311">
        <v>0</v>
      </c>
      <c r="DB311">
        <v>0</v>
      </c>
      <c r="DC311">
        <v>0</v>
      </c>
      <c r="DD311">
        <v>1581524014.9000001</v>
      </c>
      <c r="DE311">
        <v>2.75</v>
      </c>
      <c r="DF311">
        <v>-24.570940142668601</v>
      </c>
      <c r="DG311">
        <v>-756.72820622899405</v>
      </c>
      <c r="DH311">
        <v>472.04230769230799</v>
      </c>
      <c r="DI311">
        <v>15</v>
      </c>
      <c r="DJ311">
        <v>100</v>
      </c>
      <c r="DK311">
        <v>100</v>
      </c>
      <c r="DL311">
        <v>3.024</v>
      </c>
      <c r="DM311">
        <v>0.44500000000000001</v>
      </c>
      <c r="DN311">
        <v>2</v>
      </c>
      <c r="DO311">
        <v>352.59199999999998</v>
      </c>
      <c r="DP311">
        <v>668.19899999999996</v>
      </c>
      <c r="DQ311">
        <v>30.271000000000001</v>
      </c>
      <c r="DR311">
        <v>32.452199999999998</v>
      </c>
      <c r="DS311">
        <v>30.000299999999999</v>
      </c>
      <c r="DT311">
        <v>32.278700000000001</v>
      </c>
      <c r="DU311">
        <v>32.261899999999997</v>
      </c>
      <c r="DV311">
        <v>20.994399999999999</v>
      </c>
      <c r="DW311">
        <v>23.986599999999999</v>
      </c>
      <c r="DX311">
        <v>100</v>
      </c>
      <c r="DY311">
        <v>30.269200000000001</v>
      </c>
      <c r="DZ311">
        <v>400</v>
      </c>
      <c r="EA311">
        <v>33.043599999999998</v>
      </c>
      <c r="EB311">
        <v>99.871099999999998</v>
      </c>
      <c r="EC311">
        <v>100.381</v>
      </c>
    </row>
    <row r="312" spans="1:133" x14ac:dyDescent="0.35">
      <c r="A312">
        <v>296</v>
      </c>
      <c r="B312">
        <v>1581524019.5</v>
      </c>
      <c r="C312">
        <v>1498.9000000953699</v>
      </c>
      <c r="D312" t="s">
        <v>830</v>
      </c>
      <c r="E312" t="s">
        <v>831</v>
      </c>
      <c r="F312" t="s">
        <v>232</v>
      </c>
      <c r="G312" t="s">
        <v>233</v>
      </c>
      <c r="H312" t="s">
        <v>234</v>
      </c>
      <c r="I312" t="s">
        <v>235</v>
      </c>
      <c r="J312" t="s">
        <v>236</v>
      </c>
      <c r="K312" t="s">
        <v>237</v>
      </c>
      <c r="L312" t="s">
        <v>238</v>
      </c>
      <c r="M312" t="s">
        <v>239</v>
      </c>
      <c r="N312">
        <v>1581524010.87097</v>
      </c>
      <c r="O312">
        <f t="shared" si="172"/>
        <v>8.9055273646179183E-5</v>
      </c>
      <c r="P312">
        <f t="shared" si="173"/>
        <v>-0.61605077624281734</v>
      </c>
      <c r="Q312">
        <f t="shared" si="174"/>
        <v>400.968419354839</v>
      </c>
      <c r="R312">
        <f t="shared" si="175"/>
        <v>530.39904007829739</v>
      </c>
      <c r="S312">
        <f t="shared" si="176"/>
        <v>52.872942807959149</v>
      </c>
      <c r="T312">
        <f t="shared" si="177"/>
        <v>39.97062344082785</v>
      </c>
      <c r="U312">
        <f t="shared" si="178"/>
        <v>7.1135188335779247E-3</v>
      </c>
      <c r="V312">
        <f t="shared" si="179"/>
        <v>2.2532295595875187</v>
      </c>
      <c r="W312">
        <f t="shared" si="180"/>
        <v>7.1010659699527337E-3</v>
      </c>
      <c r="X312">
        <f t="shared" si="181"/>
        <v>4.4392832318094306E-3</v>
      </c>
      <c r="Y312">
        <f t="shared" si="182"/>
        <v>0</v>
      </c>
      <c r="Z312">
        <f t="shared" si="183"/>
        <v>31.199393042820034</v>
      </c>
      <c r="AA312">
        <f t="shared" si="184"/>
        <v>31.0030258064516</v>
      </c>
      <c r="AB312">
        <f t="shared" si="185"/>
        <v>4.5121566898433612</v>
      </c>
      <c r="AC312">
        <f t="shared" si="186"/>
        <v>72.442894574986468</v>
      </c>
      <c r="AD312">
        <f t="shared" si="187"/>
        <v>3.311048947067166</v>
      </c>
      <c r="AE312">
        <f t="shared" si="188"/>
        <v>4.570564120184156</v>
      </c>
      <c r="AF312">
        <f t="shared" si="189"/>
        <v>1.2011077427761951</v>
      </c>
      <c r="AG312">
        <f t="shared" si="190"/>
        <v>-3.9273375677965019</v>
      </c>
      <c r="AH312">
        <f t="shared" si="191"/>
        <v>27.424603792213968</v>
      </c>
      <c r="AI312">
        <f t="shared" si="192"/>
        <v>2.7362992897573788</v>
      </c>
      <c r="AJ312">
        <f t="shared" si="193"/>
        <v>26.233565514174845</v>
      </c>
      <c r="AK312">
        <v>-4.1270748217518499E-2</v>
      </c>
      <c r="AL312">
        <v>4.6330030390282502E-2</v>
      </c>
      <c r="AM312">
        <v>3.4609963130764898</v>
      </c>
      <c r="AN312">
        <v>0</v>
      </c>
      <c r="AO312">
        <v>0</v>
      </c>
      <c r="AP312">
        <f t="shared" si="194"/>
        <v>1</v>
      </c>
      <c r="AQ312">
        <f t="shared" si="195"/>
        <v>0</v>
      </c>
      <c r="AR312">
        <f t="shared" si="196"/>
        <v>51894.361211694137</v>
      </c>
      <c r="AS312" t="s">
        <v>240</v>
      </c>
      <c r="AT312">
        <v>0</v>
      </c>
      <c r="AU312">
        <v>0</v>
      </c>
      <c r="AV312">
        <f t="shared" si="197"/>
        <v>0</v>
      </c>
      <c r="AW312" t="e">
        <f t="shared" si="198"/>
        <v>#DIV/0!</v>
      </c>
      <c r="AX312">
        <v>0</v>
      </c>
      <c r="AY312" t="s">
        <v>240</v>
      </c>
      <c r="AZ312">
        <v>0</v>
      </c>
      <c r="BA312">
        <v>0</v>
      </c>
      <c r="BB312" t="e">
        <f t="shared" si="199"/>
        <v>#DIV/0!</v>
      </c>
      <c r="BC312">
        <v>0.5</v>
      </c>
      <c r="BD312">
        <f t="shared" si="200"/>
        <v>0</v>
      </c>
      <c r="BE312">
        <f t="shared" si="201"/>
        <v>-0.61605077624281734</v>
      </c>
      <c r="BF312" t="e">
        <f t="shared" si="202"/>
        <v>#DIV/0!</v>
      </c>
      <c r="BG312" t="e">
        <f t="shared" si="203"/>
        <v>#DIV/0!</v>
      </c>
      <c r="BH312" t="e">
        <f t="shared" si="204"/>
        <v>#DIV/0!</v>
      </c>
      <c r="BI312" t="e">
        <f t="shared" si="205"/>
        <v>#DIV/0!</v>
      </c>
      <c r="BJ312" t="s">
        <v>240</v>
      </c>
      <c r="BK312">
        <v>0</v>
      </c>
      <c r="BL312">
        <f t="shared" si="206"/>
        <v>0</v>
      </c>
      <c r="BM312" t="e">
        <f t="shared" si="207"/>
        <v>#DIV/0!</v>
      </c>
      <c r="BN312" t="e">
        <f t="shared" si="208"/>
        <v>#DIV/0!</v>
      </c>
      <c r="BO312" t="e">
        <f t="shared" si="209"/>
        <v>#DIV/0!</v>
      </c>
      <c r="BP312" t="e">
        <f t="shared" si="210"/>
        <v>#DIV/0!</v>
      </c>
      <c r="BQ312">
        <f t="shared" si="211"/>
        <v>0</v>
      </c>
      <c r="BR312">
        <f t="shared" si="212"/>
        <v>0</v>
      </c>
      <c r="BS312">
        <f t="shared" si="213"/>
        <v>0</v>
      </c>
      <c r="BT312">
        <f t="shared" si="214"/>
        <v>0</v>
      </c>
      <c r="BU312">
        <v>6</v>
      </c>
      <c r="BV312">
        <v>0.5</v>
      </c>
      <c r="BW312" t="s">
        <v>241</v>
      </c>
      <c r="BX312">
        <v>1581524010.87097</v>
      </c>
      <c r="BY312">
        <v>400.968419354839</v>
      </c>
      <c r="BZ312">
        <v>399.97358064516101</v>
      </c>
      <c r="CA312">
        <v>33.215045161290298</v>
      </c>
      <c r="CB312">
        <v>33.0674548387097</v>
      </c>
      <c r="CC312">
        <v>350.01196774193602</v>
      </c>
      <c r="CD312">
        <v>99.485219354838705</v>
      </c>
      <c r="CE312">
        <v>0.19999651612903199</v>
      </c>
      <c r="CF312">
        <v>31.228787096774202</v>
      </c>
      <c r="CG312">
        <v>31.0030258064516</v>
      </c>
      <c r="CH312">
        <v>999.9</v>
      </c>
      <c r="CI312">
        <v>0</v>
      </c>
      <c r="CJ312">
        <v>0</v>
      </c>
      <c r="CK312">
        <v>10004.1409677419</v>
      </c>
      <c r="CL312">
        <v>0</v>
      </c>
      <c r="CM312">
        <v>4.5979841935483901</v>
      </c>
      <c r="CN312">
        <v>0</v>
      </c>
      <c r="CO312">
        <v>0</v>
      </c>
      <c r="CP312">
        <v>0</v>
      </c>
      <c r="CQ312">
        <v>0</v>
      </c>
      <c r="CR312">
        <v>1.69677419354839</v>
      </c>
      <c r="CS312">
        <v>0</v>
      </c>
      <c r="CT312">
        <v>403.19032258064499</v>
      </c>
      <c r="CU312">
        <v>-1.02258064516129</v>
      </c>
      <c r="CV312">
        <v>40.066064516129003</v>
      </c>
      <c r="CW312">
        <v>45.336387096774203</v>
      </c>
      <c r="CX312">
        <v>42.656903225806403</v>
      </c>
      <c r="CY312">
        <v>44.082322580645098</v>
      </c>
      <c r="CZ312">
        <v>41.145000000000003</v>
      </c>
      <c r="DA312">
        <v>0</v>
      </c>
      <c r="DB312">
        <v>0</v>
      </c>
      <c r="DC312">
        <v>0</v>
      </c>
      <c r="DD312">
        <v>1581524019.7</v>
      </c>
      <c r="DE312">
        <v>1.70384615384615</v>
      </c>
      <c r="DF312">
        <v>-4.1880341660320903</v>
      </c>
      <c r="DG312">
        <v>-1597.8427363579001</v>
      </c>
      <c r="DH312">
        <v>387.78076923076901</v>
      </c>
      <c r="DI312">
        <v>15</v>
      </c>
      <c r="DJ312">
        <v>100</v>
      </c>
      <c r="DK312">
        <v>100</v>
      </c>
      <c r="DL312">
        <v>3.024</v>
      </c>
      <c r="DM312">
        <v>0.44500000000000001</v>
      </c>
      <c r="DN312">
        <v>2</v>
      </c>
      <c r="DO312">
        <v>352.86500000000001</v>
      </c>
      <c r="DP312">
        <v>668.06299999999999</v>
      </c>
      <c r="DQ312">
        <v>30.264099999999999</v>
      </c>
      <c r="DR312">
        <v>32.455800000000004</v>
      </c>
      <c r="DS312">
        <v>30.000299999999999</v>
      </c>
      <c r="DT312">
        <v>32.281599999999997</v>
      </c>
      <c r="DU312">
        <v>32.264099999999999</v>
      </c>
      <c r="DV312">
        <v>20.996200000000002</v>
      </c>
      <c r="DW312">
        <v>23.986599999999999</v>
      </c>
      <c r="DX312">
        <v>100</v>
      </c>
      <c r="DY312">
        <v>30.255600000000001</v>
      </c>
      <c r="DZ312">
        <v>400</v>
      </c>
      <c r="EA312">
        <v>33.043599999999998</v>
      </c>
      <c r="EB312">
        <v>99.868799999999993</v>
      </c>
      <c r="EC312">
        <v>100.379</v>
      </c>
    </row>
    <row r="313" spans="1:133" x14ac:dyDescent="0.35">
      <c r="A313">
        <v>297</v>
      </c>
      <c r="B313">
        <v>1581524024.5</v>
      </c>
      <c r="C313">
        <v>1503.9000000953699</v>
      </c>
      <c r="D313" t="s">
        <v>832</v>
      </c>
      <c r="E313" t="s">
        <v>833</v>
      </c>
      <c r="F313" t="s">
        <v>232</v>
      </c>
      <c r="G313" t="s">
        <v>233</v>
      </c>
      <c r="H313" t="s">
        <v>234</v>
      </c>
      <c r="I313" t="s">
        <v>235</v>
      </c>
      <c r="J313" t="s">
        <v>236</v>
      </c>
      <c r="K313" t="s">
        <v>237</v>
      </c>
      <c r="L313" t="s">
        <v>238</v>
      </c>
      <c r="M313" t="s">
        <v>239</v>
      </c>
      <c r="N313">
        <v>1581524015.87097</v>
      </c>
      <c r="O313">
        <f t="shared" si="172"/>
        <v>8.7314494160041606E-5</v>
      </c>
      <c r="P313">
        <f t="shared" si="173"/>
        <v>-0.60661708133625125</v>
      </c>
      <c r="Q313">
        <f t="shared" si="174"/>
        <v>400.97141935483899</v>
      </c>
      <c r="R313">
        <f t="shared" si="175"/>
        <v>531.05183309922018</v>
      </c>
      <c r="S313">
        <f t="shared" si="176"/>
        <v>52.938133538225678</v>
      </c>
      <c r="T313">
        <f t="shared" si="177"/>
        <v>39.97101077486051</v>
      </c>
      <c r="U313">
        <f t="shared" si="178"/>
        <v>6.9711988468345457E-3</v>
      </c>
      <c r="V313">
        <f t="shared" si="179"/>
        <v>2.2533413450045758</v>
      </c>
      <c r="W313">
        <f t="shared" si="180"/>
        <v>6.9592394267350777E-3</v>
      </c>
      <c r="X313">
        <f t="shared" si="181"/>
        <v>4.350597416084752E-3</v>
      </c>
      <c r="Y313">
        <f t="shared" si="182"/>
        <v>0</v>
      </c>
      <c r="Z313">
        <f t="shared" si="183"/>
        <v>31.201656053868739</v>
      </c>
      <c r="AA313">
        <f t="shared" si="184"/>
        <v>31.0051548387097</v>
      </c>
      <c r="AB313">
        <f t="shared" si="185"/>
        <v>4.5127044473844409</v>
      </c>
      <c r="AC313">
        <f t="shared" si="186"/>
        <v>72.436534222991583</v>
      </c>
      <c r="AD313">
        <f t="shared" si="187"/>
        <v>3.3110761968215718</v>
      </c>
      <c r="AE313">
        <f t="shared" si="188"/>
        <v>4.57100306128482</v>
      </c>
      <c r="AF313">
        <f t="shared" si="189"/>
        <v>1.201628250562869</v>
      </c>
      <c r="AG313">
        <f t="shared" si="190"/>
        <v>-3.8505691924578347</v>
      </c>
      <c r="AH313">
        <f t="shared" si="191"/>
        <v>27.3722770919494</v>
      </c>
      <c r="AI313">
        <f t="shared" si="192"/>
        <v>2.7309942916328085</v>
      </c>
      <c r="AJ313">
        <f t="shared" si="193"/>
        <v>26.252702191124374</v>
      </c>
      <c r="AK313">
        <v>-4.12737616233858E-2</v>
      </c>
      <c r="AL313">
        <v>4.6333413202357399E-2</v>
      </c>
      <c r="AM313">
        <v>3.4611962842323201</v>
      </c>
      <c r="AN313">
        <v>0</v>
      </c>
      <c r="AO313">
        <v>0</v>
      </c>
      <c r="AP313">
        <f t="shared" si="194"/>
        <v>1</v>
      </c>
      <c r="AQ313">
        <f t="shared" si="195"/>
        <v>0</v>
      </c>
      <c r="AR313">
        <f t="shared" si="196"/>
        <v>51897.712325548171</v>
      </c>
      <c r="AS313" t="s">
        <v>240</v>
      </c>
      <c r="AT313">
        <v>0</v>
      </c>
      <c r="AU313">
        <v>0</v>
      </c>
      <c r="AV313">
        <f t="shared" si="197"/>
        <v>0</v>
      </c>
      <c r="AW313" t="e">
        <f t="shared" si="198"/>
        <v>#DIV/0!</v>
      </c>
      <c r="AX313">
        <v>0</v>
      </c>
      <c r="AY313" t="s">
        <v>240</v>
      </c>
      <c r="AZ313">
        <v>0</v>
      </c>
      <c r="BA313">
        <v>0</v>
      </c>
      <c r="BB313" t="e">
        <f t="shared" si="199"/>
        <v>#DIV/0!</v>
      </c>
      <c r="BC313">
        <v>0.5</v>
      </c>
      <c r="BD313">
        <f t="shared" si="200"/>
        <v>0</v>
      </c>
      <c r="BE313">
        <f t="shared" si="201"/>
        <v>-0.60661708133625125</v>
      </c>
      <c r="BF313" t="e">
        <f t="shared" si="202"/>
        <v>#DIV/0!</v>
      </c>
      <c r="BG313" t="e">
        <f t="shared" si="203"/>
        <v>#DIV/0!</v>
      </c>
      <c r="BH313" t="e">
        <f t="shared" si="204"/>
        <v>#DIV/0!</v>
      </c>
      <c r="BI313" t="e">
        <f t="shared" si="205"/>
        <v>#DIV/0!</v>
      </c>
      <c r="BJ313" t="s">
        <v>240</v>
      </c>
      <c r="BK313">
        <v>0</v>
      </c>
      <c r="BL313">
        <f t="shared" si="206"/>
        <v>0</v>
      </c>
      <c r="BM313" t="e">
        <f t="shared" si="207"/>
        <v>#DIV/0!</v>
      </c>
      <c r="BN313" t="e">
        <f t="shared" si="208"/>
        <v>#DIV/0!</v>
      </c>
      <c r="BO313" t="e">
        <f t="shared" si="209"/>
        <v>#DIV/0!</v>
      </c>
      <c r="BP313" t="e">
        <f t="shared" si="210"/>
        <v>#DIV/0!</v>
      </c>
      <c r="BQ313">
        <f t="shared" si="211"/>
        <v>0</v>
      </c>
      <c r="BR313">
        <f t="shared" si="212"/>
        <v>0</v>
      </c>
      <c r="BS313">
        <f t="shared" si="213"/>
        <v>0</v>
      </c>
      <c r="BT313">
        <f t="shared" si="214"/>
        <v>0</v>
      </c>
      <c r="BU313">
        <v>6</v>
      </c>
      <c r="BV313">
        <v>0.5</v>
      </c>
      <c r="BW313" t="s">
        <v>241</v>
      </c>
      <c r="BX313">
        <v>1581524015.87097</v>
      </c>
      <c r="BY313">
        <v>400.97141935483899</v>
      </c>
      <c r="BZ313">
        <v>399.991548387097</v>
      </c>
      <c r="CA313">
        <v>33.215245161290298</v>
      </c>
      <c r="CB313">
        <v>33.0705387096774</v>
      </c>
      <c r="CC313">
        <v>350.00922580645198</v>
      </c>
      <c r="CD313">
        <v>99.485458064516095</v>
      </c>
      <c r="CE313">
        <v>0.19997796774193499</v>
      </c>
      <c r="CF313">
        <v>31.2304741935484</v>
      </c>
      <c r="CG313">
        <v>31.0051548387097</v>
      </c>
      <c r="CH313">
        <v>999.9</v>
      </c>
      <c r="CI313">
        <v>0</v>
      </c>
      <c r="CJ313">
        <v>0</v>
      </c>
      <c r="CK313">
        <v>10004.847419354801</v>
      </c>
      <c r="CL313">
        <v>0</v>
      </c>
      <c r="CM313">
        <v>3.9632448387096799</v>
      </c>
      <c r="CN313">
        <v>0</v>
      </c>
      <c r="CO313">
        <v>0</v>
      </c>
      <c r="CP313">
        <v>0</v>
      </c>
      <c r="CQ313">
        <v>0</v>
      </c>
      <c r="CR313">
        <v>0.119354838709678</v>
      </c>
      <c r="CS313">
        <v>0</v>
      </c>
      <c r="CT313">
        <v>319.870967741936</v>
      </c>
      <c r="CU313">
        <v>-0.77096774193548401</v>
      </c>
      <c r="CV313">
        <v>40.070129032258102</v>
      </c>
      <c r="CW313">
        <v>45.3445161290323</v>
      </c>
      <c r="CX313">
        <v>42.664967741935499</v>
      </c>
      <c r="CY313">
        <v>44.092483870967698</v>
      </c>
      <c r="CZ313">
        <v>41.143000000000001</v>
      </c>
      <c r="DA313">
        <v>0</v>
      </c>
      <c r="DB313">
        <v>0</v>
      </c>
      <c r="DC313">
        <v>0</v>
      </c>
      <c r="DD313">
        <v>1581524024.5</v>
      </c>
      <c r="DE313">
        <v>0.61538461538461497</v>
      </c>
      <c r="DF313">
        <v>9.2786325055982601</v>
      </c>
      <c r="DG313">
        <v>-1149.1213656284599</v>
      </c>
      <c r="DH313">
        <v>297.72307692307697</v>
      </c>
      <c r="DI313">
        <v>15</v>
      </c>
      <c r="DJ313">
        <v>100</v>
      </c>
      <c r="DK313">
        <v>100</v>
      </c>
      <c r="DL313">
        <v>3.024</v>
      </c>
      <c r="DM313">
        <v>0.44500000000000001</v>
      </c>
      <c r="DN313">
        <v>2</v>
      </c>
      <c r="DO313">
        <v>352.86399999999998</v>
      </c>
      <c r="DP313">
        <v>667.94200000000001</v>
      </c>
      <c r="DQ313">
        <v>30.2516</v>
      </c>
      <c r="DR313">
        <v>32.458599999999997</v>
      </c>
      <c r="DS313">
        <v>30.0001</v>
      </c>
      <c r="DT313">
        <v>32.283700000000003</v>
      </c>
      <c r="DU313">
        <v>32.265500000000003</v>
      </c>
      <c r="DV313">
        <v>20.993600000000001</v>
      </c>
      <c r="DW313">
        <v>23.986599999999999</v>
      </c>
      <c r="DX313">
        <v>100</v>
      </c>
      <c r="DY313">
        <v>30.2471</v>
      </c>
      <c r="DZ313">
        <v>400</v>
      </c>
      <c r="EA313">
        <v>33.043599999999998</v>
      </c>
      <c r="EB313">
        <v>99.867699999999999</v>
      </c>
      <c r="EC313">
        <v>100.381</v>
      </c>
    </row>
    <row r="314" spans="1:133" x14ac:dyDescent="0.35">
      <c r="A314">
        <v>298</v>
      </c>
      <c r="B314">
        <v>1581524029.5</v>
      </c>
      <c r="C314">
        <v>1508.9000000953699</v>
      </c>
      <c r="D314" t="s">
        <v>834</v>
      </c>
      <c r="E314" t="s">
        <v>835</v>
      </c>
      <c r="F314" t="s">
        <v>232</v>
      </c>
      <c r="G314" t="s">
        <v>233</v>
      </c>
      <c r="H314" t="s">
        <v>234</v>
      </c>
      <c r="I314" t="s">
        <v>235</v>
      </c>
      <c r="J314" t="s">
        <v>236</v>
      </c>
      <c r="K314" t="s">
        <v>237</v>
      </c>
      <c r="L314" t="s">
        <v>238</v>
      </c>
      <c r="M314" t="s">
        <v>239</v>
      </c>
      <c r="N314">
        <v>1581524020.87097</v>
      </c>
      <c r="O314">
        <f t="shared" si="172"/>
        <v>8.6361340296778111E-5</v>
      </c>
      <c r="P314">
        <f t="shared" si="173"/>
        <v>-0.59947072663540291</v>
      </c>
      <c r="Q314">
        <f t="shared" si="174"/>
        <v>400.97054838709698</v>
      </c>
      <c r="R314">
        <f t="shared" si="175"/>
        <v>530.94684466662738</v>
      </c>
      <c r="S314">
        <f t="shared" si="176"/>
        <v>52.928174483616587</v>
      </c>
      <c r="T314">
        <f t="shared" si="177"/>
        <v>39.971306659048025</v>
      </c>
      <c r="U314">
        <f t="shared" si="178"/>
        <v>6.8941026153537168E-3</v>
      </c>
      <c r="V314">
        <f t="shared" si="179"/>
        <v>2.2533647296526937</v>
      </c>
      <c r="W314">
        <f t="shared" si="180"/>
        <v>6.8824061385046017E-3</v>
      </c>
      <c r="X314">
        <f t="shared" si="181"/>
        <v>4.3025530430387746E-3</v>
      </c>
      <c r="Y314">
        <f t="shared" si="182"/>
        <v>0</v>
      </c>
      <c r="Z314">
        <f t="shared" si="183"/>
        <v>31.203041906217525</v>
      </c>
      <c r="AA314">
        <f t="shared" si="184"/>
        <v>31.005696774193499</v>
      </c>
      <c r="AB314">
        <f t="shared" si="185"/>
        <v>4.5128438858242736</v>
      </c>
      <c r="AC314">
        <f t="shared" si="186"/>
        <v>72.431623272232486</v>
      </c>
      <c r="AD314">
        <f t="shared" si="187"/>
        <v>3.3110535540046286</v>
      </c>
      <c r="AE314">
        <f t="shared" si="188"/>
        <v>4.5712817198091988</v>
      </c>
      <c r="AF314">
        <f t="shared" si="189"/>
        <v>1.201790331819645</v>
      </c>
      <c r="AG314">
        <f t="shared" si="190"/>
        <v>-3.8085351070879145</v>
      </c>
      <c r="AH314">
        <f t="shared" si="191"/>
        <v>27.4368297920789</v>
      </c>
      <c r="AI314">
        <f t="shared" si="192"/>
        <v>2.7374282318337699</v>
      </c>
      <c r="AJ314">
        <f t="shared" si="193"/>
        <v>26.365722916824755</v>
      </c>
      <c r="AK314">
        <v>-4.1274392021847003E-2</v>
      </c>
      <c r="AL314">
        <v>4.6334120879856E-2</v>
      </c>
      <c r="AM314">
        <v>3.4612381171600499</v>
      </c>
      <c r="AN314">
        <v>0</v>
      </c>
      <c r="AO314">
        <v>0</v>
      </c>
      <c r="AP314">
        <f t="shared" si="194"/>
        <v>1</v>
      </c>
      <c r="AQ314">
        <f t="shared" si="195"/>
        <v>0</v>
      </c>
      <c r="AR314">
        <f t="shared" si="196"/>
        <v>51898.310634486297</v>
      </c>
      <c r="AS314" t="s">
        <v>240</v>
      </c>
      <c r="AT314">
        <v>0</v>
      </c>
      <c r="AU314">
        <v>0</v>
      </c>
      <c r="AV314">
        <f t="shared" si="197"/>
        <v>0</v>
      </c>
      <c r="AW314" t="e">
        <f t="shared" si="198"/>
        <v>#DIV/0!</v>
      </c>
      <c r="AX314">
        <v>0</v>
      </c>
      <c r="AY314" t="s">
        <v>240</v>
      </c>
      <c r="AZ314">
        <v>0</v>
      </c>
      <c r="BA314">
        <v>0</v>
      </c>
      <c r="BB314" t="e">
        <f t="shared" si="199"/>
        <v>#DIV/0!</v>
      </c>
      <c r="BC314">
        <v>0.5</v>
      </c>
      <c r="BD314">
        <f t="shared" si="200"/>
        <v>0</v>
      </c>
      <c r="BE314">
        <f t="shared" si="201"/>
        <v>-0.59947072663540291</v>
      </c>
      <c r="BF314" t="e">
        <f t="shared" si="202"/>
        <v>#DIV/0!</v>
      </c>
      <c r="BG314" t="e">
        <f t="shared" si="203"/>
        <v>#DIV/0!</v>
      </c>
      <c r="BH314" t="e">
        <f t="shared" si="204"/>
        <v>#DIV/0!</v>
      </c>
      <c r="BI314" t="e">
        <f t="shared" si="205"/>
        <v>#DIV/0!</v>
      </c>
      <c r="BJ314" t="s">
        <v>240</v>
      </c>
      <c r="BK314">
        <v>0</v>
      </c>
      <c r="BL314">
        <f t="shared" si="206"/>
        <v>0</v>
      </c>
      <c r="BM314" t="e">
        <f t="shared" si="207"/>
        <v>#DIV/0!</v>
      </c>
      <c r="BN314" t="e">
        <f t="shared" si="208"/>
        <v>#DIV/0!</v>
      </c>
      <c r="BO314" t="e">
        <f t="shared" si="209"/>
        <v>#DIV/0!</v>
      </c>
      <c r="BP314" t="e">
        <f t="shared" si="210"/>
        <v>#DIV/0!</v>
      </c>
      <c r="BQ314">
        <f t="shared" si="211"/>
        <v>0</v>
      </c>
      <c r="BR314">
        <f t="shared" si="212"/>
        <v>0</v>
      </c>
      <c r="BS314">
        <f t="shared" si="213"/>
        <v>0</v>
      </c>
      <c r="BT314">
        <f t="shared" si="214"/>
        <v>0</v>
      </c>
      <c r="BU314">
        <v>6</v>
      </c>
      <c r="BV314">
        <v>0.5</v>
      </c>
      <c r="BW314" t="s">
        <v>241</v>
      </c>
      <c r="BX314">
        <v>1581524020.87097</v>
      </c>
      <c r="BY314">
        <v>400.97054838709698</v>
      </c>
      <c r="BZ314">
        <v>400.00225806451601</v>
      </c>
      <c r="CA314">
        <v>33.214700000000001</v>
      </c>
      <c r="CB314">
        <v>33.071570967741899</v>
      </c>
      <c r="CC314">
        <v>350.00393548387098</v>
      </c>
      <c r="CD314">
        <v>99.486432258064497</v>
      </c>
      <c r="CE314">
        <v>0.19995822580645201</v>
      </c>
      <c r="CF314">
        <v>31.231545161290299</v>
      </c>
      <c r="CG314">
        <v>31.005696774193499</v>
      </c>
      <c r="CH314">
        <v>999.9</v>
      </c>
      <c r="CI314">
        <v>0</v>
      </c>
      <c r="CJ314">
        <v>0</v>
      </c>
      <c r="CK314">
        <v>10004.9022580645</v>
      </c>
      <c r="CL314">
        <v>0</v>
      </c>
      <c r="CM314">
        <v>3.3768958064516101</v>
      </c>
      <c r="CN314">
        <v>0</v>
      </c>
      <c r="CO314">
        <v>0</v>
      </c>
      <c r="CP314">
        <v>0</v>
      </c>
      <c r="CQ314">
        <v>0</v>
      </c>
      <c r="CR314">
        <v>0.3</v>
      </c>
      <c r="CS314">
        <v>0</v>
      </c>
      <c r="CT314">
        <v>248.861290322581</v>
      </c>
      <c r="CU314">
        <v>-1.1741935483871</v>
      </c>
      <c r="CV314">
        <v>40.080290322580602</v>
      </c>
      <c r="CW314">
        <v>45.346548387096803</v>
      </c>
      <c r="CX314">
        <v>42.668935483870897</v>
      </c>
      <c r="CY314">
        <v>44.100612903225802</v>
      </c>
      <c r="CZ314">
        <v>41.143000000000001</v>
      </c>
      <c r="DA314">
        <v>0</v>
      </c>
      <c r="DB314">
        <v>0</v>
      </c>
      <c r="DC314">
        <v>0</v>
      </c>
      <c r="DD314">
        <v>1581524029.9000001</v>
      </c>
      <c r="DE314">
        <v>1.43461538461538</v>
      </c>
      <c r="DF314">
        <v>-4.1128202137859402</v>
      </c>
      <c r="DG314">
        <v>85.258120775883199</v>
      </c>
      <c r="DH314">
        <v>239.6</v>
      </c>
      <c r="DI314">
        <v>15</v>
      </c>
      <c r="DJ314">
        <v>100</v>
      </c>
      <c r="DK314">
        <v>100</v>
      </c>
      <c r="DL314">
        <v>3.024</v>
      </c>
      <c r="DM314">
        <v>0.44500000000000001</v>
      </c>
      <c r="DN314">
        <v>2</v>
      </c>
      <c r="DO314">
        <v>352.76799999999997</v>
      </c>
      <c r="DP314">
        <v>668.03499999999997</v>
      </c>
      <c r="DQ314">
        <v>30.244800000000001</v>
      </c>
      <c r="DR314">
        <v>32.460799999999999</v>
      </c>
      <c r="DS314">
        <v>30.0001</v>
      </c>
      <c r="DT314">
        <v>32.2864</v>
      </c>
      <c r="DU314">
        <v>32.267600000000002</v>
      </c>
      <c r="DV314">
        <v>20.991800000000001</v>
      </c>
      <c r="DW314">
        <v>23.986599999999999</v>
      </c>
      <c r="DX314">
        <v>100</v>
      </c>
      <c r="DY314">
        <v>30.246500000000001</v>
      </c>
      <c r="DZ314">
        <v>400</v>
      </c>
      <c r="EA314">
        <v>33.043599999999998</v>
      </c>
      <c r="EB314">
        <v>99.868600000000001</v>
      </c>
      <c r="EC314">
        <v>100.379</v>
      </c>
    </row>
    <row r="315" spans="1:133" x14ac:dyDescent="0.35">
      <c r="A315">
        <v>299</v>
      </c>
      <c r="B315">
        <v>1581524034.5</v>
      </c>
      <c r="C315">
        <v>1513.9000000953699</v>
      </c>
      <c r="D315" t="s">
        <v>836</v>
      </c>
      <c r="E315" t="s">
        <v>837</v>
      </c>
      <c r="F315" t="s">
        <v>232</v>
      </c>
      <c r="G315" t="s">
        <v>233</v>
      </c>
      <c r="H315" t="s">
        <v>234</v>
      </c>
      <c r="I315" t="s">
        <v>235</v>
      </c>
      <c r="J315" t="s">
        <v>236</v>
      </c>
      <c r="K315" t="s">
        <v>237</v>
      </c>
      <c r="L315" t="s">
        <v>238</v>
      </c>
      <c r="M315" t="s">
        <v>239</v>
      </c>
      <c r="N315">
        <v>1581524025.87097</v>
      </c>
      <c r="O315">
        <f t="shared" si="172"/>
        <v>8.5794870351577144E-5</v>
      </c>
      <c r="P315">
        <f t="shared" si="173"/>
        <v>-0.59543782387469846</v>
      </c>
      <c r="Q315">
        <f t="shared" si="174"/>
        <v>400.98203225806498</v>
      </c>
      <c r="R315">
        <f t="shared" si="175"/>
        <v>530.92597014327794</v>
      </c>
      <c r="S315">
        <f t="shared" si="176"/>
        <v>52.926471528514988</v>
      </c>
      <c r="T315">
        <f t="shared" si="177"/>
        <v>39.97273689216096</v>
      </c>
      <c r="U315">
        <f t="shared" si="178"/>
        <v>6.8492895366409701E-3</v>
      </c>
      <c r="V315">
        <f t="shared" si="179"/>
        <v>2.2523348622531207</v>
      </c>
      <c r="W315">
        <f t="shared" si="180"/>
        <v>6.8377392177957118E-3</v>
      </c>
      <c r="X315">
        <f t="shared" si="181"/>
        <v>4.2746231166440373E-3</v>
      </c>
      <c r="Y315">
        <f t="shared" si="182"/>
        <v>0</v>
      </c>
      <c r="Z315">
        <f t="shared" si="183"/>
        <v>31.202478368011704</v>
      </c>
      <c r="AA315">
        <f t="shared" si="184"/>
        <v>31.004893548387098</v>
      </c>
      <c r="AB315">
        <f t="shared" si="185"/>
        <v>4.5126372194775106</v>
      </c>
      <c r="AC315">
        <f t="shared" si="186"/>
        <v>72.431739100454081</v>
      </c>
      <c r="AD315">
        <f t="shared" si="187"/>
        <v>3.3109196286492804</v>
      </c>
      <c r="AE315">
        <f t="shared" si="188"/>
        <v>4.5710895109910785</v>
      </c>
      <c r="AF315">
        <f t="shared" si="189"/>
        <v>1.2017175908282303</v>
      </c>
      <c r="AG315">
        <f t="shared" si="190"/>
        <v>-3.7835537825045522</v>
      </c>
      <c r="AH315">
        <f t="shared" si="191"/>
        <v>27.432124246803884</v>
      </c>
      <c r="AI315">
        <f t="shared" si="192"/>
        <v>2.7381893844129319</v>
      </c>
      <c r="AJ315">
        <f t="shared" si="193"/>
        <v>26.386759848712263</v>
      </c>
      <c r="AK315">
        <v>-4.12466346990479E-2</v>
      </c>
      <c r="AL315">
        <v>4.6302960853339098E-2</v>
      </c>
      <c r="AM315">
        <v>3.4593959462988102</v>
      </c>
      <c r="AN315">
        <v>0</v>
      </c>
      <c r="AO315">
        <v>0</v>
      </c>
      <c r="AP315">
        <f t="shared" si="194"/>
        <v>1</v>
      </c>
      <c r="AQ315">
        <f t="shared" si="195"/>
        <v>0</v>
      </c>
      <c r="AR315">
        <f t="shared" si="196"/>
        <v>51864.976579771697</v>
      </c>
      <c r="AS315" t="s">
        <v>240</v>
      </c>
      <c r="AT315">
        <v>0</v>
      </c>
      <c r="AU315">
        <v>0</v>
      </c>
      <c r="AV315">
        <f t="shared" si="197"/>
        <v>0</v>
      </c>
      <c r="AW315" t="e">
        <f t="shared" si="198"/>
        <v>#DIV/0!</v>
      </c>
      <c r="AX315">
        <v>0</v>
      </c>
      <c r="AY315" t="s">
        <v>240</v>
      </c>
      <c r="AZ315">
        <v>0</v>
      </c>
      <c r="BA315">
        <v>0</v>
      </c>
      <c r="BB315" t="e">
        <f t="shared" si="199"/>
        <v>#DIV/0!</v>
      </c>
      <c r="BC315">
        <v>0.5</v>
      </c>
      <c r="BD315">
        <f t="shared" si="200"/>
        <v>0</v>
      </c>
      <c r="BE315">
        <f t="shared" si="201"/>
        <v>-0.59543782387469846</v>
      </c>
      <c r="BF315" t="e">
        <f t="shared" si="202"/>
        <v>#DIV/0!</v>
      </c>
      <c r="BG315" t="e">
        <f t="shared" si="203"/>
        <v>#DIV/0!</v>
      </c>
      <c r="BH315" t="e">
        <f t="shared" si="204"/>
        <v>#DIV/0!</v>
      </c>
      <c r="BI315" t="e">
        <f t="shared" si="205"/>
        <v>#DIV/0!</v>
      </c>
      <c r="BJ315" t="s">
        <v>240</v>
      </c>
      <c r="BK315">
        <v>0</v>
      </c>
      <c r="BL315">
        <f t="shared" si="206"/>
        <v>0</v>
      </c>
      <c r="BM315" t="e">
        <f t="shared" si="207"/>
        <v>#DIV/0!</v>
      </c>
      <c r="BN315" t="e">
        <f t="shared" si="208"/>
        <v>#DIV/0!</v>
      </c>
      <c r="BO315" t="e">
        <f t="shared" si="209"/>
        <v>#DIV/0!</v>
      </c>
      <c r="BP315" t="e">
        <f t="shared" si="210"/>
        <v>#DIV/0!</v>
      </c>
      <c r="BQ315">
        <f t="shared" si="211"/>
        <v>0</v>
      </c>
      <c r="BR315">
        <f t="shared" si="212"/>
        <v>0</v>
      </c>
      <c r="BS315">
        <f t="shared" si="213"/>
        <v>0</v>
      </c>
      <c r="BT315">
        <f t="shared" si="214"/>
        <v>0</v>
      </c>
      <c r="BU315">
        <v>6</v>
      </c>
      <c r="BV315">
        <v>0.5</v>
      </c>
      <c r="BW315" t="s">
        <v>241</v>
      </c>
      <c r="BX315">
        <v>1581524025.87097</v>
      </c>
      <c r="BY315">
        <v>400.98203225806498</v>
      </c>
      <c r="BZ315">
        <v>400.02029032258099</v>
      </c>
      <c r="CA315">
        <v>33.213119354838703</v>
      </c>
      <c r="CB315">
        <v>33.070932258064502</v>
      </c>
      <c r="CC315">
        <v>350.01216129032298</v>
      </c>
      <c r="CD315">
        <v>99.487119354838697</v>
      </c>
      <c r="CE315">
        <v>0.19998299999999999</v>
      </c>
      <c r="CF315">
        <v>31.230806451612899</v>
      </c>
      <c r="CG315">
        <v>31.004893548387098</v>
      </c>
      <c r="CH315">
        <v>999.9</v>
      </c>
      <c r="CI315">
        <v>0</v>
      </c>
      <c r="CJ315">
        <v>0</v>
      </c>
      <c r="CK315">
        <v>9998.1048387096798</v>
      </c>
      <c r="CL315">
        <v>0</v>
      </c>
      <c r="CM315">
        <v>3.3380645161290299</v>
      </c>
      <c r="CN315">
        <v>0</v>
      </c>
      <c r="CO315">
        <v>0</v>
      </c>
      <c r="CP315">
        <v>0</v>
      </c>
      <c r="CQ315">
        <v>0</v>
      </c>
      <c r="CR315">
        <v>1.93548387096774</v>
      </c>
      <c r="CS315">
        <v>0</v>
      </c>
      <c r="CT315">
        <v>293.96129032258102</v>
      </c>
      <c r="CU315">
        <v>-1.0161290322580601</v>
      </c>
      <c r="CV315">
        <v>40.080290322580602</v>
      </c>
      <c r="CW315">
        <v>45.352645161290297</v>
      </c>
      <c r="CX315">
        <v>42.677096774193501</v>
      </c>
      <c r="CY315">
        <v>44.090451612903202</v>
      </c>
      <c r="CZ315">
        <v>41.152999999999999</v>
      </c>
      <c r="DA315">
        <v>0</v>
      </c>
      <c r="DB315">
        <v>0</v>
      </c>
      <c r="DC315">
        <v>0</v>
      </c>
      <c r="DD315">
        <v>1581524034.7</v>
      </c>
      <c r="DE315">
        <v>1.6807692307692299</v>
      </c>
      <c r="DF315">
        <v>13.7059829361153</v>
      </c>
      <c r="DG315">
        <v>1200.03760818506</v>
      </c>
      <c r="DH315">
        <v>305.10384615384601</v>
      </c>
      <c r="DI315">
        <v>15</v>
      </c>
      <c r="DJ315">
        <v>100</v>
      </c>
      <c r="DK315">
        <v>100</v>
      </c>
      <c r="DL315">
        <v>3.024</v>
      </c>
      <c r="DM315">
        <v>0.44500000000000001</v>
      </c>
      <c r="DN315">
        <v>2</v>
      </c>
      <c r="DO315">
        <v>352.68200000000002</v>
      </c>
      <c r="DP315">
        <v>668.02200000000005</v>
      </c>
      <c r="DQ315">
        <v>30.240500000000001</v>
      </c>
      <c r="DR315">
        <v>32.462899999999998</v>
      </c>
      <c r="DS315">
        <v>30.0001</v>
      </c>
      <c r="DT315">
        <v>32.288800000000002</v>
      </c>
      <c r="DU315">
        <v>32.270499999999998</v>
      </c>
      <c r="DV315">
        <v>20.993099999999998</v>
      </c>
      <c r="DW315">
        <v>23.986599999999999</v>
      </c>
      <c r="DX315">
        <v>100</v>
      </c>
      <c r="DY315">
        <v>30.239699999999999</v>
      </c>
      <c r="DZ315">
        <v>400</v>
      </c>
      <c r="EA315">
        <v>33.043599999999998</v>
      </c>
      <c r="EB315">
        <v>99.869399999999999</v>
      </c>
      <c r="EC315">
        <v>100.38</v>
      </c>
    </row>
    <row r="316" spans="1:133" x14ac:dyDescent="0.35">
      <c r="A316">
        <v>300</v>
      </c>
      <c r="B316">
        <v>1581524039.5</v>
      </c>
      <c r="C316">
        <v>1518.9000000953699</v>
      </c>
      <c r="D316" t="s">
        <v>838</v>
      </c>
      <c r="E316" t="s">
        <v>839</v>
      </c>
      <c r="F316" t="s">
        <v>232</v>
      </c>
      <c r="G316" t="s">
        <v>233</v>
      </c>
      <c r="H316" t="s">
        <v>234</v>
      </c>
      <c r="I316" t="s">
        <v>235</v>
      </c>
      <c r="J316" t="s">
        <v>236</v>
      </c>
      <c r="K316" t="s">
        <v>237</v>
      </c>
      <c r="L316" t="s">
        <v>238</v>
      </c>
      <c r="M316" t="s">
        <v>239</v>
      </c>
      <c r="N316">
        <v>1581524030.87097</v>
      </c>
      <c r="O316">
        <f t="shared" si="172"/>
        <v>8.4320475859540634E-5</v>
      </c>
      <c r="P316">
        <f t="shared" si="173"/>
        <v>-0.59833604607397495</v>
      </c>
      <c r="Q316">
        <f t="shared" si="174"/>
        <v>400.97780645161299</v>
      </c>
      <c r="R316">
        <f t="shared" si="175"/>
        <v>534.06216049092336</v>
      </c>
      <c r="S316">
        <f t="shared" si="176"/>
        <v>53.239468973411796</v>
      </c>
      <c r="T316">
        <f t="shared" si="177"/>
        <v>39.972585711715453</v>
      </c>
      <c r="U316">
        <f t="shared" si="178"/>
        <v>6.7290688538560999E-3</v>
      </c>
      <c r="V316">
        <f t="shared" si="179"/>
        <v>2.2527740642722751</v>
      </c>
      <c r="W316">
        <f t="shared" si="180"/>
        <v>6.717922258885285E-3</v>
      </c>
      <c r="X316">
        <f t="shared" si="181"/>
        <v>4.1997013294946851E-3</v>
      </c>
      <c r="Y316">
        <f t="shared" si="182"/>
        <v>0</v>
      </c>
      <c r="Z316">
        <f t="shared" si="183"/>
        <v>31.202353979825943</v>
      </c>
      <c r="AA316">
        <f t="shared" si="184"/>
        <v>31.0054451612903</v>
      </c>
      <c r="AB316">
        <f t="shared" si="185"/>
        <v>4.5127791460819333</v>
      </c>
      <c r="AC316">
        <f t="shared" si="186"/>
        <v>72.428141641184069</v>
      </c>
      <c r="AD316">
        <f t="shared" si="187"/>
        <v>3.3106390770828971</v>
      </c>
      <c r="AE316">
        <f t="shared" si="188"/>
        <v>4.570929202469558</v>
      </c>
      <c r="AF316">
        <f t="shared" si="189"/>
        <v>1.2021400689990362</v>
      </c>
      <c r="AG316">
        <f t="shared" si="190"/>
        <v>-3.7185329854057421</v>
      </c>
      <c r="AH316">
        <f t="shared" si="191"/>
        <v>27.295649396778401</v>
      </c>
      <c r="AI316">
        <f t="shared" si="192"/>
        <v>2.7240348353464023</v>
      </c>
      <c r="AJ316">
        <f t="shared" si="193"/>
        <v>26.301151246719062</v>
      </c>
      <c r="AK316">
        <v>-4.1258470807329299E-2</v>
      </c>
      <c r="AL316">
        <v>4.6316247921785E-2</v>
      </c>
      <c r="AM316">
        <v>3.46018152580542</v>
      </c>
      <c r="AN316">
        <v>0</v>
      </c>
      <c r="AO316">
        <v>0</v>
      </c>
      <c r="AP316">
        <f t="shared" si="194"/>
        <v>1</v>
      </c>
      <c r="AQ316">
        <f t="shared" si="195"/>
        <v>0</v>
      </c>
      <c r="AR316">
        <f t="shared" si="196"/>
        <v>51879.370381176086</v>
      </c>
      <c r="AS316" t="s">
        <v>240</v>
      </c>
      <c r="AT316">
        <v>0</v>
      </c>
      <c r="AU316">
        <v>0</v>
      </c>
      <c r="AV316">
        <f t="shared" si="197"/>
        <v>0</v>
      </c>
      <c r="AW316" t="e">
        <f t="shared" si="198"/>
        <v>#DIV/0!</v>
      </c>
      <c r="AX316">
        <v>0</v>
      </c>
      <c r="AY316" t="s">
        <v>240</v>
      </c>
      <c r="AZ316">
        <v>0</v>
      </c>
      <c r="BA316">
        <v>0</v>
      </c>
      <c r="BB316" t="e">
        <f t="shared" si="199"/>
        <v>#DIV/0!</v>
      </c>
      <c r="BC316">
        <v>0.5</v>
      </c>
      <c r="BD316">
        <f t="shared" si="200"/>
        <v>0</v>
      </c>
      <c r="BE316">
        <f t="shared" si="201"/>
        <v>-0.59833604607397495</v>
      </c>
      <c r="BF316" t="e">
        <f t="shared" si="202"/>
        <v>#DIV/0!</v>
      </c>
      <c r="BG316" t="e">
        <f t="shared" si="203"/>
        <v>#DIV/0!</v>
      </c>
      <c r="BH316" t="e">
        <f t="shared" si="204"/>
        <v>#DIV/0!</v>
      </c>
      <c r="BI316" t="e">
        <f t="shared" si="205"/>
        <v>#DIV/0!</v>
      </c>
      <c r="BJ316" t="s">
        <v>240</v>
      </c>
      <c r="BK316">
        <v>0</v>
      </c>
      <c r="BL316">
        <f t="shared" si="206"/>
        <v>0</v>
      </c>
      <c r="BM316" t="e">
        <f t="shared" si="207"/>
        <v>#DIV/0!</v>
      </c>
      <c r="BN316" t="e">
        <f t="shared" si="208"/>
        <v>#DIV/0!</v>
      </c>
      <c r="BO316" t="e">
        <f t="shared" si="209"/>
        <v>#DIV/0!</v>
      </c>
      <c r="BP316" t="e">
        <f t="shared" si="210"/>
        <v>#DIV/0!</v>
      </c>
      <c r="BQ316">
        <f t="shared" si="211"/>
        <v>0</v>
      </c>
      <c r="BR316">
        <f t="shared" si="212"/>
        <v>0</v>
      </c>
      <c r="BS316">
        <f t="shared" si="213"/>
        <v>0</v>
      </c>
      <c r="BT316">
        <f t="shared" si="214"/>
        <v>0</v>
      </c>
      <c r="BU316">
        <v>6</v>
      </c>
      <c r="BV316">
        <v>0.5</v>
      </c>
      <c r="BW316" t="s">
        <v>241</v>
      </c>
      <c r="BX316">
        <v>1581524030.87097</v>
      </c>
      <c r="BY316">
        <v>400.97780645161299</v>
      </c>
      <c r="BZ316">
        <v>400.01009677419398</v>
      </c>
      <c r="CA316">
        <v>33.210080645161298</v>
      </c>
      <c r="CB316">
        <v>33.070338709677401</v>
      </c>
      <c r="CC316">
        <v>350.01741935483898</v>
      </c>
      <c r="CD316">
        <v>99.4877677419355</v>
      </c>
      <c r="CE316">
        <v>0.20000816129032301</v>
      </c>
      <c r="CF316">
        <v>31.230190322580601</v>
      </c>
      <c r="CG316">
        <v>31.0054451612903</v>
      </c>
      <c r="CH316">
        <v>999.9</v>
      </c>
      <c r="CI316">
        <v>0</v>
      </c>
      <c r="CJ316">
        <v>0</v>
      </c>
      <c r="CK316">
        <v>10000.9087096774</v>
      </c>
      <c r="CL316">
        <v>0</v>
      </c>
      <c r="CM316">
        <v>3.8828951612903202</v>
      </c>
      <c r="CN316">
        <v>0</v>
      </c>
      <c r="CO316">
        <v>0</v>
      </c>
      <c r="CP316">
        <v>0</v>
      </c>
      <c r="CQ316">
        <v>0</v>
      </c>
      <c r="CR316">
        <v>3.5774193548387099</v>
      </c>
      <c r="CS316">
        <v>0</v>
      </c>
      <c r="CT316">
        <v>372.78709677419403</v>
      </c>
      <c r="CU316">
        <v>-0.72580645161290303</v>
      </c>
      <c r="CV316">
        <v>40.076225806451603</v>
      </c>
      <c r="CW316">
        <v>45.348580645161299</v>
      </c>
      <c r="CX316">
        <v>42.677161290322601</v>
      </c>
      <c r="CY316">
        <v>44.090451612903202</v>
      </c>
      <c r="CZ316">
        <v>41.167000000000002</v>
      </c>
      <c r="DA316">
        <v>0</v>
      </c>
      <c r="DB316">
        <v>0</v>
      </c>
      <c r="DC316">
        <v>0</v>
      </c>
      <c r="DD316">
        <v>1581524039.5</v>
      </c>
      <c r="DE316">
        <v>3.4038461538461502</v>
      </c>
      <c r="DF316">
        <v>-5.1589743808188597</v>
      </c>
      <c r="DG316">
        <v>1451.0905959136001</v>
      </c>
      <c r="DH316">
        <v>388.84615384615398</v>
      </c>
      <c r="DI316">
        <v>15</v>
      </c>
      <c r="DJ316">
        <v>100</v>
      </c>
      <c r="DK316">
        <v>100</v>
      </c>
      <c r="DL316">
        <v>3.024</v>
      </c>
      <c r="DM316">
        <v>0.44500000000000001</v>
      </c>
      <c r="DN316">
        <v>2</v>
      </c>
      <c r="DO316">
        <v>352.84500000000003</v>
      </c>
      <c r="DP316">
        <v>667.95299999999997</v>
      </c>
      <c r="DQ316">
        <v>30.2349</v>
      </c>
      <c r="DR316">
        <v>32.465600000000002</v>
      </c>
      <c r="DS316">
        <v>30.0002</v>
      </c>
      <c r="DT316">
        <v>32.289499999999997</v>
      </c>
      <c r="DU316">
        <v>32.270499999999998</v>
      </c>
      <c r="DV316">
        <v>20.995799999999999</v>
      </c>
      <c r="DW316">
        <v>23.986599999999999</v>
      </c>
      <c r="DX316">
        <v>100</v>
      </c>
      <c r="DY316">
        <v>30.234400000000001</v>
      </c>
      <c r="DZ316">
        <v>400</v>
      </c>
      <c r="EA316">
        <v>33.043599999999998</v>
      </c>
      <c r="EB316">
        <v>99.866799999999998</v>
      </c>
      <c r="EC316">
        <v>100.378</v>
      </c>
    </row>
    <row r="317" spans="1:133" x14ac:dyDescent="0.35">
      <c r="A317">
        <v>301</v>
      </c>
      <c r="B317">
        <v>1581524044.5</v>
      </c>
      <c r="C317">
        <v>1523.9000000953699</v>
      </c>
      <c r="D317" t="s">
        <v>840</v>
      </c>
      <c r="E317" t="s">
        <v>841</v>
      </c>
      <c r="F317" t="s">
        <v>232</v>
      </c>
      <c r="G317" t="s">
        <v>233</v>
      </c>
      <c r="H317" t="s">
        <v>234</v>
      </c>
      <c r="I317" t="s">
        <v>235</v>
      </c>
      <c r="J317" t="s">
        <v>236</v>
      </c>
      <c r="K317" t="s">
        <v>237</v>
      </c>
      <c r="L317" t="s">
        <v>238</v>
      </c>
      <c r="M317" t="s">
        <v>239</v>
      </c>
      <c r="N317">
        <v>1581524035.87097</v>
      </c>
      <c r="O317">
        <f t="shared" si="172"/>
        <v>8.2306873411875831E-5</v>
      </c>
      <c r="P317">
        <f t="shared" si="173"/>
        <v>-0.60416585778589138</v>
      </c>
      <c r="Q317">
        <f t="shared" si="174"/>
        <v>400.97458064516098</v>
      </c>
      <c r="R317">
        <f t="shared" si="175"/>
        <v>538.96616941454715</v>
      </c>
      <c r="S317">
        <f t="shared" si="176"/>
        <v>53.728472275311411</v>
      </c>
      <c r="T317">
        <f t="shared" si="177"/>
        <v>39.972363502332783</v>
      </c>
      <c r="U317">
        <f t="shared" si="178"/>
        <v>6.5658255432714486E-3</v>
      </c>
      <c r="V317">
        <f t="shared" si="179"/>
        <v>2.2529169310733028</v>
      </c>
      <c r="W317">
        <f t="shared" si="180"/>
        <v>6.55521341949045E-3</v>
      </c>
      <c r="X317">
        <f t="shared" si="181"/>
        <v>4.0979603950065634E-3</v>
      </c>
      <c r="Y317">
        <f t="shared" si="182"/>
        <v>0</v>
      </c>
      <c r="Z317">
        <f t="shared" si="183"/>
        <v>31.202852541968678</v>
      </c>
      <c r="AA317">
        <f t="shared" si="184"/>
        <v>31.006203225806502</v>
      </c>
      <c r="AB317">
        <f t="shared" si="185"/>
        <v>4.5129741977585773</v>
      </c>
      <c r="AC317">
        <f t="shared" si="186"/>
        <v>72.423870454685485</v>
      </c>
      <c r="AD317">
        <f t="shared" si="187"/>
        <v>3.3104122359637502</v>
      </c>
      <c r="AE317">
        <f t="shared" si="188"/>
        <v>4.5708855591127584</v>
      </c>
      <c r="AF317">
        <f t="shared" si="189"/>
        <v>1.2025619617948271</v>
      </c>
      <c r="AG317">
        <f t="shared" si="190"/>
        <v>-3.629733117463724</v>
      </c>
      <c r="AH317">
        <f t="shared" si="191"/>
        <v>27.184932672538931</v>
      </c>
      <c r="AI317">
        <f t="shared" si="192"/>
        <v>2.7128214482103936</v>
      </c>
      <c r="AJ317">
        <f t="shared" si="193"/>
        <v>26.2680210032856</v>
      </c>
      <c r="AK317">
        <v>-4.12623213933037E-2</v>
      </c>
      <c r="AL317">
        <v>4.6320570541871102E-2</v>
      </c>
      <c r="AM317">
        <v>3.4604370779810099</v>
      </c>
      <c r="AN317">
        <v>0</v>
      </c>
      <c r="AO317">
        <v>0</v>
      </c>
      <c r="AP317">
        <f t="shared" si="194"/>
        <v>1</v>
      </c>
      <c r="AQ317">
        <f t="shared" si="195"/>
        <v>0</v>
      </c>
      <c r="AR317">
        <f t="shared" si="196"/>
        <v>51884.048451281116</v>
      </c>
      <c r="AS317" t="s">
        <v>240</v>
      </c>
      <c r="AT317">
        <v>0</v>
      </c>
      <c r="AU317">
        <v>0</v>
      </c>
      <c r="AV317">
        <f t="shared" si="197"/>
        <v>0</v>
      </c>
      <c r="AW317" t="e">
        <f t="shared" si="198"/>
        <v>#DIV/0!</v>
      </c>
      <c r="AX317">
        <v>0</v>
      </c>
      <c r="AY317" t="s">
        <v>240</v>
      </c>
      <c r="AZ317">
        <v>0</v>
      </c>
      <c r="BA317">
        <v>0</v>
      </c>
      <c r="BB317" t="e">
        <f t="shared" si="199"/>
        <v>#DIV/0!</v>
      </c>
      <c r="BC317">
        <v>0.5</v>
      </c>
      <c r="BD317">
        <f t="shared" si="200"/>
        <v>0</v>
      </c>
      <c r="BE317">
        <f t="shared" si="201"/>
        <v>-0.60416585778589138</v>
      </c>
      <c r="BF317" t="e">
        <f t="shared" si="202"/>
        <v>#DIV/0!</v>
      </c>
      <c r="BG317" t="e">
        <f t="shared" si="203"/>
        <v>#DIV/0!</v>
      </c>
      <c r="BH317" t="e">
        <f t="shared" si="204"/>
        <v>#DIV/0!</v>
      </c>
      <c r="BI317" t="e">
        <f t="shared" si="205"/>
        <v>#DIV/0!</v>
      </c>
      <c r="BJ317" t="s">
        <v>240</v>
      </c>
      <c r="BK317">
        <v>0</v>
      </c>
      <c r="BL317">
        <f t="shared" si="206"/>
        <v>0</v>
      </c>
      <c r="BM317" t="e">
        <f t="shared" si="207"/>
        <v>#DIV/0!</v>
      </c>
      <c r="BN317" t="e">
        <f t="shared" si="208"/>
        <v>#DIV/0!</v>
      </c>
      <c r="BO317" t="e">
        <f t="shared" si="209"/>
        <v>#DIV/0!</v>
      </c>
      <c r="BP317" t="e">
        <f t="shared" si="210"/>
        <v>#DIV/0!</v>
      </c>
      <c r="BQ317">
        <f t="shared" si="211"/>
        <v>0</v>
      </c>
      <c r="BR317">
        <f t="shared" si="212"/>
        <v>0</v>
      </c>
      <c r="BS317">
        <f t="shared" si="213"/>
        <v>0</v>
      </c>
      <c r="BT317">
        <f t="shared" si="214"/>
        <v>0</v>
      </c>
      <c r="BU317">
        <v>6</v>
      </c>
      <c r="BV317">
        <v>0.5</v>
      </c>
      <c r="BW317" t="s">
        <v>241</v>
      </c>
      <c r="BX317">
        <v>1581524035.87097</v>
      </c>
      <c r="BY317">
        <v>400.97458064516098</v>
      </c>
      <c r="BZ317">
        <v>399.99548387096797</v>
      </c>
      <c r="CA317">
        <v>33.207722580645203</v>
      </c>
      <c r="CB317">
        <v>33.071316129032297</v>
      </c>
      <c r="CC317">
        <v>350.01416129032299</v>
      </c>
      <c r="CD317">
        <v>99.488035483871002</v>
      </c>
      <c r="CE317">
        <v>0.19998822580645201</v>
      </c>
      <c r="CF317">
        <v>31.230022580645201</v>
      </c>
      <c r="CG317">
        <v>31.006203225806502</v>
      </c>
      <c r="CH317">
        <v>999.9</v>
      </c>
      <c r="CI317">
        <v>0</v>
      </c>
      <c r="CJ317">
        <v>0</v>
      </c>
      <c r="CK317">
        <v>10001.8151612903</v>
      </c>
      <c r="CL317">
        <v>0</v>
      </c>
      <c r="CM317">
        <v>4.4316083870967704</v>
      </c>
      <c r="CN317">
        <v>0</v>
      </c>
      <c r="CO317">
        <v>0</v>
      </c>
      <c r="CP317">
        <v>0</v>
      </c>
      <c r="CQ317">
        <v>0</v>
      </c>
      <c r="CR317">
        <v>3.7870967741935502</v>
      </c>
      <c r="CS317">
        <v>0</v>
      </c>
      <c r="CT317">
        <v>449.796774193548</v>
      </c>
      <c r="CU317">
        <v>-0.60645161290322602</v>
      </c>
      <c r="CV317">
        <v>40.076225806451603</v>
      </c>
      <c r="CW317">
        <v>45.344516129032201</v>
      </c>
      <c r="CX317">
        <v>42.667161290322603</v>
      </c>
      <c r="CY317">
        <v>44.086387096774203</v>
      </c>
      <c r="CZ317">
        <v>41.174999999999997</v>
      </c>
      <c r="DA317">
        <v>0</v>
      </c>
      <c r="DB317">
        <v>0</v>
      </c>
      <c r="DC317">
        <v>0</v>
      </c>
      <c r="DD317">
        <v>1581524044.9000001</v>
      </c>
      <c r="DE317">
        <v>3.5307692307692302</v>
      </c>
      <c r="DF317">
        <v>-14.8991456097702</v>
      </c>
      <c r="DG317">
        <v>407.19999897046398</v>
      </c>
      <c r="DH317">
        <v>476.89230769230801</v>
      </c>
      <c r="DI317">
        <v>15</v>
      </c>
      <c r="DJ317">
        <v>100</v>
      </c>
      <c r="DK317">
        <v>100</v>
      </c>
      <c r="DL317">
        <v>3.024</v>
      </c>
      <c r="DM317">
        <v>0.44500000000000001</v>
      </c>
      <c r="DN317">
        <v>2</v>
      </c>
      <c r="DO317">
        <v>352.786</v>
      </c>
      <c r="DP317">
        <v>667.98599999999999</v>
      </c>
      <c r="DQ317">
        <v>30.228899999999999</v>
      </c>
      <c r="DR317">
        <v>32.467300000000002</v>
      </c>
      <c r="DS317">
        <v>30.000299999999999</v>
      </c>
      <c r="DT317">
        <v>32.292099999999998</v>
      </c>
      <c r="DU317">
        <v>32.273299999999999</v>
      </c>
      <c r="DV317">
        <v>20.993500000000001</v>
      </c>
      <c r="DW317">
        <v>23.986599999999999</v>
      </c>
      <c r="DX317">
        <v>100</v>
      </c>
      <c r="DY317">
        <v>30.227799999999998</v>
      </c>
      <c r="DZ317">
        <v>400</v>
      </c>
      <c r="EA317">
        <v>33.043599999999998</v>
      </c>
      <c r="EB317">
        <v>99.865799999999993</v>
      </c>
      <c r="EC317">
        <v>100.379</v>
      </c>
    </row>
    <row r="318" spans="1:133" x14ac:dyDescent="0.35">
      <c r="A318">
        <v>302</v>
      </c>
      <c r="B318">
        <v>1581524049.5</v>
      </c>
      <c r="C318">
        <v>1528.9000000953699</v>
      </c>
      <c r="D318" t="s">
        <v>842</v>
      </c>
      <c r="E318" t="s">
        <v>843</v>
      </c>
      <c r="F318" t="s">
        <v>232</v>
      </c>
      <c r="G318" t="s">
        <v>233</v>
      </c>
      <c r="H318" t="s">
        <v>234</v>
      </c>
      <c r="I318" t="s">
        <v>235</v>
      </c>
      <c r="J318" t="s">
        <v>236</v>
      </c>
      <c r="K318" t="s">
        <v>237</v>
      </c>
      <c r="L318" t="s">
        <v>238</v>
      </c>
      <c r="M318" t="s">
        <v>239</v>
      </c>
      <c r="N318">
        <v>1581524040.87097</v>
      </c>
      <c r="O318">
        <f t="shared" si="172"/>
        <v>8.0358206755265095E-5</v>
      </c>
      <c r="P318">
        <f t="shared" si="173"/>
        <v>-0.59695976194312905</v>
      </c>
      <c r="Q318">
        <f t="shared" si="174"/>
        <v>400.95425806451601</v>
      </c>
      <c r="R318">
        <f t="shared" si="175"/>
        <v>540.69304484786539</v>
      </c>
      <c r="S318">
        <f t="shared" si="176"/>
        <v>53.901147238551161</v>
      </c>
      <c r="T318">
        <f t="shared" si="177"/>
        <v>39.970727764660715</v>
      </c>
      <c r="U318">
        <f t="shared" si="178"/>
        <v>6.4106149430927847E-3</v>
      </c>
      <c r="V318">
        <f t="shared" si="179"/>
        <v>2.252120607656825</v>
      </c>
      <c r="W318">
        <f t="shared" si="180"/>
        <v>6.4004946240856422E-3</v>
      </c>
      <c r="X318">
        <f t="shared" si="181"/>
        <v>4.0012170599492154E-3</v>
      </c>
      <c r="Y318">
        <f t="shared" si="182"/>
        <v>0</v>
      </c>
      <c r="Z318">
        <f t="shared" si="183"/>
        <v>31.203645350527722</v>
      </c>
      <c r="AA318">
        <f t="shared" si="184"/>
        <v>31.005380645161299</v>
      </c>
      <c r="AB318">
        <f t="shared" si="185"/>
        <v>4.5127625462783101</v>
      </c>
      <c r="AC318">
        <f t="shared" si="186"/>
        <v>72.420246370378976</v>
      </c>
      <c r="AD318">
        <f t="shared" si="187"/>
        <v>3.3102763663776971</v>
      </c>
      <c r="AE318">
        <f t="shared" si="188"/>
        <v>4.5709266845737391</v>
      </c>
      <c r="AF318">
        <f t="shared" si="189"/>
        <v>1.202486179900613</v>
      </c>
      <c r="AG318">
        <f t="shared" si="190"/>
        <v>-3.5437969179071906</v>
      </c>
      <c r="AH318">
        <f t="shared" si="191"/>
        <v>27.294390129759055</v>
      </c>
      <c r="AI318">
        <f t="shared" si="192"/>
        <v>2.7246985137296948</v>
      </c>
      <c r="AJ318">
        <f t="shared" si="193"/>
        <v>26.47529172558156</v>
      </c>
      <c r="AK318">
        <v>-4.1240861485599301E-2</v>
      </c>
      <c r="AL318">
        <v>4.6296479915481699E-2</v>
      </c>
      <c r="AM318">
        <v>3.4590127416455099</v>
      </c>
      <c r="AN318">
        <v>0</v>
      </c>
      <c r="AO318">
        <v>0</v>
      </c>
      <c r="AP318">
        <f t="shared" si="194"/>
        <v>1</v>
      </c>
      <c r="AQ318">
        <f t="shared" si="195"/>
        <v>0</v>
      </c>
      <c r="AR318">
        <f t="shared" si="196"/>
        <v>51858.160173619443</v>
      </c>
      <c r="AS318" t="s">
        <v>240</v>
      </c>
      <c r="AT318">
        <v>0</v>
      </c>
      <c r="AU318">
        <v>0</v>
      </c>
      <c r="AV318">
        <f t="shared" si="197"/>
        <v>0</v>
      </c>
      <c r="AW318" t="e">
        <f t="shared" si="198"/>
        <v>#DIV/0!</v>
      </c>
      <c r="AX318">
        <v>0</v>
      </c>
      <c r="AY318" t="s">
        <v>240</v>
      </c>
      <c r="AZ318">
        <v>0</v>
      </c>
      <c r="BA318">
        <v>0</v>
      </c>
      <c r="BB318" t="e">
        <f t="shared" si="199"/>
        <v>#DIV/0!</v>
      </c>
      <c r="BC318">
        <v>0.5</v>
      </c>
      <c r="BD318">
        <f t="shared" si="200"/>
        <v>0</v>
      </c>
      <c r="BE318">
        <f t="shared" si="201"/>
        <v>-0.59695976194312905</v>
      </c>
      <c r="BF318" t="e">
        <f t="shared" si="202"/>
        <v>#DIV/0!</v>
      </c>
      <c r="BG318" t="e">
        <f t="shared" si="203"/>
        <v>#DIV/0!</v>
      </c>
      <c r="BH318" t="e">
        <f t="shared" si="204"/>
        <v>#DIV/0!</v>
      </c>
      <c r="BI318" t="e">
        <f t="shared" si="205"/>
        <v>#DIV/0!</v>
      </c>
      <c r="BJ318" t="s">
        <v>240</v>
      </c>
      <c r="BK318">
        <v>0</v>
      </c>
      <c r="BL318">
        <f t="shared" si="206"/>
        <v>0</v>
      </c>
      <c r="BM318" t="e">
        <f t="shared" si="207"/>
        <v>#DIV/0!</v>
      </c>
      <c r="BN318" t="e">
        <f t="shared" si="208"/>
        <v>#DIV/0!</v>
      </c>
      <c r="BO318" t="e">
        <f t="shared" si="209"/>
        <v>#DIV/0!</v>
      </c>
      <c r="BP318" t="e">
        <f t="shared" si="210"/>
        <v>#DIV/0!</v>
      </c>
      <c r="BQ318">
        <f t="shared" si="211"/>
        <v>0</v>
      </c>
      <c r="BR318">
        <f t="shared" si="212"/>
        <v>0</v>
      </c>
      <c r="BS318">
        <f t="shared" si="213"/>
        <v>0</v>
      </c>
      <c r="BT318">
        <f t="shared" si="214"/>
        <v>0</v>
      </c>
      <c r="BU318">
        <v>6</v>
      </c>
      <c r="BV318">
        <v>0.5</v>
      </c>
      <c r="BW318" t="s">
        <v>241</v>
      </c>
      <c r="BX318">
        <v>1581524040.87097</v>
      </c>
      <c r="BY318">
        <v>400.95425806451601</v>
      </c>
      <c r="BZ318">
        <v>399.98619354838701</v>
      </c>
      <c r="CA318">
        <v>33.206035483870998</v>
      </c>
      <c r="CB318">
        <v>33.072861290322599</v>
      </c>
      <c r="CC318">
        <v>350.02199999999999</v>
      </c>
      <c r="CD318">
        <v>99.489006451612894</v>
      </c>
      <c r="CE318">
        <v>0.199990387096774</v>
      </c>
      <c r="CF318">
        <v>31.230180645161301</v>
      </c>
      <c r="CG318">
        <v>31.005380645161299</v>
      </c>
      <c r="CH318">
        <v>999.9</v>
      </c>
      <c r="CI318">
        <v>0</v>
      </c>
      <c r="CJ318">
        <v>0</v>
      </c>
      <c r="CK318">
        <v>9996.5158064516108</v>
      </c>
      <c r="CL318">
        <v>0</v>
      </c>
      <c r="CM318">
        <v>4.9009093548387099</v>
      </c>
      <c r="CN318">
        <v>0</v>
      </c>
      <c r="CO318">
        <v>0</v>
      </c>
      <c r="CP318">
        <v>0</v>
      </c>
      <c r="CQ318">
        <v>0</v>
      </c>
      <c r="CR318">
        <v>4.3612903225806496</v>
      </c>
      <c r="CS318">
        <v>0</v>
      </c>
      <c r="CT318">
        <v>499.06129032258099</v>
      </c>
      <c r="CU318">
        <v>-0.467741935483871</v>
      </c>
      <c r="CV318">
        <v>40.082322580645098</v>
      </c>
      <c r="CW318">
        <v>45.340451612903202</v>
      </c>
      <c r="CX318">
        <v>42.6590967741935</v>
      </c>
      <c r="CY318">
        <v>44.086387096774203</v>
      </c>
      <c r="CZ318">
        <v>41.180999999999997</v>
      </c>
      <c r="DA318">
        <v>0</v>
      </c>
      <c r="DB318">
        <v>0</v>
      </c>
      <c r="DC318">
        <v>0</v>
      </c>
      <c r="DD318">
        <v>1581524049.7</v>
      </c>
      <c r="DE318">
        <v>4.4384615384615396</v>
      </c>
      <c r="DF318">
        <v>14.9675214403509</v>
      </c>
      <c r="DG318">
        <v>48.6803418497691</v>
      </c>
      <c r="DH318">
        <v>502.70384615384597</v>
      </c>
      <c r="DI318">
        <v>15</v>
      </c>
      <c r="DJ318">
        <v>100</v>
      </c>
      <c r="DK318">
        <v>100</v>
      </c>
      <c r="DL318">
        <v>3.024</v>
      </c>
      <c r="DM318">
        <v>0.44500000000000001</v>
      </c>
      <c r="DN318">
        <v>2</v>
      </c>
      <c r="DO318">
        <v>353.00299999999999</v>
      </c>
      <c r="DP318">
        <v>668.03200000000004</v>
      </c>
      <c r="DQ318">
        <v>30.223099999999999</v>
      </c>
      <c r="DR318">
        <v>32.468499999999999</v>
      </c>
      <c r="DS318">
        <v>30.0002</v>
      </c>
      <c r="DT318">
        <v>32.293799999999997</v>
      </c>
      <c r="DU318">
        <v>32.273400000000002</v>
      </c>
      <c r="DV318">
        <v>20.991199999999999</v>
      </c>
      <c r="DW318">
        <v>23.986599999999999</v>
      </c>
      <c r="DX318">
        <v>100</v>
      </c>
      <c r="DY318">
        <v>30.2224</v>
      </c>
      <c r="DZ318">
        <v>400</v>
      </c>
      <c r="EA318">
        <v>33.043700000000001</v>
      </c>
      <c r="EB318">
        <v>99.866</v>
      </c>
      <c r="EC318">
        <v>100.38</v>
      </c>
    </row>
    <row r="319" spans="1:133" x14ac:dyDescent="0.35">
      <c r="A319">
        <v>303</v>
      </c>
      <c r="B319">
        <v>1581524054.5</v>
      </c>
      <c r="C319">
        <v>1533.9000000953699</v>
      </c>
      <c r="D319" t="s">
        <v>844</v>
      </c>
      <c r="E319" t="s">
        <v>845</v>
      </c>
      <c r="F319" t="s">
        <v>232</v>
      </c>
      <c r="G319" t="s">
        <v>233</v>
      </c>
      <c r="H319" t="s">
        <v>234</v>
      </c>
      <c r="I319" t="s">
        <v>235</v>
      </c>
      <c r="J319" t="s">
        <v>236</v>
      </c>
      <c r="K319" t="s">
        <v>237</v>
      </c>
      <c r="L319" t="s">
        <v>238</v>
      </c>
      <c r="M319" t="s">
        <v>239</v>
      </c>
      <c r="N319">
        <v>1581524045.87097</v>
      </c>
      <c r="O319">
        <f t="shared" si="172"/>
        <v>7.8717122785385184E-5</v>
      </c>
      <c r="P319">
        <f t="shared" si="173"/>
        <v>-0.58818426075945718</v>
      </c>
      <c r="Q319">
        <f t="shared" si="174"/>
        <v>400.95474193548398</v>
      </c>
      <c r="R319">
        <f t="shared" si="175"/>
        <v>541.52926216075218</v>
      </c>
      <c r="S319">
        <f t="shared" si="176"/>
        <v>53.984449160706326</v>
      </c>
      <c r="T319">
        <f t="shared" si="177"/>
        <v>39.970731766910276</v>
      </c>
      <c r="U319">
        <f t="shared" si="178"/>
        <v>6.2807496380395842E-3</v>
      </c>
      <c r="V319">
        <f t="shared" si="179"/>
        <v>2.2508978178634429</v>
      </c>
      <c r="W319">
        <f t="shared" si="180"/>
        <v>6.2710295935782031E-3</v>
      </c>
      <c r="X319">
        <f t="shared" si="181"/>
        <v>3.9202655313316645E-3</v>
      </c>
      <c r="Y319">
        <f t="shared" si="182"/>
        <v>0</v>
      </c>
      <c r="Z319">
        <f t="shared" si="183"/>
        <v>31.205071215096119</v>
      </c>
      <c r="AA319">
        <f t="shared" si="184"/>
        <v>31.004635483870999</v>
      </c>
      <c r="AB319">
        <f t="shared" si="185"/>
        <v>4.512570822401023</v>
      </c>
      <c r="AC319">
        <f t="shared" si="186"/>
        <v>72.417595198419022</v>
      </c>
      <c r="AD319">
        <f t="shared" si="187"/>
        <v>3.3103241553306892</v>
      </c>
      <c r="AE319">
        <f t="shared" si="188"/>
        <v>4.5711600147182985</v>
      </c>
      <c r="AF319">
        <f t="shared" si="189"/>
        <v>1.2022466670703338</v>
      </c>
      <c r="AG319">
        <f t="shared" si="190"/>
        <v>-3.4714251148354864</v>
      </c>
      <c r="AH319">
        <f t="shared" si="191"/>
        <v>27.478820162532379</v>
      </c>
      <c r="AI319">
        <f t="shared" si="192"/>
        <v>2.7446017245416678</v>
      </c>
      <c r="AJ319">
        <f t="shared" si="193"/>
        <v>26.751996772238559</v>
      </c>
      <c r="AK319">
        <v>-4.1207922236526098E-2</v>
      </c>
      <c r="AL319">
        <v>4.6259502722760401E-2</v>
      </c>
      <c r="AM319">
        <v>3.45682600204182</v>
      </c>
      <c r="AN319">
        <v>0</v>
      </c>
      <c r="AO319">
        <v>0</v>
      </c>
      <c r="AP319">
        <f t="shared" si="194"/>
        <v>1</v>
      </c>
      <c r="AQ319">
        <f t="shared" si="195"/>
        <v>0</v>
      </c>
      <c r="AR319">
        <f t="shared" si="196"/>
        <v>51818.269435510207</v>
      </c>
      <c r="AS319" t="s">
        <v>240</v>
      </c>
      <c r="AT319">
        <v>0</v>
      </c>
      <c r="AU319">
        <v>0</v>
      </c>
      <c r="AV319">
        <f t="shared" si="197"/>
        <v>0</v>
      </c>
      <c r="AW319" t="e">
        <f t="shared" si="198"/>
        <v>#DIV/0!</v>
      </c>
      <c r="AX319">
        <v>0</v>
      </c>
      <c r="AY319" t="s">
        <v>240</v>
      </c>
      <c r="AZ319">
        <v>0</v>
      </c>
      <c r="BA319">
        <v>0</v>
      </c>
      <c r="BB319" t="e">
        <f t="shared" si="199"/>
        <v>#DIV/0!</v>
      </c>
      <c r="BC319">
        <v>0.5</v>
      </c>
      <c r="BD319">
        <f t="shared" si="200"/>
        <v>0</v>
      </c>
      <c r="BE319">
        <f t="shared" si="201"/>
        <v>-0.58818426075945718</v>
      </c>
      <c r="BF319" t="e">
        <f t="shared" si="202"/>
        <v>#DIV/0!</v>
      </c>
      <c r="BG319" t="e">
        <f t="shared" si="203"/>
        <v>#DIV/0!</v>
      </c>
      <c r="BH319" t="e">
        <f t="shared" si="204"/>
        <v>#DIV/0!</v>
      </c>
      <c r="BI319" t="e">
        <f t="shared" si="205"/>
        <v>#DIV/0!</v>
      </c>
      <c r="BJ319" t="s">
        <v>240</v>
      </c>
      <c r="BK319">
        <v>0</v>
      </c>
      <c r="BL319">
        <f t="shared" si="206"/>
        <v>0</v>
      </c>
      <c r="BM319" t="e">
        <f t="shared" si="207"/>
        <v>#DIV/0!</v>
      </c>
      <c r="BN319" t="e">
        <f t="shared" si="208"/>
        <v>#DIV/0!</v>
      </c>
      <c r="BO319" t="e">
        <f t="shared" si="209"/>
        <v>#DIV/0!</v>
      </c>
      <c r="BP319" t="e">
        <f t="shared" si="210"/>
        <v>#DIV/0!</v>
      </c>
      <c r="BQ319">
        <f t="shared" si="211"/>
        <v>0</v>
      </c>
      <c r="BR319">
        <f t="shared" si="212"/>
        <v>0</v>
      </c>
      <c r="BS319">
        <f t="shared" si="213"/>
        <v>0</v>
      </c>
      <c r="BT319">
        <f t="shared" si="214"/>
        <v>0</v>
      </c>
      <c r="BU319">
        <v>6</v>
      </c>
      <c r="BV319">
        <v>0.5</v>
      </c>
      <c r="BW319" t="s">
        <v>241</v>
      </c>
      <c r="BX319">
        <v>1581524045.87097</v>
      </c>
      <c r="BY319">
        <v>400.95474193548398</v>
      </c>
      <c r="BZ319">
        <v>400.000612903226</v>
      </c>
      <c r="CA319">
        <v>33.206551612903198</v>
      </c>
      <c r="CB319">
        <v>33.076099999999997</v>
      </c>
      <c r="CC319">
        <v>350.02954838709701</v>
      </c>
      <c r="CD319">
        <v>99.488841935483904</v>
      </c>
      <c r="CE319">
        <v>0.20004458064516101</v>
      </c>
      <c r="CF319">
        <v>31.231077419354801</v>
      </c>
      <c r="CG319">
        <v>31.004635483870999</v>
      </c>
      <c r="CH319">
        <v>999.9</v>
      </c>
      <c r="CI319">
        <v>0</v>
      </c>
      <c r="CJ319">
        <v>0</v>
      </c>
      <c r="CK319">
        <v>9988.5480645161297</v>
      </c>
      <c r="CL319">
        <v>0</v>
      </c>
      <c r="CM319">
        <v>5.0055399999999999</v>
      </c>
      <c r="CN319">
        <v>0</v>
      </c>
      <c r="CO319">
        <v>0</v>
      </c>
      <c r="CP319">
        <v>0</v>
      </c>
      <c r="CQ319">
        <v>0</v>
      </c>
      <c r="CR319">
        <v>4.06129032258064</v>
      </c>
      <c r="CS319">
        <v>0</v>
      </c>
      <c r="CT319">
        <v>505.75161290322598</v>
      </c>
      <c r="CU319">
        <v>-0.54516129032258098</v>
      </c>
      <c r="CV319">
        <v>40.088419354838699</v>
      </c>
      <c r="CW319">
        <v>45.348580645161299</v>
      </c>
      <c r="CX319">
        <v>42.642870967741899</v>
      </c>
      <c r="CY319">
        <v>44.088419354838699</v>
      </c>
      <c r="CZ319">
        <v>41.177</v>
      </c>
      <c r="DA319">
        <v>0</v>
      </c>
      <c r="DB319">
        <v>0</v>
      </c>
      <c r="DC319">
        <v>0</v>
      </c>
      <c r="DD319">
        <v>1581524054.5</v>
      </c>
      <c r="DE319">
        <v>4.2653846153846198</v>
      </c>
      <c r="DF319">
        <v>-11.750427203296701</v>
      </c>
      <c r="DG319">
        <v>69.6136748713038</v>
      </c>
      <c r="DH319">
        <v>505.84615384615398</v>
      </c>
      <c r="DI319">
        <v>15</v>
      </c>
      <c r="DJ319">
        <v>100</v>
      </c>
      <c r="DK319">
        <v>100</v>
      </c>
      <c r="DL319">
        <v>3.024</v>
      </c>
      <c r="DM319">
        <v>0.44500000000000001</v>
      </c>
      <c r="DN319">
        <v>2</v>
      </c>
      <c r="DO319">
        <v>352.77600000000001</v>
      </c>
      <c r="DP319">
        <v>668.15700000000004</v>
      </c>
      <c r="DQ319">
        <v>30.2195</v>
      </c>
      <c r="DR319">
        <v>32.4709</v>
      </c>
      <c r="DS319">
        <v>30.0002</v>
      </c>
      <c r="DT319">
        <v>32.295000000000002</v>
      </c>
      <c r="DU319">
        <v>32.276200000000003</v>
      </c>
      <c r="DV319">
        <v>20.9922</v>
      </c>
      <c r="DW319">
        <v>23.986599999999999</v>
      </c>
      <c r="DX319">
        <v>100</v>
      </c>
      <c r="DY319">
        <v>30.220400000000001</v>
      </c>
      <c r="DZ319">
        <v>400</v>
      </c>
      <c r="EA319">
        <v>33.043700000000001</v>
      </c>
      <c r="EB319">
        <v>99.866100000000003</v>
      </c>
      <c r="EC319">
        <v>100.38200000000001</v>
      </c>
    </row>
    <row r="320" spans="1:133" x14ac:dyDescent="0.35">
      <c r="A320">
        <v>304</v>
      </c>
      <c r="B320">
        <v>1581524059.5</v>
      </c>
      <c r="C320">
        <v>1538.9000000953699</v>
      </c>
      <c r="D320" t="s">
        <v>846</v>
      </c>
      <c r="E320" t="s">
        <v>847</v>
      </c>
      <c r="F320" t="s">
        <v>232</v>
      </c>
      <c r="G320" t="s">
        <v>233</v>
      </c>
      <c r="H320" t="s">
        <v>234</v>
      </c>
      <c r="I320" t="s">
        <v>235</v>
      </c>
      <c r="J320" t="s">
        <v>236</v>
      </c>
      <c r="K320" t="s">
        <v>237</v>
      </c>
      <c r="L320" t="s">
        <v>238</v>
      </c>
      <c r="M320" t="s">
        <v>239</v>
      </c>
      <c r="N320">
        <v>1581524050.87097</v>
      </c>
      <c r="O320">
        <f t="shared" si="172"/>
        <v>7.6372184151199789E-5</v>
      </c>
      <c r="P320">
        <f t="shared" si="173"/>
        <v>-0.59229672272115608</v>
      </c>
      <c r="Q320">
        <f t="shared" si="174"/>
        <v>400.96216129032302</v>
      </c>
      <c r="R320">
        <f t="shared" si="175"/>
        <v>547.17986801543304</v>
      </c>
      <c r="S320">
        <f t="shared" si="176"/>
        <v>54.547896504401535</v>
      </c>
      <c r="T320">
        <f t="shared" si="177"/>
        <v>39.971577455091627</v>
      </c>
      <c r="U320">
        <f t="shared" si="178"/>
        <v>6.0929040530119973E-3</v>
      </c>
      <c r="V320">
        <f t="shared" si="179"/>
        <v>2.2519121285160999</v>
      </c>
      <c r="W320">
        <f t="shared" si="180"/>
        <v>6.0837603875136068E-3</v>
      </c>
      <c r="X320">
        <f t="shared" si="181"/>
        <v>3.8031706032347632E-3</v>
      </c>
      <c r="Y320">
        <f t="shared" si="182"/>
        <v>0</v>
      </c>
      <c r="Z320">
        <f t="shared" si="183"/>
        <v>31.205769158641829</v>
      </c>
      <c r="AA320">
        <f t="shared" si="184"/>
        <v>31.005258064516099</v>
      </c>
      <c r="AB320">
        <f t="shared" si="185"/>
        <v>4.512731006797928</v>
      </c>
      <c r="AC320">
        <f t="shared" si="186"/>
        <v>72.419433771746341</v>
      </c>
      <c r="AD320">
        <f t="shared" si="187"/>
        <v>3.3103917877560844</v>
      </c>
      <c r="AE320">
        <f t="shared" si="188"/>
        <v>4.5711373527026913</v>
      </c>
      <c r="AF320">
        <f t="shared" si="189"/>
        <v>1.2023392190418436</v>
      </c>
      <c r="AG320">
        <f t="shared" si="190"/>
        <v>-3.3680133210679108</v>
      </c>
      <c r="AH320">
        <f t="shared" si="191"/>
        <v>27.405044355113333</v>
      </c>
      <c r="AI320">
        <f t="shared" si="192"/>
        <v>2.7360072648664384</v>
      </c>
      <c r="AJ320">
        <f t="shared" si="193"/>
        <v>26.77303829891186</v>
      </c>
      <c r="AK320">
        <v>-4.1235244373084998E-2</v>
      </c>
      <c r="AL320">
        <v>4.6290174214598301E-2</v>
      </c>
      <c r="AM320">
        <v>3.45863988065957</v>
      </c>
      <c r="AN320">
        <v>0</v>
      </c>
      <c r="AO320">
        <v>0</v>
      </c>
      <c r="AP320">
        <f t="shared" si="194"/>
        <v>1</v>
      </c>
      <c r="AQ320">
        <f t="shared" si="195"/>
        <v>0</v>
      </c>
      <c r="AR320">
        <f t="shared" si="196"/>
        <v>51851.249735467019</v>
      </c>
      <c r="AS320" t="s">
        <v>240</v>
      </c>
      <c r="AT320">
        <v>0</v>
      </c>
      <c r="AU320">
        <v>0</v>
      </c>
      <c r="AV320">
        <f t="shared" si="197"/>
        <v>0</v>
      </c>
      <c r="AW320" t="e">
        <f t="shared" si="198"/>
        <v>#DIV/0!</v>
      </c>
      <c r="AX320">
        <v>0</v>
      </c>
      <c r="AY320" t="s">
        <v>240</v>
      </c>
      <c r="AZ320">
        <v>0</v>
      </c>
      <c r="BA320">
        <v>0</v>
      </c>
      <c r="BB320" t="e">
        <f t="shared" si="199"/>
        <v>#DIV/0!</v>
      </c>
      <c r="BC320">
        <v>0.5</v>
      </c>
      <c r="BD320">
        <f t="shared" si="200"/>
        <v>0</v>
      </c>
      <c r="BE320">
        <f t="shared" si="201"/>
        <v>-0.59229672272115608</v>
      </c>
      <c r="BF320" t="e">
        <f t="shared" si="202"/>
        <v>#DIV/0!</v>
      </c>
      <c r="BG320" t="e">
        <f t="shared" si="203"/>
        <v>#DIV/0!</v>
      </c>
      <c r="BH320" t="e">
        <f t="shared" si="204"/>
        <v>#DIV/0!</v>
      </c>
      <c r="BI320" t="e">
        <f t="shared" si="205"/>
        <v>#DIV/0!</v>
      </c>
      <c r="BJ320" t="s">
        <v>240</v>
      </c>
      <c r="BK320">
        <v>0</v>
      </c>
      <c r="BL320">
        <f t="shared" si="206"/>
        <v>0</v>
      </c>
      <c r="BM320" t="e">
        <f t="shared" si="207"/>
        <v>#DIV/0!</v>
      </c>
      <c r="BN320" t="e">
        <f t="shared" si="208"/>
        <v>#DIV/0!</v>
      </c>
      <c r="BO320" t="e">
        <f t="shared" si="209"/>
        <v>#DIV/0!</v>
      </c>
      <c r="BP320" t="e">
        <f t="shared" si="210"/>
        <v>#DIV/0!</v>
      </c>
      <c r="BQ320">
        <f t="shared" si="211"/>
        <v>0</v>
      </c>
      <c r="BR320">
        <f t="shared" si="212"/>
        <v>0</v>
      </c>
      <c r="BS320">
        <f t="shared" si="213"/>
        <v>0</v>
      </c>
      <c r="BT320">
        <f t="shared" si="214"/>
        <v>0</v>
      </c>
      <c r="BU320">
        <v>6</v>
      </c>
      <c r="BV320">
        <v>0.5</v>
      </c>
      <c r="BW320" t="s">
        <v>241</v>
      </c>
      <c r="BX320">
        <v>1581524050.87097</v>
      </c>
      <c r="BY320">
        <v>400.96216129032302</v>
      </c>
      <c r="BZ320">
        <v>399.99935483871002</v>
      </c>
      <c r="CA320">
        <v>33.207141935483897</v>
      </c>
      <c r="CB320">
        <v>33.080574193548401</v>
      </c>
      <c r="CC320">
        <v>350.02322580645199</v>
      </c>
      <c r="CD320">
        <v>99.489138709677405</v>
      </c>
      <c r="CE320">
        <v>0.200012322580645</v>
      </c>
      <c r="CF320">
        <v>31.230990322580599</v>
      </c>
      <c r="CG320">
        <v>31.005258064516099</v>
      </c>
      <c r="CH320">
        <v>999.9</v>
      </c>
      <c r="CI320">
        <v>0</v>
      </c>
      <c r="CJ320">
        <v>0</v>
      </c>
      <c r="CK320">
        <v>9995.1409677419397</v>
      </c>
      <c r="CL320">
        <v>0</v>
      </c>
      <c r="CM320">
        <v>5.0609706451612899</v>
      </c>
      <c r="CN320">
        <v>0</v>
      </c>
      <c r="CO320">
        <v>0</v>
      </c>
      <c r="CP320">
        <v>0</v>
      </c>
      <c r="CQ320">
        <v>0</v>
      </c>
      <c r="CR320">
        <v>3.8193548387096801</v>
      </c>
      <c r="CS320">
        <v>0</v>
      </c>
      <c r="CT320">
        <v>512.10322580645197</v>
      </c>
      <c r="CU320">
        <v>-0.43225806451612903</v>
      </c>
      <c r="CV320">
        <v>40.092483870967698</v>
      </c>
      <c r="CW320">
        <v>45.360774193548401</v>
      </c>
      <c r="CX320">
        <v>42.655000000000001</v>
      </c>
      <c r="CY320">
        <v>44.088419354838699</v>
      </c>
      <c r="CZ320">
        <v>41.177</v>
      </c>
      <c r="DA320">
        <v>0</v>
      </c>
      <c r="DB320">
        <v>0</v>
      </c>
      <c r="DC320">
        <v>0</v>
      </c>
      <c r="DD320">
        <v>1581524059.9000001</v>
      </c>
      <c r="DE320">
        <v>4.2884615384615401</v>
      </c>
      <c r="DF320">
        <v>-7.6820510776069204</v>
      </c>
      <c r="DG320">
        <v>46.526495159608302</v>
      </c>
      <c r="DH320">
        <v>513.31153846153802</v>
      </c>
      <c r="DI320">
        <v>15</v>
      </c>
      <c r="DJ320">
        <v>100</v>
      </c>
      <c r="DK320">
        <v>100</v>
      </c>
      <c r="DL320">
        <v>3.024</v>
      </c>
      <c r="DM320">
        <v>0.44500000000000001</v>
      </c>
      <c r="DN320">
        <v>2</v>
      </c>
      <c r="DO320">
        <v>352.83800000000002</v>
      </c>
      <c r="DP320">
        <v>668.05</v>
      </c>
      <c r="DQ320">
        <v>30.215499999999999</v>
      </c>
      <c r="DR320">
        <v>32.471400000000003</v>
      </c>
      <c r="DS320">
        <v>30</v>
      </c>
      <c r="DT320">
        <v>32.297400000000003</v>
      </c>
      <c r="DU320">
        <v>32.277000000000001</v>
      </c>
      <c r="DV320">
        <v>21.000699999999998</v>
      </c>
      <c r="DW320">
        <v>23.986599999999999</v>
      </c>
      <c r="DX320">
        <v>100</v>
      </c>
      <c r="DY320">
        <v>30.2136</v>
      </c>
      <c r="DZ320">
        <v>400</v>
      </c>
      <c r="EA320">
        <v>33.043700000000001</v>
      </c>
      <c r="EB320">
        <v>99.870699999999999</v>
      </c>
      <c r="EC320">
        <v>100.381</v>
      </c>
    </row>
    <row r="321" spans="1:133" x14ac:dyDescent="0.35">
      <c r="A321">
        <v>305</v>
      </c>
      <c r="B321">
        <v>1581524064.5</v>
      </c>
      <c r="C321">
        <v>1543.9000000953699</v>
      </c>
      <c r="D321" t="s">
        <v>848</v>
      </c>
      <c r="E321" t="s">
        <v>849</v>
      </c>
      <c r="F321" t="s">
        <v>232</v>
      </c>
      <c r="G321" t="s">
        <v>233</v>
      </c>
      <c r="H321" t="s">
        <v>234</v>
      </c>
      <c r="I321" t="s">
        <v>235</v>
      </c>
      <c r="J321" t="s">
        <v>236</v>
      </c>
      <c r="K321" t="s">
        <v>237</v>
      </c>
      <c r="L321" t="s">
        <v>238</v>
      </c>
      <c r="M321" t="s">
        <v>239</v>
      </c>
      <c r="N321">
        <v>1581524055.87097</v>
      </c>
      <c r="O321">
        <f t="shared" si="172"/>
        <v>7.3396138595400767E-5</v>
      </c>
      <c r="P321">
        <f t="shared" si="173"/>
        <v>-0.61186445036606274</v>
      </c>
      <c r="Q321">
        <f t="shared" si="174"/>
        <v>400.97145161290302</v>
      </c>
      <c r="R321">
        <f t="shared" si="175"/>
        <v>558.67199197712353</v>
      </c>
      <c r="S321">
        <f t="shared" si="176"/>
        <v>55.693052181039555</v>
      </c>
      <c r="T321">
        <f t="shared" si="177"/>
        <v>39.972155931344787</v>
      </c>
      <c r="U321">
        <f t="shared" si="178"/>
        <v>5.857788627530649E-3</v>
      </c>
      <c r="V321">
        <f t="shared" si="179"/>
        <v>2.253782741929895</v>
      </c>
      <c r="W321">
        <f t="shared" si="180"/>
        <v>5.8493435010992297E-3</v>
      </c>
      <c r="X321">
        <f t="shared" si="181"/>
        <v>3.6565974183747534E-3</v>
      </c>
      <c r="Y321">
        <f t="shared" si="182"/>
        <v>0</v>
      </c>
      <c r="Z321">
        <f t="shared" si="183"/>
        <v>31.206147665262272</v>
      </c>
      <c r="AA321">
        <f t="shared" si="184"/>
        <v>31.0035064516129</v>
      </c>
      <c r="AB321">
        <f t="shared" si="185"/>
        <v>4.5122803451964026</v>
      </c>
      <c r="AC321">
        <f t="shared" si="186"/>
        <v>72.424261753556763</v>
      </c>
      <c r="AD321">
        <f t="shared" si="187"/>
        <v>3.310495162391665</v>
      </c>
      <c r="AE321">
        <f t="shared" si="188"/>
        <v>4.5709753641072997</v>
      </c>
      <c r="AF321">
        <f t="shared" si="189"/>
        <v>1.2017851828047377</v>
      </c>
      <c r="AG321">
        <f t="shared" si="190"/>
        <v>-3.2367697120571739</v>
      </c>
      <c r="AH321">
        <f t="shared" si="191"/>
        <v>27.564993237452367</v>
      </c>
      <c r="AI321">
        <f t="shared" si="192"/>
        <v>2.7496596019659534</v>
      </c>
      <c r="AJ321">
        <f t="shared" si="193"/>
        <v>27.077883127361147</v>
      </c>
      <c r="AK321">
        <v>-4.1285661711837202E-2</v>
      </c>
      <c r="AL321">
        <v>4.63467720941491E-2</v>
      </c>
      <c r="AM321">
        <v>3.46198593099114</v>
      </c>
      <c r="AN321">
        <v>0</v>
      </c>
      <c r="AO321">
        <v>0</v>
      </c>
      <c r="AP321">
        <f t="shared" si="194"/>
        <v>1</v>
      </c>
      <c r="AQ321">
        <f t="shared" si="195"/>
        <v>0</v>
      </c>
      <c r="AR321">
        <f t="shared" si="196"/>
        <v>51912.141390700075</v>
      </c>
      <c r="AS321" t="s">
        <v>240</v>
      </c>
      <c r="AT321">
        <v>0</v>
      </c>
      <c r="AU321">
        <v>0</v>
      </c>
      <c r="AV321">
        <f t="shared" si="197"/>
        <v>0</v>
      </c>
      <c r="AW321" t="e">
        <f t="shared" si="198"/>
        <v>#DIV/0!</v>
      </c>
      <c r="AX321">
        <v>0</v>
      </c>
      <c r="AY321" t="s">
        <v>240</v>
      </c>
      <c r="AZ321">
        <v>0</v>
      </c>
      <c r="BA321">
        <v>0</v>
      </c>
      <c r="BB321" t="e">
        <f t="shared" si="199"/>
        <v>#DIV/0!</v>
      </c>
      <c r="BC321">
        <v>0.5</v>
      </c>
      <c r="BD321">
        <f t="shared" si="200"/>
        <v>0</v>
      </c>
      <c r="BE321">
        <f t="shared" si="201"/>
        <v>-0.61186445036606274</v>
      </c>
      <c r="BF321" t="e">
        <f t="shared" si="202"/>
        <v>#DIV/0!</v>
      </c>
      <c r="BG321" t="e">
        <f t="shared" si="203"/>
        <v>#DIV/0!</v>
      </c>
      <c r="BH321" t="e">
        <f t="shared" si="204"/>
        <v>#DIV/0!</v>
      </c>
      <c r="BI321" t="e">
        <f t="shared" si="205"/>
        <v>#DIV/0!</v>
      </c>
      <c r="BJ321" t="s">
        <v>240</v>
      </c>
      <c r="BK321">
        <v>0</v>
      </c>
      <c r="BL321">
        <f t="shared" si="206"/>
        <v>0</v>
      </c>
      <c r="BM321" t="e">
        <f t="shared" si="207"/>
        <v>#DIV/0!</v>
      </c>
      <c r="BN321" t="e">
        <f t="shared" si="208"/>
        <v>#DIV/0!</v>
      </c>
      <c r="BO321" t="e">
        <f t="shared" si="209"/>
        <v>#DIV/0!</v>
      </c>
      <c r="BP321" t="e">
        <f t="shared" si="210"/>
        <v>#DIV/0!</v>
      </c>
      <c r="BQ321">
        <f t="shared" si="211"/>
        <v>0</v>
      </c>
      <c r="BR321">
        <f t="shared" si="212"/>
        <v>0</v>
      </c>
      <c r="BS321">
        <f t="shared" si="213"/>
        <v>0</v>
      </c>
      <c r="BT321">
        <f t="shared" si="214"/>
        <v>0</v>
      </c>
      <c r="BU321">
        <v>6</v>
      </c>
      <c r="BV321">
        <v>0.5</v>
      </c>
      <c r="BW321" t="s">
        <v>241</v>
      </c>
      <c r="BX321">
        <v>1581524055.87097</v>
      </c>
      <c r="BY321">
        <v>400.97145161290302</v>
      </c>
      <c r="BZ321">
        <v>399.97303225806502</v>
      </c>
      <c r="CA321">
        <v>33.2084677419355</v>
      </c>
      <c r="CB321">
        <v>33.086829032258102</v>
      </c>
      <c r="CC321">
        <v>350.014064516129</v>
      </c>
      <c r="CD321">
        <v>99.488335483870998</v>
      </c>
      <c r="CE321">
        <v>0.199948483870968</v>
      </c>
      <c r="CF321">
        <v>31.230367741935499</v>
      </c>
      <c r="CG321">
        <v>31.0035064516129</v>
      </c>
      <c r="CH321">
        <v>999.9</v>
      </c>
      <c r="CI321">
        <v>0</v>
      </c>
      <c r="CJ321">
        <v>0</v>
      </c>
      <c r="CK321">
        <v>10007.4425806452</v>
      </c>
      <c r="CL321">
        <v>0</v>
      </c>
      <c r="CM321">
        <v>5.1635529032258098</v>
      </c>
      <c r="CN321">
        <v>0</v>
      </c>
      <c r="CO321">
        <v>0</v>
      </c>
      <c r="CP321">
        <v>0</v>
      </c>
      <c r="CQ321">
        <v>0</v>
      </c>
      <c r="CR321">
        <v>3.13225806451613</v>
      </c>
      <c r="CS321">
        <v>0</v>
      </c>
      <c r="CT321">
        <v>514.79354838709696</v>
      </c>
      <c r="CU321">
        <v>-0.54516129032258098</v>
      </c>
      <c r="CV321">
        <v>40.100612903225802</v>
      </c>
      <c r="CW321">
        <v>45.358741935483899</v>
      </c>
      <c r="CX321">
        <v>42.658999999999999</v>
      </c>
      <c r="CY321">
        <v>44.090451612903202</v>
      </c>
      <c r="CZ321">
        <v>41.177</v>
      </c>
      <c r="DA321">
        <v>0</v>
      </c>
      <c r="DB321">
        <v>0</v>
      </c>
      <c r="DC321">
        <v>0</v>
      </c>
      <c r="DD321">
        <v>1581524064.7</v>
      </c>
      <c r="DE321">
        <v>3.4</v>
      </c>
      <c r="DF321">
        <v>-3.3094016253202501</v>
      </c>
      <c r="DG321">
        <v>21.801709013589502</v>
      </c>
      <c r="DH321">
        <v>515.17307692307702</v>
      </c>
      <c r="DI321">
        <v>15</v>
      </c>
      <c r="DJ321">
        <v>100</v>
      </c>
      <c r="DK321">
        <v>100</v>
      </c>
      <c r="DL321">
        <v>3.024</v>
      </c>
      <c r="DM321">
        <v>0.44500000000000001</v>
      </c>
      <c r="DN321">
        <v>2</v>
      </c>
      <c r="DO321">
        <v>352.74299999999999</v>
      </c>
      <c r="DP321">
        <v>668.16700000000003</v>
      </c>
      <c r="DQ321">
        <v>30.209700000000002</v>
      </c>
      <c r="DR321">
        <v>32.472999999999999</v>
      </c>
      <c r="DS321">
        <v>30.0001</v>
      </c>
      <c r="DT321">
        <v>32.298099999999998</v>
      </c>
      <c r="DU321">
        <v>32.279000000000003</v>
      </c>
      <c r="DV321">
        <v>20.997499999999999</v>
      </c>
      <c r="DW321">
        <v>23.986599999999999</v>
      </c>
      <c r="DX321">
        <v>100</v>
      </c>
      <c r="DY321">
        <v>30.207799999999999</v>
      </c>
      <c r="DZ321">
        <v>400</v>
      </c>
      <c r="EA321">
        <v>33.043700000000001</v>
      </c>
      <c r="EB321">
        <v>99.87</v>
      </c>
      <c r="EC321">
        <v>100.381</v>
      </c>
    </row>
    <row r="322" spans="1:133" x14ac:dyDescent="0.35">
      <c r="A322">
        <v>306</v>
      </c>
      <c r="B322">
        <v>1581524069.5</v>
      </c>
      <c r="C322">
        <v>1548.9000000953699</v>
      </c>
      <c r="D322" t="s">
        <v>850</v>
      </c>
      <c r="E322" t="s">
        <v>851</v>
      </c>
      <c r="F322" t="s">
        <v>232</v>
      </c>
      <c r="G322" t="s">
        <v>233</v>
      </c>
      <c r="H322" t="s">
        <v>234</v>
      </c>
      <c r="I322" t="s">
        <v>235</v>
      </c>
      <c r="J322" t="s">
        <v>236</v>
      </c>
      <c r="K322" t="s">
        <v>237</v>
      </c>
      <c r="L322" t="s">
        <v>238</v>
      </c>
      <c r="M322" t="s">
        <v>239</v>
      </c>
      <c r="N322">
        <v>1581524060.87097</v>
      </c>
      <c r="O322">
        <f t="shared" si="172"/>
        <v>7.0131541796694297E-5</v>
      </c>
      <c r="P322">
        <f t="shared" si="173"/>
        <v>-0.61293862156475409</v>
      </c>
      <c r="Q322">
        <f t="shared" si="174"/>
        <v>400.97670967741902</v>
      </c>
      <c r="R322">
        <f t="shared" si="175"/>
        <v>566.63650932491123</v>
      </c>
      <c r="S322">
        <f t="shared" si="176"/>
        <v>56.48640469271389</v>
      </c>
      <c r="T322">
        <f t="shared" si="177"/>
        <v>39.972243797309055</v>
      </c>
      <c r="U322">
        <f t="shared" si="178"/>
        <v>5.5988764044436687E-3</v>
      </c>
      <c r="V322">
        <f t="shared" si="179"/>
        <v>2.2528555892708262</v>
      </c>
      <c r="W322">
        <f t="shared" si="180"/>
        <v>5.5911576213378625E-3</v>
      </c>
      <c r="X322">
        <f t="shared" si="181"/>
        <v>3.4951661135717866E-3</v>
      </c>
      <c r="Y322">
        <f t="shared" si="182"/>
        <v>0</v>
      </c>
      <c r="Z322">
        <f t="shared" si="183"/>
        <v>31.205903363670124</v>
      </c>
      <c r="AA322">
        <f t="shared" si="184"/>
        <v>31.002248387096799</v>
      </c>
      <c r="AB322">
        <f t="shared" si="185"/>
        <v>4.5119566897820702</v>
      </c>
      <c r="AC322">
        <f t="shared" si="186"/>
        <v>72.43221165421015</v>
      </c>
      <c r="AD322">
        <f t="shared" si="187"/>
        <v>3.3106111317316409</v>
      </c>
      <c r="AE322">
        <f t="shared" si="188"/>
        <v>4.5706337776021932</v>
      </c>
      <c r="AF322">
        <f t="shared" si="189"/>
        <v>1.2013455580504293</v>
      </c>
      <c r="AG322">
        <f t="shared" si="190"/>
        <v>-3.0928009932342184</v>
      </c>
      <c r="AH322">
        <f t="shared" si="191"/>
        <v>27.546993166702165</v>
      </c>
      <c r="AI322">
        <f t="shared" si="192"/>
        <v>2.7489600729082904</v>
      </c>
      <c r="AJ322">
        <f t="shared" si="193"/>
        <v>27.203152246376238</v>
      </c>
      <c r="AK322">
        <v>-4.1260668064744002E-2</v>
      </c>
      <c r="AL322">
        <v>4.6318714535723303E-2</v>
      </c>
      <c r="AM322">
        <v>3.46032735238727</v>
      </c>
      <c r="AN322">
        <v>0</v>
      </c>
      <c r="AO322">
        <v>0</v>
      </c>
      <c r="AP322">
        <f t="shared" si="194"/>
        <v>1</v>
      </c>
      <c r="AQ322">
        <f t="shared" si="195"/>
        <v>0</v>
      </c>
      <c r="AR322">
        <f t="shared" si="196"/>
        <v>51882.201992213944</v>
      </c>
      <c r="AS322" t="s">
        <v>240</v>
      </c>
      <c r="AT322">
        <v>0</v>
      </c>
      <c r="AU322">
        <v>0</v>
      </c>
      <c r="AV322">
        <f t="shared" si="197"/>
        <v>0</v>
      </c>
      <c r="AW322" t="e">
        <f t="shared" si="198"/>
        <v>#DIV/0!</v>
      </c>
      <c r="AX322">
        <v>0</v>
      </c>
      <c r="AY322" t="s">
        <v>240</v>
      </c>
      <c r="AZ322">
        <v>0</v>
      </c>
      <c r="BA322">
        <v>0</v>
      </c>
      <c r="BB322" t="e">
        <f t="shared" si="199"/>
        <v>#DIV/0!</v>
      </c>
      <c r="BC322">
        <v>0.5</v>
      </c>
      <c r="BD322">
        <f t="shared" si="200"/>
        <v>0</v>
      </c>
      <c r="BE322">
        <f t="shared" si="201"/>
        <v>-0.61293862156475409</v>
      </c>
      <c r="BF322" t="e">
        <f t="shared" si="202"/>
        <v>#DIV/0!</v>
      </c>
      <c r="BG322" t="e">
        <f t="shared" si="203"/>
        <v>#DIV/0!</v>
      </c>
      <c r="BH322" t="e">
        <f t="shared" si="204"/>
        <v>#DIV/0!</v>
      </c>
      <c r="BI322" t="e">
        <f t="shared" si="205"/>
        <v>#DIV/0!</v>
      </c>
      <c r="BJ322" t="s">
        <v>240</v>
      </c>
      <c r="BK322">
        <v>0</v>
      </c>
      <c r="BL322">
        <f t="shared" si="206"/>
        <v>0</v>
      </c>
      <c r="BM322" t="e">
        <f t="shared" si="207"/>
        <v>#DIV/0!</v>
      </c>
      <c r="BN322" t="e">
        <f t="shared" si="208"/>
        <v>#DIV/0!</v>
      </c>
      <c r="BO322" t="e">
        <f t="shared" si="209"/>
        <v>#DIV/0!</v>
      </c>
      <c r="BP322" t="e">
        <f t="shared" si="210"/>
        <v>#DIV/0!</v>
      </c>
      <c r="BQ322">
        <f t="shared" si="211"/>
        <v>0</v>
      </c>
      <c r="BR322">
        <f t="shared" si="212"/>
        <v>0</v>
      </c>
      <c r="BS322">
        <f t="shared" si="213"/>
        <v>0</v>
      </c>
      <c r="BT322">
        <f t="shared" si="214"/>
        <v>0</v>
      </c>
      <c r="BU322">
        <v>6</v>
      </c>
      <c r="BV322">
        <v>0.5</v>
      </c>
      <c r="BW322" t="s">
        <v>241</v>
      </c>
      <c r="BX322">
        <v>1581524060.87097</v>
      </c>
      <c r="BY322">
        <v>400.97670967741902</v>
      </c>
      <c r="BZ322">
        <v>399.97422580645201</v>
      </c>
      <c r="CA322">
        <v>33.209993548387096</v>
      </c>
      <c r="CB322">
        <v>33.093767741935501</v>
      </c>
      <c r="CC322">
        <v>350.02109677419401</v>
      </c>
      <c r="CD322">
        <v>99.487209677419401</v>
      </c>
      <c r="CE322">
        <v>0.19998619354838701</v>
      </c>
      <c r="CF322">
        <v>31.2290548387097</v>
      </c>
      <c r="CG322">
        <v>31.002248387096799</v>
      </c>
      <c r="CH322">
        <v>999.9</v>
      </c>
      <c r="CI322">
        <v>0</v>
      </c>
      <c r="CJ322">
        <v>0</v>
      </c>
      <c r="CK322">
        <v>10001.497419354801</v>
      </c>
      <c r="CL322">
        <v>0</v>
      </c>
      <c r="CM322">
        <v>5.3298435483870898</v>
      </c>
      <c r="CN322">
        <v>0</v>
      </c>
      <c r="CO322">
        <v>0</v>
      </c>
      <c r="CP322">
        <v>0</v>
      </c>
      <c r="CQ322">
        <v>0</v>
      </c>
      <c r="CR322">
        <v>1.6741935483871</v>
      </c>
      <c r="CS322">
        <v>0</v>
      </c>
      <c r="CT322">
        <v>510.48709677419401</v>
      </c>
      <c r="CU322">
        <v>-0.60322580645161294</v>
      </c>
      <c r="CV322">
        <v>40.096548387096803</v>
      </c>
      <c r="CW322">
        <v>45.360774193548401</v>
      </c>
      <c r="CX322">
        <v>42.638903225806402</v>
      </c>
      <c r="CY322">
        <v>44.102645161290297</v>
      </c>
      <c r="CZ322">
        <v>41.179000000000002</v>
      </c>
      <c r="DA322">
        <v>0</v>
      </c>
      <c r="DB322">
        <v>0</v>
      </c>
      <c r="DC322">
        <v>0</v>
      </c>
      <c r="DD322">
        <v>1581524069.5</v>
      </c>
      <c r="DE322">
        <v>2.3230769230769202</v>
      </c>
      <c r="DF322">
        <v>-14.365811846903799</v>
      </c>
      <c r="DG322">
        <v>-151.801709610329</v>
      </c>
      <c r="DH322">
        <v>509.50769230769203</v>
      </c>
      <c r="DI322">
        <v>15</v>
      </c>
      <c r="DJ322">
        <v>100</v>
      </c>
      <c r="DK322">
        <v>100</v>
      </c>
      <c r="DL322">
        <v>3.024</v>
      </c>
      <c r="DM322">
        <v>0.44500000000000001</v>
      </c>
      <c r="DN322">
        <v>2</v>
      </c>
      <c r="DO322">
        <v>352.84399999999999</v>
      </c>
      <c r="DP322">
        <v>668.13099999999997</v>
      </c>
      <c r="DQ322">
        <v>30.2181</v>
      </c>
      <c r="DR322">
        <v>32.474299999999999</v>
      </c>
      <c r="DS322">
        <v>30.0002</v>
      </c>
      <c r="DT322">
        <v>32.300800000000002</v>
      </c>
      <c r="DU322">
        <v>32.2819</v>
      </c>
      <c r="DV322">
        <v>20.9939</v>
      </c>
      <c r="DW322">
        <v>23.986599999999999</v>
      </c>
      <c r="DX322">
        <v>100</v>
      </c>
      <c r="DY322">
        <v>30.232299999999999</v>
      </c>
      <c r="DZ322">
        <v>400</v>
      </c>
      <c r="EA322">
        <v>33.043700000000001</v>
      </c>
      <c r="EB322">
        <v>99.87</v>
      </c>
      <c r="EC322">
        <v>100.38</v>
      </c>
    </row>
    <row r="323" spans="1:133" x14ac:dyDescent="0.35">
      <c r="A323">
        <v>307</v>
      </c>
      <c r="B323">
        <v>1581524074.5</v>
      </c>
      <c r="C323">
        <v>1553.9000000953699</v>
      </c>
      <c r="D323" t="s">
        <v>852</v>
      </c>
      <c r="E323" t="s">
        <v>853</v>
      </c>
      <c r="F323" t="s">
        <v>232</v>
      </c>
      <c r="G323" t="s">
        <v>233</v>
      </c>
      <c r="H323" t="s">
        <v>234</v>
      </c>
      <c r="I323" t="s">
        <v>235</v>
      </c>
      <c r="J323" t="s">
        <v>236</v>
      </c>
      <c r="K323" t="s">
        <v>237</v>
      </c>
      <c r="L323" t="s">
        <v>238</v>
      </c>
      <c r="M323" t="s">
        <v>239</v>
      </c>
      <c r="N323">
        <v>1581524065.87097</v>
      </c>
      <c r="O323">
        <f t="shared" si="172"/>
        <v>6.7740450781851136E-5</v>
      </c>
      <c r="P323">
        <f t="shared" si="173"/>
        <v>-0.60207371227566964</v>
      </c>
      <c r="Q323">
        <f t="shared" si="174"/>
        <v>400.99222580645198</v>
      </c>
      <c r="R323">
        <f t="shared" si="175"/>
        <v>569.53428159624991</v>
      </c>
      <c r="S323">
        <f t="shared" si="176"/>
        <v>56.775165307390857</v>
      </c>
      <c r="T323">
        <f t="shared" si="177"/>
        <v>39.973712984110243</v>
      </c>
      <c r="U323">
        <f t="shared" si="178"/>
        <v>5.4097063782908668E-3</v>
      </c>
      <c r="V323">
        <f t="shared" si="179"/>
        <v>2.2528089616062053</v>
      </c>
      <c r="W323">
        <f t="shared" si="180"/>
        <v>5.402499863458695E-3</v>
      </c>
      <c r="X323">
        <f t="shared" si="181"/>
        <v>3.3772090773116518E-3</v>
      </c>
      <c r="Y323">
        <f t="shared" si="182"/>
        <v>0</v>
      </c>
      <c r="Z323">
        <f t="shared" si="183"/>
        <v>31.204992243866652</v>
      </c>
      <c r="AA323">
        <f t="shared" si="184"/>
        <v>31.001680645161301</v>
      </c>
      <c r="AB323">
        <f t="shared" si="185"/>
        <v>4.5118106365246122</v>
      </c>
      <c r="AC323">
        <f t="shared" si="186"/>
        <v>72.445680515930405</v>
      </c>
      <c r="AD323">
        <f t="shared" si="187"/>
        <v>3.3109063407798831</v>
      </c>
      <c r="AE323">
        <f t="shared" si="188"/>
        <v>4.5701915106613331</v>
      </c>
      <c r="AF323">
        <f t="shared" si="189"/>
        <v>1.2009042957447291</v>
      </c>
      <c r="AG323">
        <f t="shared" si="190"/>
        <v>-2.987353879479635</v>
      </c>
      <c r="AH323">
        <f t="shared" si="191"/>
        <v>27.408906389555451</v>
      </c>
      <c r="AI323">
        <f t="shared" si="192"/>
        <v>2.7352061782769077</v>
      </c>
      <c r="AJ323">
        <f t="shared" si="193"/>
        <v>27.156758688352724</v>
      </c>
      <c r="AK323">
        <v>-4.1259411349580999E-2</v>
      </c>
      <c r="AL323">
        <v>4.6317303762858503E-2</v>
      </c>
      <c r="AM323">
        <v>3.4602439476139701</v>
      </c>
      <c r="AN323">
        <v>0</v>
      </c>
      <c r="AO323">
        <v>0</v>
      </c>
      <c r="AP323">
        <f t="shared" si="194"/>
        <v>1</v>
      </c>
      <c r="AQ323">
        <f t="shared" si="195"/>
        <v>0</v>
      </c>
      <c r="AR323">
        <f t="shared" si="196"/>
        <v>51880.971907204112</v>
      </c>
      <c r="AS323" t="s">
        <v>240</v>
      </c>
      <c r="AT323">
        <v>0</v>
      </c>
      <c r="AU323">
        <v>0</v>
      </c>
      <c r="AV323">
        <f t="shared" si="197"/>
        <v>0</v>
      </c>
      <c r="AW323" t="e">
        <f t="shared" si="198"/>
        <v>#DIV/0!</v>
      </c>
      <c r="AX323">
        <v>0</v>
      </c>
      <c r="AY323" t="s">
        <v>240</v>
      </c>
      <c r="AZ323">
        <v>0</v>
      </c>
      <c r="BA323">
        <v>0</v>
      </c>
      <c r="BB323" t="e">
        <f t="shared" si="199"/>
        <v>#DIV/0!</v>
      </c>
      <c r="BC323">
        <v>0.5</v>
      </c>
      <c r="BD323">
        <f t="shared" si="200"/>
        <v>0</v>
      </c>
      <c r="BE323">
        <f t="shared" si="201"/>
        <v>-0.60207371227566964</v>
      </c>
      <c r="BF323" t="e">
        <f t="shared" si="202"/>
        <v>#DIV/0!</v>
      </c>
      <c r="BG323" t="e">
        <f t="shared" si="203"/>
        <v>#DIV/0!</v>
      </c>
      <c r="BH323" t="e">
        <f t="shared" si="204"/>
        <v>#DIV/0!</v>
      </c>
      <c r="BI323" t="e">
        <f t="shared" si="205"/>
        <v>#DIV/0!</v>
      </c>
      <c r="BJ323" t="s">
        <v>240</v>
      </c>
      <c r="BK323">
        <v>0</v>
      </c>
      <c r="BL323">
        <f t="shared" si="206"/>
        <v>0</v>
      </c>
      <c r="BM323" t="e">
        <f t="shared" si="207"/>
        <v>#DIV/0!</v>
      </c>
      <c r="BN323" t="e">
        <f t="shared" si="208"/>
        <v>#DIV/0!</v>
      </c>
      <c r="BO323" t="e">
        <f t="shared" si="209"/>
        <v>#DIV/0!</v>
      </c>
      <c r="BP323" t="e">
        <f t="shared" si="210"/>
        <v>#DIV/0!</v>
      </c>
      <c r="BQ323">
        <f t="shared" si="211"/>
        <v>0</v>
      </c>
      <c r="BR323">
        <f t="shared" si="212"/>
        <v>0</v>
      </c>
      <c r="BS323">
        <f t="shared" si="213"/>
        <v>0</v>
      </c>
      <c r="BT323">
        <f t="shared" si="214"/>
        <v>0</v>
      </c>
      <c r="BU323">
        <v>6</v>
      </c>
      <c r="BV323">
        <v>0.5</v>
      </c>
      <c r="BW323" t="s">
        <v>241</v>
      </c>
      <c r="BX323">
        <v>1581524065.87097</v>
      </c>
      <c r="BY323">
        <v>400.99222580645198</v>
      </c>
      <c r="BZ323">
        <v>400.006709677419</v>
      </c>
      <c r="CA323">
        <v>33.2130193548387</v>
      </c>
      <c r="CB323">
        <v>33.100754838709697</v>
      </c>
      <c r="CC323">
        <v>350.015774193548</v>
      </c>
      <c r="CD323">
        <v>99.487003225806404</v>
      </c>
      <c r="CE323">
        <v>0.19999919354838699</v>
      </c>
      <c r="CF323">
        <v>31.227354838709701</v>
      </c>
      <c r="CG323">
        <v>31.001680645161301</v>
      </c>
      <c r="CH323">
        <v>999.9</v>
      </c>
      <c r="CI323">
        <v>0</v>
      </c>
      <c r="CJ323">
        <v>0</v>
      </c>
      <c r="CK323">
        <v>10001.213548387101</v>
      </c>
      <c r="CL323">
        <v>0</v>
      </c>
      <c r="CM323">
        <v>5.3696987096774196</v>
      </c>
      <c r="CN323">
        <v>0</v>
      </c>
      <c r="CO323">
        <v>0</v>
      </c>
      <c r="CP323">
        <v>0</v>
      </c>
      <c r="CQ323">
        <v>0</v>
      </c>
      <c r="CR323">
        <v>3.3</v>
      </c>
      <c r="CS323">
        <v>0</v>
      </c>
      <c r="CT323">
        <v>489.23548387096798</v>
      </c>
      <c r="CU323">
        <v>-0.63225806451612898</v>
      </c>
      <c r="CV323">
        <v>40.108741935483899</v>
      </c>
      <c r="CW323">
        <v>45.362806451612897</v>
      </c>
      <c r="CX323">
        <v>42.645000000000003</v>
      </c>
      <c r="CY323">
        <v>44.110774193548401</v>
      </c>
      <c r="CZ323">
        <v>41.183</v>
      </c>
      <c r="DA323">
        <v>0</v>
      </c>
      <c r="DB323">
        <v>0</v>
      </c>
      <c r="DC323">
        <v>0</v>
      </c>
      <c r="DD323">
        <v>1581524074.9000001</v>
      </c>
      <c r="DE323">
        <v>3.8346153846153799</v>
      </c>
      <c r="DF323">
        <v>29.993162553103701</v>
      </c>
      <c r="DG323">
        <v>-312.05470039775901</v>
      </c>
      <c r="DH323">
        <v>485.8</v>
      </c>
      <c r="DI323">
        <v>15</v>
      </c>
      <c r="DJ323">
        <v>100</v>
      </c>
      <c r="DK323">
        <v>100</v>
      </c>
      <c r="DL323">
        <v>3.024</v>
      </c>
      <c r="DM323">
        <v>0.44500000000000001</v>
      </c>
      <c r="DN323">
        <v>2</v>
      </c>
      <c r="DO323">
        <v>352.815</v>
      </c>
      <c r="DP323">
        <v>668.00900000000001</v>
      </c>
      <c r="DQ323">
        <v>30.2331</v>
      </c>
      <c r="DR323">
        <v>32.475900000000003</v>
      </c>
      <c r="DS323">
        <v>30.0001</v>
      </c>
      <c r="DT323">
        <v>32.302399999999999</v>
      </c>
      <c r="DU323">
        <v>32.2834</v>
      </c>
      <c r="DV323">
        <v>20.992100000000001</v>
      </c>
      <c r="DW323">
        <v>23.986599999999999</v>
      </c>
      <c r="DX323">
        <v>100</v>
      </c>
      <c r="DY323">
        <v>30.234000000000002</v>
      </c>
      <c r="DZ323">
        <v>400</v>
      </c>
      <c r="EA323">
        <v>33.043700000000001</v>
      </c>
      <c r="EB323">
        <v>99.868799999999993</v>
      </c>
      <c r="EC323">
        <v>100.38200000000001</v>
      </c>
    </row>
    <row r="324" spans="1:133" x14ac:dyDescent="0.35">
      <c r="A324">
        <v>308</v>
      </c>
      <c r="B324">
        <v>1581524079.5</v>
      </c>
      <c r="C324">
        <v>1558.9000000953699</v>
      </c>
      <c r="D324" t="s">
        <v>854</v>
      </c>
      <c r="E324" t="s">
        <v>855</v>
      </c>
      <c r="F324" t="s">
        <v>232</v>
      </c>
      <c r="G324" t="s">
        <v>233</v>
      </c>
      <c r="H324" t="s">
        <v>234</v>
      </c>
      <c r="I324" t="s">
        <v>235</v>
      </c>
      <c r="J324" t="s">
        <v>236</v>
      </c>
      <c r="K324" t="s">
        <v>237</v>
      </c>
      <c r="L324" t="s">
        <v>238</v>
      </c>
      <c r="M324" t="s">
        <v>239</v>
      </c>
      <c r="N324">
        <v>1581524070.87097</v>
      </c>
      <c r="O324">
        <f t="shared" si="172"/>
        <v>6.6908424353371199E-5</v>
      </c>
      <c r="P324">
        <f t="shared" si="173"/>
        <v>-0.59548062447574523</v>
      </c>
      <c r="Q324">
        <f t="shared" si="174"/>
        <v>400.99990322580601</v>
      </c>
      <c r="R324">
        <f t="shared" si="175"/>
        <v>569.61973485544297</v>
      </c>
      <c r="S324">
        <f t="shared" si="176"/>
        <v>56.783694011178213</v>
      </c>
      <c r="T324">
        <f t="shared" si="177"/>
        <v>39.974485450481865</v>
      </c>
      <c r="U324">
        <f t="shared" si="178"/>
        <v>5.3483156918455281E-3</v>
      </c>
      <c r="V324">
        <f t="shared" si="179"/>
        <v>2.2528718203961873</v>
      </c>
      <c r="W324">
        <f t="shared" si="180"/>
        <v>5.3412718928344208E-3</v>
      </c>
      <c r="X324">
        <f t="shared" si="181"/>
        <v>3.3389270035397291E-3</v>
      </c>
      <c r="Y324">
        <f t="shared" si="182"/>
        <v>0</v>
      </c>
      <c r="Z324">
        <f t="shared" si="183"/>
        <v>31.204357778769232</v>
      </c>
      <c r="AA324">
        <f t="shared" si="184"/>
        <v>30.998870967741901</v>
      </c>
      <c r="AB324">
        <f t="shared" si="185"/>
        <v>4.5110878994856884</v>
      </c>
      <c r="AC324">
        <f t="shared" si="186"/>
        <v>72.458803575941758</v>
      </c>
      <c r="AD324">
        <f t="shared" si="187"/>
        <v>3.3113346205882572</v>
      </c>
      <c r="AE324">
        <f t="shared" si="188"/>
        <v>4.5699548669993613</v>
      </c>
      <c r="AF324">
        <f t="shared" si="189"/>
        <v>1.1997532788974312</v>
      </c>
      <c r="AG324">
        <f t="shared" si="190"/>
        <v>-2.95066151398367</v>
      </c>
      <c r="AH324">
        <f t="shared" si="191"/>
        <v>27.640439132590007</v>
      </c>
      <c r="AI324">
        <f t="shared" si="192"/>
        <v>2.7581838790066491</v>
      </c>
      <c r="AJ324">
        <f t="shared" si="193"/>
        <v>27.447961497612987</v>
      </c>
      <c r="AK324">
        <v>-4.12611055337819E-2</v>
      </c>
      <c r="AL324">
        <v>4.6319205633042697E-2</v>
      </c>
      <c r="AM324">
        <v>3.4603563858140798</v>
      </c>
      <c r="AN324">
        <v>0</v>
      </c>
      <c r="AO324">
        <v>0</v>
      </c>
      <c r="AP324">
        <f t="shared" si="194"/>
        <v>1</v>
      </c>
      <c r="AQ324">
        <f t="shared" si="195"/>
        <v>0</v>
      </c>
      <c r="AR324">
        <f t="shared" si="196"/>
        <v>51883.171116606056</v>
      </c>
      <c r="AS324" t="s">
        <v>240</v>
      </c>
      <c r="AT324">
        <v>0</v>
      </c>
      <c r="AU324">
        <v>0</v>
      </c>
      <c r="AV324">
        <f t="shared" si="197"/>
        <v>0</v>
      </c>
      <c r="AW324" t="e">
        <f t="shared" si="198"/>
        <v>#DIV/0!</v>
      </c>
      <c r="AX324">
        <v>0</v>
      </c>
      <c r="AY324" t="s">
        <v>240</v>
      </c>
      <c r="AZ324">
        <v>0</v>
      </c>
      <c r="BA324">
        <v>0</v>
      </c>
      <c r="BB324" t="e">
        <f t="shared" si="199"/>
        <v>#DIV/0!</v>
      </c>
      <c r="BC324">
        <v>0.5</v>
      </c>
      <c r="BD324">
        <f t="shared" si="200"/>
        <v>0</v>
      </c>
      <c r="BE324">
        <f t="shared" si="201"/>
        <v>-0.59548062447574523</v>
      </c>
      <c r="BF324" t="e">
        <f t="shared" si="202"/>
        <v>#DIV/0!</v>
      </c>
      <c r="BG324" t="e">
        <f t="shared" si="203"/>
        <v>#DIV/0!</v>
      </c>
      <c r="BH324" t="e">
        <f t="shared" si="204"/>
        <v>#DIV/0!</v>
      </c>
      <c r="BI324" t="e">
        <f t="shared" si="205"/>
        <v>#DIV/0!</v>
      </c>
      <c r="BJ324" t="s">
        <v>240</v>
      </c>
      <c r="BK324">
        <v>0</v>
      </c>
      <c r="BL324">
        <f t="shared" si="206"/>
        <v>0</v>
      </c>
      <c r="BM324" t="e">
        <f t="shared" si="207"/>
        <v>#DIV/0!</v>
      </c>
      <c r="BN324" t="e">
        <f t="shared" si="208"/>
        <v>#DIV/0!</v>
      </c>
      <c r="BO324" t="e">
        <f t="shared" si="209"/>
        <v>#DIV/0!</v>
      </c>
      <c r="BP324" t="e">
        <f t="shared" si="210"/>
        <v>#DIV/0!</v>
      </c>
      <c r="BQ324">
        <f t="shared" si="211"/>
        <v>0</v>
      </c>
      <c r="BR324">
        <f t="shared" si="212"/>
        <v>0</v>
      </c>
      <c r="BS324">
        <f t="shared" si="213"/>
        <v>0</v>
      </c>
      <c r="BT324">
        <f t="shared" si="214"/>
        <v>0</v>
      </c>
      <c r="BU324">
        <v>6</v>
      </c>
      <c r="BV324">
        <v>0.5</v>
      </c>
      <c r="BW324" t="s">
        <v>241</v>
      </c>
      <c r="BX324">
        <v>1581524070.87097</v>
      </c>
      <c r="BY324">
        <v>400.99990322580601</v>
      </c>
      <c r="BZ324">
        <v>400.02512903225801</v>
      </c>
      <c r="CA324">
        <v>33.217309677419401</v>
      </c>
      <c r="CB324">
        <v>33.106425806451597</v>
      </c>
      <c r="CC324">
        <v>350.01974193548398</v>
      </c>
      <c r="CD324">
        <v>99.487045161290297</v>
      </c>
      <c r="CE324">
        <v>0.19997503225806501</v>
      </c>
      <c r="CF324">
        <v>31.2264451612903</v>
      </c>
      <c r="CG324">
        <v>30.998870967741901</v>
      </c>
      <c r="CH324">
        <v>999.9</v>
      </c>
      <c r="CI324">
        <v>0</v>
      </c>
      <c r="CJ324">
        <v>0</v>
      </c>
      <c r="CK324">
        <v>10001.620000000001</v>
      </c>
      <c r="CL324">
        <v>0</v>
      </c>
      <c r="CM324">
        <v>5.4764200000000001</v>
      </c>
      <c r="CN324">
        <v>0</v>
      </c>
      <c r="CO324">
        <v>0</v>
      </c>
      <c r="CP324">
        <v>0</v>
      </c>
      <c r="CQ324">
        <v>0</v>
      </c>
      <c r="CR324">
        <v>2.8645161290322601</v>
      </c>
      <c r="CS324">
        <v>0</v>
      </c>
      <c r="CT324">
        <v>491.174193548387</v>
      </c>
      <c r="CU324">
        <v>-0.70322580645161303</v>
      </c>
      <c r="CV324">
        <v>40.106709677419403</v>
      </c>
      <c r="CW324">
        <v>45.3648387096774</v>
      </c>
      <c r="CX324">
        <v>42.644967741935503</v>
      </c>
      <c r="CY324">
        <v>44.1148387096774</v>
      </c>
      <c r="CZ324">
        <v>41.185000000000002</v>
      </c>
      <c r="DA324">
        <v>0</v>
      </c>
      <c r="DB324">
        <v>0</v>
      </c>
      <c r="DC324">
        <v>0</v>
      </c>
      <c r="DD324">
        <v>1581524079.7</v>
      </c>
      <c r="DE324">
        <v>3.8192307692307699</v>
      </c>
      <c r="DF324">
        <v>0.523077133990971</v>
      </c>
      <c r="DG324">
        <v>165.22393235250701</v>
      </c>
      <c r="DH324">
        <v>489.12307692307701</v>
      </c>
      <c r="DI324">
        <v>15</v>
      </c>
      <c r="DJ324">
        <v>100</v>
      </c>
      <c r="DK324">
        <v>100</v>
      </c>
      <c r="DL324">
        <v>3.024</v>
      </c>
      <c r="DM324">
        <v>0.44500000000000001</v>
      </c>
      <c r="DN324">
        <v>2</v>
      </c>
      <c r="DO324">
        <v>352.88299999999998</v>
      </c>
      <c r="DP324">
        <v>668.02599999999995</v>
      </c>
      <c r="DQ324">
        <v>30.235499999999998</v>
      </c>
      <c r="DR324">
        <v>32.4771</v>
      </c>
      <c r="DS324">
        <v>30.0001</v>
      </c>
      <c r="DT324">
        <v>32.303600000000003</v>
      </c>
      <c r="DU324">
        <v>32.284799999999997</v>
      </c>
      <c r="DV324">
        <v>20.9956</v>
      </c>
      <c r="DW324">
        <v>23.986599999999999</v>
      </c>
      <c r="DX324">
        <v>100</v>
      </c>
      <c r="DY324">
        <v>30.232900000000001</v>
      </c>
      <c r="DZ324">
        <v>400</v>
      </c>
      <c r="EA324">
        <v>33.043700000000001</v>
      </c>
      <c r="EB324">
        <v>99.869699999999995</v>
      </c>
      <c r="EC324">
        <v>100.381</v>
      </c>
    </row>
    <row r="325" spans="1:133" x14ac:dyDescent="0.35">
      <c r="A325">
        <v>309</v>
      </c>
      <c r="B325">
        <v>1581524084.5</v>
      </c>
      <c r="C325">
        <v>1563.9000000953699</v>
      </c>
      <c r="D325" t="s">
        <v>856</v>
      </c>
      <c r="E325" t="s">
        <v>857</v>
      </c>
      <c r="F325" t="s">
        <v>232</v>
      </c>
      <c r="G325" t="s">
        <v>233</v>
      </c>
      <c r="H325" t="s">
        <v>234</v>
      </c>
      <c r="I325" t="s">
        <v>235</v>
      </c>
      <c r="J325" t="s">
        <v>236</v>
      </c>
      <c r="K325" t="s">
        <v>237</v>
      </c>
      <c r="L325" t="s">
        <v>238</v>
      </c>
      <c r="M325" t="s">
        <v>239</v>
      </c>
      <c r="N325">
        <v>1581524075.87097</v>
      </c>
      <c r="O325">
        <f t="shared" si="172"/>
        <v>6.5975067070604256E-5</v>
      </c>
      <c r="P325">
        <f t="shared" si="173"/>
        <v>-0.60815564045413573</v>
      </c>
      <c r="Q325">
        <f t="shared" si="174"/>
        <v>401.00280645161303</v>
      </c>
      <c r="R325">
        <f t="shared" si="175"/>
        <v>575.94411994620464</v>
      </c>
      <c r="S325">
        <f t="shared" si="176"/>
        <v>57.414392801080851</v>
      </c>
      <c r="T325">
        <f t="shared" si="177"/>
        <v>39.974941746256867</v>
      </c>
      <c r="U325">
        <f t="shared" si="178"/>
        <v>5.2732648897185564E-3</v>
      </c>
      <c r="V325">
        <f t="shared" si="179"/>
        <v>2.2523566686123835</v>
      </c>
      <c r="W325">
        <f t="shared" si="180"/>
        <v>5.2664156887548552E-3</v>
      </c>
      <c r="X325">
        <f t="shared" si="181"/>
        <v>3.2921244242011607E-3</v>
      </c>
      <c r="Y325">
        <f t="shared" si="182"/>
        <v>0</v>
      </c>
      <c r="Z325">
        <f t="shared" si="183"/>
        <v>31.204864593740009</v>
      </c>
      <c r="AA325">
        <f t="shared" si="184"/>
        <v>31.000541935483898</v>
      </c>
      <c r="AB325">
        <f t="shared" si="185"/>
        <v>4.5115177125742374</v>
      </c>
      <c r="AC325">
        <f t="shared" si="186"/>
        <v>72.465635156609764</v>
      </c>
      <c r="AD325">
        <f t="shared" si="187"/>
        <v>3.3116851306236885</v>
      </c>
      <c r="AE325">
        <f t="shared" si="188"/>
        <v>4.5700077332746893</v>
      </c>
      <c r="AF325">
        <f t="shared" si="189"/>
        <v>1.1998325819505489</v>
      </c>
      <c r="AG325">
        <f t="shared" si="190"/>
        <v>-2.9095004578136479</v>
      </c>
      <c r="AH325">
        <f t="shared" si="191"/>
        <v>27.455892232835332</v>
      </c>
      <c r="AI325">
        <f t="shared" si="192"/>
        <v>2.7404202737382799</v>
      </c>
      <c r="AJ325">
        <f t="shared" si="193"/>
        <v>27.286812048759963</v>
      </c>
      <c r="AK325">
        <v>-4.1247222311874603E-2</v>
      </c>
      <c r="AL325">
        <v>4.6303620500214797E-2</v>
      </c>
      <c r="AM325">
        <v>3.45943494883858</v>
      </c>
      <c r="AN325">
        <v>0</v>
      </c>
      <c r="AO325">
        <v>0</v>
      </c>
      <c r="AP325">
        <f t="shared" si="194"/>
        <v>1</v>
      </c>
      <c r="AQ325">
        <f t="shared" si="195"/>
        <v>0</v>
      </c>
      <c r="AR325">
        <f t="shared" si="196"/>
        <v>51866.401800989632</v>
      </c>
      <c r="AS325" t="s">
        <v>240</v>
      </c>
      <c r="AT325">
        <v>0</v>
      </c>
      <c r="AU325">
        <v>0</v>
      </c>
      <c r="AV325">
        <f t="shared" si="197"/>
        <v>0</v>
      </c>
      <c r="AW325" t="e">
        <f t="shared" si="198"/>
        <v>#DIV/0!</v>
      </c>
      <c r="AX325">
        <v>0</v>
      </c>
      <c r="AY325" t="s">
        <v>240</v>
      </c>
      <c r="AZ325">
        <v>0</v>
      </c>
      <c r="BA325">
        <v>0</v>
      </c>
      <c r="BB325" t="e">
        <f t="shared" si="199"/>
        <v>#DIV/0!</v>
      </c>
      <c r="BC325">
        <v>0.5</v>
      </c>
      <c r="BD325">
        <f t="shared" si="200"/>
        <v>0</v>
      </c>
      <c r="BE325">
        <f t="shared" si="201"/>
        <v>-0.60815564045413573</v>
      </c>
      <c r="BF325" t="e">
        <f t="shared" si="202"/>
        <v>#DIV/0!</v>
      </c>
      <c r="BG325" t="e">
        <f t="shared" si="203"/>
        <v>#DIV/0!</v>
      </c>
      <c r="BH325" t="e">
        <f t="shared" si="204"/>
        <v>#DIV/0!</v>
      </c>
      <c r="BI325" t="e">
        <f t="shared" si="205"/>
        <v>#DIV/0!</v>
      </c>
      <c r="BJ325" t="s">
        <v>240</v>
      </c>
      <c r="BK325">
        <v>0</v>
      </c>
      <c r="BL325">
        <f t="shared" si="206"/>
        <v>0</v>
      </c>
      <c r="BM325" t="e">
        <f t="shared" si="207"/>
        <v>#DIV/0!</v>
      </c>
      <c r="BN325" t="e">
        <f t="shared" si="208"/>
        <v>#DIV/0!</v>
      </c>
      <c r="BO325" t="e">
        <f t="shared" si="209"/>
        <v>#DIV/0!</v>
      </c>
      <c r="BP325" t="e">
        <f t="shared" si="210"/>
        <v>#DIV/0!</v>
      </c>
      <c r="BQ325">
        <f t="shared" si="211"/>
        <v>0</v>
      </c>
      <c r="BR325">
        <f t="shared" si="212"/>
        <v>0</v>
      </c>
      <c r="BS325">
        <f t="shared" si="213"/>
        <v>0</v>
      </c>
      <c r="BT325">
        <f t="shared" si="214"/>
        <v>0</v>
      </c>
      <c r="BU325">
        <v>6</v>
      </c>
      <c r="BV325">
        <v>0.5</v>
      </c>
      <c r="BW325" t="s">
        <v>241</v>
      </c>
      <c r="BX325">
        <v>1581524075.87097</v>
      </c>
      <c r="BY325">
        <v>401.00280645161303</v>
      </c>
      <c r="BZ325">
        <v>400.00564516128998</v>
      </c>
      <c r="CA325">
        <v>33.220687096774199</v>
      </c>
      <c r="CB325">
        <v>33.111348387096797</v>
      </c>
      <c r="CC325">
        <v>350.01325806451598</v>
      </c>
      <c r="CD325">
        <v>99.487477419354803</v>
      </c>
      <c r="CE325">
        <v>0.199958935483871</v>
      </c>
      <c r="CF325">
        <v>31.226648387096802</v>
      </c>
      <c r="CG325">
        <v>31.000541935483898</v>
      </c>
      <c r="CH325">
        <v>999.9</v>
      </c>
      <c r="CI325">
        <v>0</v>
      </c>
      <c r="CJ325">
        <v>0</v>
      </c>
      <c r="CK325">
        <v>9998.2112903225807</v>
      </c>
      <c r="CL325">
        <v>0</v>
      </c>
      <c r="CM325">
        <v>5.4869167741935501</v>
      </c>
      <c r="CN325">
        <v>0</v>
      </c>
      <c r="CO325">
        <v>0</v>
      </c>
      <c r="CP325">
        <v>0</v>
      </c>
      <c r="CQ325">
        <v>0</v>
      </c>
      <c r="CR325">
        <v>1.9903225806451601</v>
      </c>
      <c r="CS325">
        <v>0</v>
      </c>
      <c r="CT325">
        <v>495.98387096774201</v>
      </c>
      <c r="CU325">
        <v>-0.40322580645161299</v>
      </c>
      <c r="CV325">
        <v>40.106709677419403</v>
      </c>
      <c r="CW325">
        <v>45.372967741935497</v>
      </c>
      <c r="CX325">
        <v>42.661193548387097</v>
      </c>
      <c r="CY325">
        <v>44.116870967741903</v>
      </c>
      <c r="CZ325">
        <v>41.186999999999998</v>
      </c>
      <c r="DA325">
        <v>0</v>
      </c>
      <c r="DB325">
        <v>0</v>
      </c>
      <c r="DC325">
        <v>0</v>
      </c>
      <c r="DD325">
        <v>1581524084.5</v>
      </c>
      <c r="DE325">
        <v>3.2576923076923099</v>
      </c>
      <c r="DF325">
        <v>-39.743589478037002</v>
      </c>
      <c r="DG325">
        <v>506.75897369034698</v>
      </c>
      <c r="DH325">
        <v>497.62692307692299</v>
      </c>
      <c r="DI325">
        <v>15</v>
      </c>
      <c r="DJ325">
        <v>100</v>
      </c>
      <c r="DK325">
        <v>100</v>
      </c>
      <c r="DL325">
        <v>3.024</v>
      </c>
      <c r="DM325">
        <v>0.44500000000000001</v>
      </c>
      <c r="DN325">
        <v>2</v>
      </c>
      <c r="DO325">
        <v>352.846</v>
      </c>
      <c r="DP325">
        <v>668.197</v>
      </c>
      <c r="DQ325">
        <v>30.235499999999998</v>
      </c>
      <c r="DR325">
        <v>32.479500000000002</v>
      </c>
      <c r="DS325">
        <v>30.0002</v>
      </c>
      <c r="DT325">
        <v>32.305999999999997</v>
      </c>
      <c r="DU325">
        <v>32.287599999999998</v>
      </c>
      <c r="DV325">
        <v>20.9956</v>
      </c>
      <c r="DW325">
        <v>23.986599999999999</v>
      </c>
      <c r="DX325">
        <v>100</v>
      </c>
      <c r="DY325">
        <v>30.234200000000001</v>
      </c>
      <c r="DZ325">
        <v>400</v>
      </c>
      <c r="EA325">
        <v>33.043700000000001</v>
      </c>
      <c r="EB325">
        <v>99.867500000000007</v>
      </c>
      <c r="EC325">
        <v>100.38</v>
      </c>
    </row>
    <row r="326" spans="1:133" x14ac:dyDescent="0.35">
      <c r="A326">
        <v>310</v>
      </c>
      <c r="B326">
        <v>1581524089.5</v>
      </c>
      <c r="C326">
        <v>1568.9000000953699</v>
      </c>
      <c r="D326" t="s">
        <v>858</v>
      </c>
      <c r="E326" t="s">
        <v>859</v>
      </c>
      <c r="F326" t="s">
        <v>232</v>
      </c>
      <c r="G326" t="s">
        <v>233</v>
      </c>
      <c r="H326" t="s">
        <v>234</v>
      </c>
      <c r="I326" t="s">
        <v>235</v>
      </c>
      <c r="J326" t="s">
        <v>236</v>
      </c>
      <c r="K326" t="s">
        <v>237</v>
      </c>
      <c r="L326" t="s">
        <v>238</v>
      </c>
      <c r="M326" t="s">
        <v>239</v>
      </c>
      <c r="N326">
        <v>1581524080.87097</v>
      </c>
      <c r="O326">
        <f t="shared" si="172"/>
        <v>6.479511040214098E-5</v>
      </c>
      <c r="P326">
        <f t="shared" si="173"/>
        <v>-0.61059199449179535</v>
      </c>
      <c r="Q326">
        <f t="shared" si="174"/>
        <v>400.994967741935</v>
      </c>
      <c r="R326">
        <f t="shared" si="175"/>
        <v>579.91881441014777</v>
      </c>
      <c r="S326">
        <f t="shared" si="176"/>
        <v>57.810412871468351</v>
      </c>
      <c r="T326">
        <f t="shared" si="177"/>
        <v>39.974017170181241</v>
      </c>
      <c r="U326">
        <f t="shared" si="178"/>
        <v>5.1816104871421527E-3</v>
      </c>
      <c r="V326">
        <f t="shared" si="179"/>
        <v>2.2527246327415273</v>
      </c>
      <c r="W326">
        <f t="shared" si="180"/>
        <v>5.1749982259433787E-3</v>
      </c>
      <c r="X326">
        <f t="shared" si="181"/>
        <v>3.2349672604588767E-3</v>
      </c>
      <c r="Y326">
        <f t="shared" si="182"/>
        <v>0</v>
      </c>
      <c r="Z326">
        <f t="shared" si="183"/>
        <v>31.206302552902148</v>
      </c>
      <c r="AA326">
        <f t="shared" si="184"/>
        <v>30.999158064516099</v>
      </c>
      <c r="AB326">
        <f t="shared" si="185"/>
        <v>4.5111617451427222</v>
      </c>
      <c r="AC326">
        <f t="shared" si="186"/>
        <v>72.467685586688901</v>
      </c>
      <c r="AD326">
        <f t="shared" si="187"/>
        <v>3.3119758693599235</v>
      </c>
      <c r="AE326">
        <f t="shared" si="188"/>
        <v>4.5702796253897171</v>
      </c>
      <c r="AF326">
        <f t="shared" si="189"/>
        <v>1.1991858757827987</v>
      </c>
      <c r="AG326">
        <f t="shared" si="190"/>
        <v>-2.8574643687344174</v>
      </c>
      <c r="AH326">
        <f t="shared" si="191"/>
        <v>27.755380933242932</v>
      </c>
      <c r="AI326">
        <f t="shared" si="192"/>
        <v>2.7698556338270968</v>
      </c>
      <c r="AJ326">
        <f t="shared" si="193"/>
        <v>27.667772198335612</v>
      </c>
      <c r="AK326">
        <v>-4.1257138566482998E-2</v>
      </c>
      <c r="AL326">
        <v>4.63147523647243E-2</v>
      </c>
      <c r="AM326">
        <v>3.4600931069465699</v>
      </c>
      <c r="AN326">
        <v>0</v>
      </c>
      <c r="AO326">
        <v>0</v>
      </c>
      <c r="AP326">
        <f t="shared" si="194"/>
        <v>1</v>
      </c>
      <c r="AQ326">
        <f t="shared" si="195"/>
        <v>0</v>
      </c>
      <c r="AR326">
        <f t="shared" si="196"/>
        <v>51878.175140164371</v>
      </c>
      <c r="AS326" t="s">
        <v>240</v>
      </c>
      <c r="AT326">
        <v>0</v>
      </c>
      <c r="AU326">
        <v>0</v>
      </c>
      <c r="AV326">
        <f t="shared" si="197"/>
        <v>0</v>
      </c>
      <c r="AW326" t="e">
        <f t="shared" si="198"/>
        <v>#DIV/0!</v>
      </c>
      <c r="AX326">
        <v>0</v>
      </c>
      <c r="AY326" t="s">
        <v>240</v>
      </c>
      <c r="AZ326">
        <v>0</v>
      </c>
      <c r="BA326">
        <v>0</v>
      </c>
      <c r="BB326" t="e">
        <f t="shared" si="199"/>
        <v>#DIV/0!</v>
      </c>
      <c r="BC326">
        <v>0.5</v>
      </c>
      <c r="BD326">
        <f t="shared" si="200"/>
        <v>0</v>
      </c>
      <c r="BE326">
        <f t="shared" si="201"/>
        <v>-0.61059199449179535</v>
      </c>
      <c r="BF326" t="e">
        <f t="shared" si="202"/>
        <v>#DIV/0!</v>
      </c>
      <c r="BG326" t="e">
        <f t="shared" si="203"/>
        <v>#DIV/0!</v>
      </c>
      <c r="BH326" t="e">
        <f t="shared" si="204"/>
        <v>#DIV/0!</v>
      </c>
      <c r="BI326" t="e">
        <f t="shared" si="205"/>
        <v>#DIV/0!</v>
      </c>
      <c r="BJ326" t="s">
        <v>240</v>
      </c>
      <c r="BK326">
        <v>0</v>
      </c>
      <c r="BL326">
        <f t="shared" si="206"/>
        <v>0</v>
      </c>
      <c r="BM326" t="e">
        <f t="shared" si="207"/>
        <v>#DIV/0!</v>
      </c>
      <c r="BN326" t="e">
        <f t="shared" si="208"/>
        <v>#DIV/0!</v>
      </c>
      <c r="BO326" t="e">
        <f t="shared" si="209"/>
        <v>#DIV/0!</v>
      </c>
      <c r="BP326" t="e">
        <f t="shared" si="210"/>
        <v>#DIV/0!</v>
      </c>
      <c r="BQ326">
        <f t="shared" si="211"/>
        <v>0</v>
      </c>
      <c r="BR326">
        <f t="shared" si="212"/>
        <v>0</v>
      </c>
      <c r="BS326">
        <f t="shared" si="213"/>
        <v>0</v>
      </c>
      <c r="BT326">
        <f t="shared" si="214"/>
        <v>0</v>
      </c>
      <c r="BU326">
        <v>6</v>
      </c>
      <c r="BV326">
        <v>0.5</v>
      </c>
      <c r="BW326" t="s">
        <v>241</v>
      </c>
      <c r="BX326">
        <v>1581524080.87097</v>
      </c>
      <c r="BY326">
        <v>400.994967741935</v>
      </c>
      <c r="BZ326">
        <v>399.99283870967798</v>
      </c>
      <c r="CA326">
        <v>33.223722580645202</v>
      </c>
      <c r="CB326">
        <v>33.116341935483902</v>
      </c>
      <c r="CC326">
        <v>350.02048387096801</v>
      </c>
      <c r="CD326">
        <v>99.487096774193503</v>
      </c>
      <c r="CE326">
        <v>0.199982580645161</v>
      </c>
      <c r="CF326">
        <v>31.227693548387101</v>
      </c>
      <c r="CG326">
        <v>30.999158064516099</v>
      </c>
      <c r="CH326">
        <v>999.9</v>
      </c>
      <c r="CI326">
        <v>0</v>
      </c>
      <c r="CJ326">
        <v>0</v>
      </c>
      <c r="CK326">
        <v>10000.6532258065</v>
      </c>
      <c r="CL326">
        <v>0</v>
      </c>
      <c r="CM326">
        <v>5.4648551612903198</v>
      </c>
      <c r="CN326">
        <v>0</v>
      </c>
      <c r="CO326">
        <v>0</v>
      </c>
      <c r="CP326">
        <v>0</v>
      </c>
      <c r="CQ326">
        <v>0</v>
      </c>
      <c r="CR326">
        <v>3.54516129032258</v>
      </c>
      <c r="CS326">
        <v>0</v>
      </c>
      <c r="CT326">
        <v>519.77096774193501</v>
      </c>
      <c r="CU326">
        <v>-0.14516129032258099</v>
      </c>
      <c r="CV326">
        <v>40.112806451612897</v>
      </c>
      <c r="CW326">
        <v>45.375</v>
      </c>
      <c r="CX326">
        <v>42.632903225806501</v>
      </c>
      <c r="CY326">
        <v>44.118903225806399</v>
      </c>
      <c r="CZ326">
        <v>41.186999999999998</v>
      </c>
      <c r="DA326">
        <v>0</v>
      </c>
      <c r="DB326">
        <v>0</v>
      </c>
      <c r="DC326">
        <v>0</v>
      </c>
      <c r="DD326">
        <v>1581524089.9000001</v>
      </c>
      <c r="DE326">
        <v>3.5730769230769202</v>
      </c>
      <c r="DF326">
        <v>21.692307372530699</v>
      </c>
      <c r="DG326">
        <v>-20.988034411158001</v>
      </c>
      <c r="DH326">
        <v>525.58076923076896</v>
      </c>
      <c r="DI326">
        <v>15</v>
      </c>
      <c r="DJ326">
        <v>100</v>
      </c>
      <c r="DK326">
        <v>100</v>
      </c>
      <c r="DL326">
        <v>3.024</v>
      </c>
      <c r="DM326">
        <v>0.44500000000000001</v>
      </c>
      <c r="DN326">
        <v>2</v>
      </c>
      <c r="DO326">
        <v>352.81599999999997</v>
      </c>
      <c r="DP326">
        <v>668.029</v>
      </c>
      <c r="DQ326">
        <v>30.235700000000001</v>
      </c>
      <c r="DR326">
        <v>32.479999999999997</v>
      </c>
      <c r="DS326">
        <v>30.0002</v>
      </c>
      <c r="DT326">
        <v>32.307400000000001</v>
      </c>
      <c r="DU326">
        <v>32.289099999999998</v>
      </c>
      <c r="DV326">
        <v>20.993600000000001</v>
      </c>
      <c r="DW326">
        <v>24.2606</v>
      </c>
      <c r="DX326">
        <v>100</v>
      </c>
      <c r="DY326">
        <v>30.2349</v>
      </c>
      <c r="DZ326">
        <v>400</v>
      </c>
      <c r="EA326">
        <v>33.043700000000001</v>
      </c>
      <c r="EB326">
        <v>99.8673</v>
      </c>
      <c r="EC326">
        <v>100.38200000000001</v>
      </c>
    </row>
    <row r="327" spans="1:133" x14ac:dyDescent="0.35">
      <c r="A327">
        <v>311</v>
      </c>
      <c r="B327">
        <v>1581524094.5</v>
      </c>
      <c r="C327">
        <v>1573.9000000953699</v>
      </c>
      <c r="D327" t="s">
        <v>860</v>
      </c>
      <c r="E327" t="s">
        <v>861</v>
      </c>
      <c r="F327" t="s">
        <v>232</v>
      </c>
      <c r="G327" t="s">
        <v>233</v>
      </c>
      <c r="H327" t="s">
        <v>234</v>
      </c>
      <c r="I327" t="s">
        <v>235</v>
      </c>
      <c r="J327" t="s">
        <v>236</v>
      </c>
      <c r="K327" t="s">
        <v>237</v>
      </c>
      <c r="L327" t="s">
        <v>238</v>
      </c>
      <c r="M327" t="s">
        <v>239</v>
      </c>
      <c r="N327">
        <v>1581524085.87097</v>
      </c>
      <c r="O327">
        <f t="shared" si="172"/>
        <v>6.9650649973564675E-5</v>
      </c>
      <c r="P327">
        <f t="shared" si="173"/>
        <v>-0.59502746746360879</v>
      </c>
      <c r="Q327">
        <f t="shared" si="174"/>
        <v>400.98232258064502</v>
      </c>
      <c r="R327">
        <f t="shared" si="175"/>
        <v>562.43854633705757</v>
      </c>
      <c r="S327">
        <f t="shared" si="176"/>
        <v>56.067591255655643</v>
      </c>
      <c r="T327">
        <f t="shared" si="177"/>
        <v>39.97256786472456</v>
      </c>
      <c r="U327">
        <f t="shared" si="178"/>
        <v>5.5706640965247625E-3</v>
      </c>
      <c r="V327">
        <f t="shared" si="179"/>
        <v>2.2525376415283018</v>
      </c>
      <c r="W327">
        <f t="shared" si="180"/>
        <v>5.5630217718512552E-3</v>
      </c>
      <c r="X327">
        <f t="shared" si="181"/>
        <v>3.4775743513709039E-3</v>
      </c>
      <c r="Y327">
        <f t="shared" si="182"/>
        <v>0</v>
      </c>
      <c r="Z327">
        <f t="shared" si="183"/>
        <v>31.206133357733414</v>
      </c>
      <c r="AA327">
        <f t="shared" si="184"/>
        <v>30.999993548387099</v>
      </c>
      <c r="AB327">
        <f t="shared" si="185"/>
        <v>4.5113766502925694</v>
      </c>
      <c r="AC327">
        <f t="shared" si="186"/>
        <v>72.467726139062222</v>
      </c>
      <c r="AD327">
        <f t="shared" si="187"/>
        <v>3.3122483570881349</v>
      </c>
      <c r="AE327">
        <f t="shared" si="188"/>
        <v>4.5706530804238064</v>
      </c>
      <c r="AF327">
        <f t="shared" si="189"/>
        <v>1.1991282932044345</v>
      </c>
      <c r="AG327">
        <f t="shared" si="190"/>
        <v>-3.0715936638342023</v>
      </c>
      <c r="AH327">
        <f t="shared" si="191"/>
        <v>27.825940336564738</v>
      </c>
      <c r="AI327">
        <f t="shared" si="192"/>
        <v>2.7771587579345978</v>
      </c>
      <c r="AJ327">
        <f t="shared" si="193"/>
        <v>27.531505430665135</v>
      </c>
      <c r="AK327">
        <v>-4.1252099162101603E-2</v>
      </c>
      <c r="AL327">
        <v>4.6309095191829998E-2</v>
      </c>
      <c r="AM327">
        <v>3.4597586402129799</v>
      </c>
      <c r="AN327">
        <v>0</v>
      </c>
      <c r="AO327">
        <v>0</v>
      </c>
      <c r="AP327">
        <f t="shared" si="194"/>
        <v>1</v>
      </c>
      <c r="AQ327">
        <f t="shared" si="195"/>
        <v>0</v>
      </c>
      <c r="AR327">
        <f t="shared" si="196"/>
        <v>51871.842137130923</v>
      </c>
      <c r="AS327" t="s">
        <v>240</v>
      </c>
      <c r="AT327">
        <v>0</v>
      </c>
      <c r="AU327">
        <v>0</v>
      </c>
      <c r="AV327">
        <f t="shared" si="197"/>
        <v>0</v>
      </c>
      <c r="AW327" t="e">
        <f t="shared" si="198"/>
        <v>#DIV/0!</v>
      </c>
      <c r="AX327">
        <v>0</v>
      </c>
      <c r="AY327" t="s">
        <v>240</v>
      </c>
      <c r="AZ327">
        <v>0</v>
      </c>
      <c r="BA327">
        <v>0</v>
      </c>
      <c r="BB327" t="e">
        <f t="shared" si="199"/>
        <v>#DIV/0!</v>
      </c>
      <c r="BC327">
        <v>0.5</v>
      </c>
      <c r="BD327">
        <f t="shared" si="200"/>
        <v>0</v>
      </c>
      <c r="BE327">
        <f t="shared" si="201"/>
        <v>-0.59502746746360879</v>
      </c>
      <c r="BF327" t="e">
        <f t="shared" si="202"/>
        <v>#DIV/0!</v>
      </c>
      <c r="BG327" t="e">
        <f t="shared" si="203"/>
        <v>#DIV/0!</v>
      </c>
      <c r="BH327" t="e">
        <f t="shared" si="204"/>
        <v>#DIV/0!</v>
      </c>
      <c r="BI327" t="e">
        <f t="shared" si="205"/>
        <v>#DIV/0!</v>
      </c>
      <c r="BJ327" t="s">
        <v>240</v>
      </c>
      <c r="BK327">
        <v>0</v>
      </c>
      <c r="BL327">
        <f t="shared" si="206"/>
        <v>0</v>
      </c>
      <c r="BM327" t="e">
        <f t="shared" si="207"/>
        <v>#DIV/0!</v>
      </c>
      <c r="BN327" t="e">
        <f t="shared" si="208"/>
        <v>#DIV/0!</v>
      </c>
      <c r="BO327" t="e">
        <f t="shared" si="209"/>
        <v>#DIV/0!</v>
      </c>
      <c r="BP327" t="e">
        <f t="shared" si="210"/>
        <v>#DIV/0!</v>
      </c>
      <c r="BQ327">
        <f t="shared" si="211"/>
        <v>0</v>
      </c>
      <c r="BR327">
        <f t="shared" si="212"/>
        <v>0</v>
      </c>
      <c r="BS327">
        <f t="shared" si="213"/>
        <v>0</v>
      </c>
      <c r="BT327">
        <f t="shared" si="214"/>
        <v>0</v>
      </c>
      <c r="BU327">
        <v>6</v>
      </c>
      <c r="BV327">
        <v>0.5</v>
      </c>
      <c r="BW327" t="s">
        <v>241</v>
      </c>
      <c r="BX327">
        <v>1581524085.87097</v>
      </c>
      <c r="BY327">
        <v>400.98232258064502</v>
      </c>
      <c r="BZ327">
        <v>400.01019354838701</v>
      </c>
      <c r="CA327">
        <v>33.226612903225799</v>
      </c>
      <c r="CB327">
        <v>33.1111838709677</v>
      </c>
      <c r="CC327">
        <v>350.01451612903202</v>
      </c>
      <c r="CD327">
        <v>99.486603225806405</v>
      </c>
      <c r="CE327">
        <v>0.20000541935483901</v>
      </c>
      <c r="CF327">
        <v>31.229129032258101</v>
      </c>
      <c r="CG327">
        <v>30.999993548387099</v>
      </c>
      <c r="CH327">
        <v>999.9</v>
      </c>
      <c r="CI327">
        <v>0</v>
      </c>
      <c r="CJ327">
        <v>0</v>
      </c>
      <c r="CK327">
        <v>9999.4812903225793</v>
      </c>
      <c r="CL327">
        <v>0</v>
      </c>
      <c r="CM327">
        <v>5.45568096774194</v>
      </c>
      <c r="CN327">
        <v>0</v>
      </c>
      <c r="CO327">
        <v>0</v>
      </c>
      <c r="CP327">
        <v>0</v>
      </c>
      <c r="CQ327">
        <v>0</v>
      </c>
      <c r="CR327">
        <v>2.4354838709677402</v>
      </c>
      <c r="CS327">
        <v>0</v>
      </c>
      <c r="CT327">
        <v>512.203225806452</v>
      </c>
      <c r="CU327">
        <v>-0.138709677419355</v>
      </c>
      <c r="CV327">
        <v>40.1148387096774</v>
      </c>
      <c r="CW327">
        <v>45.378999999999998</v>
      </c>
      <c r="CX327">
        <v>42.608774193548399</v>
      </c>
      <c r="CY327">
        <v>44.110774193548401</v>
      </c>
      <c r="CZ327">
        <v>41.189032258064501</v>
      </c>
      <c r="DA327">
        <v>0</v>
      </c>
      <c r="DB327">
        <v>0</v>
      </c>
      <c r="DC327">
        <v>0</v>
      </c>
      <c r="DD327">
        <v>1581524094.7</v>
      </c>
      <c r="DE327">
        <v>2.8423076923076902</v>
      </c>
      <c r="DF327">
        <v>8.4410252865501203</v>
      </c>
      <c r="DG327">
        <v>-252.27008576203201</v>
      </c>
      <c r="DH327">
        <v>511.45769230769201</v>
      </c>
      <c r="DI327">
        <v>15</v>
      </c>
      <c r="DJ327">
        <v>100</v>
      </c>
      <c r="DK327">
        <v>100</v>
      </c>
      <c r="DL327">
        <v>3.024</v>
      </c>
      <c r="DM327">
        <v>0.44500000000000001</v>
      </c>
      <c r="DN327">
        <v>2</v>
      </c>
      <c r="DO327">
        <v>352.93700000000001</v>
      </c>
      <c r="DP327">
        <v>667.93100000000004</v>
      </c>
      <c r="DQ327">
        <v>30.235700000000001</v>
      </c>
      <c r="DR327">
        <v>32.482399999999998</v>
      </c>
      <c r="DS327">
        <v>30.000299999999999</v>
      </c>
      <c r="DT327">
        <v>32.309399999999997</v>
      </c>
      <c r="DU327">
        <v>32.290500000000002</v>
      </c>
      <c r="DV327">
        <v>20.989100000000001</v>
      </c>
      <c r="DW327">
        <v>24.2606</v>
      </c>
      <c r="DX327">
        <v>100</v>
      </c>
      <c r="DY327">
        <v>30.235299999999999</v>
      </c>
      <c r="DZ327">
        <v>400</v>
      </c>
      <c r="EA327">
        <v>33.043700000000001</v>
      </c>
      <c r="EB327">
        <v>99.866699999999994</v>
      </c>
      <c r="EC327">
        <v>100.383</v>
      </c>
    </row>
    <row r="328" spans="1:133" x14ac:dyDescent="0.35">
      <c r="A328">
        <v>312</v>
      </c>
      <c r="B328">
        <v>1581524099.5</v>
      </c>
      <c r="C328">
        <v>1578.9000000953699</v>
      </c>
      <c r="D328" t="s">
        <v>862</v>
      </c>
      <c r="E328" t="s">
        <v>863</v>
      </c>
      <c r="F328" t="s">
        <v>232</v>
      </c>
      <c r="G328" t="s">
        <v>233</v>
      </c>
      <c r="H328" t="s">
        <v>234</v>
      </c>
      <c r="I328" t="s">
        <v>235</v>
      </c>
      <c r="J328" t="s">
        <v>236</v>
      </c>
      <c r="K328" t="s">
        <v>237</v>
      </c>
      <c r="L328" t="s">
        <v>238</v>
      </c>
      <c r="M328" t="s">
        <v>239</v>
      </c>
      <c r="N328">
        <v>1581524090.87097</v>
      </c>
      <c r="O328">
        <f t="shared" si="172"/>
        <v>7.8061485036359096E-5</v>
      </c>
      <c r="P328">
        <f t="shared" si="173"/>
        <v>-0.58889745336194554</v>
      </c>
      <c r="Q328">
        <f t="shared" si="174"/>
        <v>400.98441935483902</v>
      </c>
      <c r="R328">
        <f t="shared" si="175"/>
        <v>542.64534590506457</v>
      </c>
      <c r="S328">
        <f t="shared" si="176"/>
        <v>54.094324267689288</v>
      </c>
      <c r="T328">
        <f t="shared" si="177"/>
        <v>39.972666071048529</v>
      </c>
      <c r="U328">
        <f t="shared" si="178"/>
        <v>6.2435797318192397E-3</v>
      </c>
      <c r="V328">
        <f t="shared" si="179"/>
        <v>2.2530525684727261</v>
      </c>
      <c r="W328">
        <f t="shared" si="180"/>
        <v>6.23398347080357E-3</v>
      </c>
      <c r="X328">
        <f t="shared" si="181"/>
        <v>3.8971006078084769E-3</v>
      </c>
      <c r="Y328">
        <f t="shared" si="182"/>
        <v>0</v>
      </c>
      <c r="Z328">
        <f t="shared" si="183"/>
        <v>31.204029571267149</v>
      </c>
      <c r="AA328">
        <f t="shared" si="184"/>
        <v>31.000935483871</v>
      </c>
      <c r="AB328">
        <f t="shared" si="185"/>
        <v>4.5116189478736421</v>
      </c>
      <c r="AC328">
        <f t="shared" si="186"/>
        <v>72.466965882216769</v>
      </c>
      <c r="AD328">
        <f t="shared" si="187"/>
        <v>3.3123395042228041</v>
      </c>
      <c r="AE328">
        <f t="shared" si="188"/>
        <v>4.5708268090131874</v>
      </c>
      <c r="AF328">
        <f t="shared" si="189"/>
        <v>1.1992794436508381</v>
      </c>
      <c r="AG328">
        <f t="shared" si="190"/>
        <v>-3.4425114901034362</v>
      </c>
      <c r="AH328">
        <f t="shared" si="191"/>
        <v>27.798995957612064</v>
      </c>
      <c r="AI328">
        <f t="shared" si="192"/>
        <v>2.773857510186708</v>
      </c>
      <c r="AJ328">
        <f t="shared" si="193"/>
        <v>27.130341977695338</v>
      </c>
      <c r="AK328">
        <v>-4.1265977335487397E-2</v>
      </c>
      <c r="AL328">
        <v>4.6324674657250403E-2</v>
      </c>
      <c r="AM328">
        <v>3.4606797046067701</v>
      </c>
      <c r="AN328">
        <v>0</v>
      </c>
      <c r="AO328">
        <v>0</v>
      </c>
      <c r="AP328">
        <f t="shared" si="194"/>
        <v>1</v>
      </c>
      <c r="AQ328">
        <f t="shared" si="195"/>
        <v>0</v>
      </c>
      <c r="AR328">
        <f t="shared" si="196"/>
        <v>51888.460048064371</v>
      </c>
      <c r="AS328" t="s">
        <v>240</v>
      </c>
      <c r="AT328">
        <v>0</v>
      </c>
      <c r="AU328">
        <v>0</v>
      </c>
      <c r="AV328">
        <f t="shared" si="197"/>
        <v>0</v>
      </c>
      <c r="AW328" t="e">
        <f t="shared" si="198"/>
        <v>#DIV/0!</v>
      </c>
      <c r="AX328">
        <v>0</v>
      </c>
      <c r="AY328" t="s">
        <v>240</v>
      </c>
      <c r="AZ328">
        <v>0</v>
      </c>
      <c r="BA328">
        <v>0</v>
      </c>
      <c r="BB328" t="e">
        <f t="shared" si="199"/>
        <v>#DIV/0!</v>
      </c>
      <c r="BC328">
        <v>0.5</v>
      </c>
      <c r="BD328">
        <f t="shared" si="200"/>
        <v>0</v>
      </c>
      <c r="BE328">
        <f t="shared" si="201"/>
        <v>-0.58889745336194554</v>
      </c>
      <c r="BF328" t="e">
        <f t="shared" si="202"/>
        <v>#DIV/0!</v>
      </c>
      <c r="BG328" t="e">
        <f t="shared" si="203"/>
        <v>#DIV/0!</v>
      </c>
      <c r="BH328" t="e">
        <f t="shared" si="204"/>
        <v>#DIV/0!</v>
      </c>
      <c r="BI328" t="e">
        <f t="shared" si="205"/>
        <v>#DIV/0!</v>
      </c>
      <c r="BJ328" t="s">
        <v>240</v>
      </c>
      <c r="BK328">
        <v>0</v>
      </c>
      <c r="BL328">
        <f t="shared" si="206"/>
        <v>0</v>
      </c>
      <c r="BM328" t="e">
        <f t="shared" si="207"/>
        <v>#DIV/0!</v>
      </c>
      <c r="BN328" t="e">
        <f t="shared" si="208"/>
        <v>#DIV/0!</v>
      </c>
      <c r="BO328" t="e">
        <f t="shared" si="209"/>
        <v>#DIV/0!</v>
      </c>
      <c r="BP328" t="e">
        <f t="shared" si="210"/>
        <v>#DIV/0!</v>
      </c>
      <c r="BQ328">
        <f t="shared" si="211"/>
        <v>0</v>
      </c>
      <c r="BR328">
        <f t="shared" si="212"/>
        <v>0</v>
      </c>
      <c r="BS328">
        <f t="shared" si="213"/>
        <v>0</v>
      </c>
      <c r="BT328">
        <f t="shared" si="214"/>
        <v>0</v>
      </c>
      <c r="BU328">
        <v>6</v>
      </c>
      <c r="BV328">
        <v>0.5</v>
      </c>
      <c r="BW328" t="s">
        <v>241</v>
      </c>
      <c r="BX328">
        <v>1581524090.87097</v>
      </c>
      <c r="BY328">
        <v>400.98441935483902</v>
      </c>
      <c r="BZ328">
        <v>400.02858064516101</v>
      </c>
      <c r="CA328">
        <v>33.227619354838701</v>
      </c>
      <c r="CB328">
        <v>33.098251612903198</v>
      </c>
      <c r="CC328">
        <v>350.01470967741898</v>
      </c>
      <c r="CD328">
        <v>99.486358064516097</v>
      </c>
      <c r="CE328">
        <v>0.19997422580645199</v>
      </c>
      <c r="CF328">
        <v>31.229796774193499</v>
      </c>
      <c r="CG328">
        <v>31.000935483871</v>
      </c>
      <c r="CH328">
        <v>999.9</v>
      </c>
      <c r="CI328">
        <v>0</v>
      </c>
      <c r="CJ328">
        <v>0</v>
      </c>
      <c r="CK328">
        <v>10002.870000000001</v>
      </c>
      <c r="CL328">
        <v>0</v>
      </c>
      <c r="CM328">
        <v>5.3835654838709699</v>
      </c>
      <c r="CN328">
        <v>0</v>
      </c>
      <c r="CO328">
        <v>0</v>
      </c>
      <c r="CP328">
        <v>0</v>
      </c>
      <c r="CQ328">
        <v>0</v>
      </c>
      <c r="CR328">
        <v>3.5161290322580698</v>
      </c>
      <c r="CS328">
        <v>0</v>
      </c>
      <c r="CT328">
        <v>499.04838709677398</v>
      </c>
      <c r="CU328">
        <v>-0.28387096774193499</v>
      </c>
      <c r="CV328">
        <v>40.118903225806498</v>
      </c>
      <c r="CW328">
        <v>45.378999999999998</v>
      </c>
      <c r="CX328">
        <v>42.5945483870968</v>
      </c>
      <c r="CY328">
        <v>44.110774193548401</v>
      </c>
      <c r="CZ328">
        <v>41.189032258064501</v>
      </c>
      <c r="DA328">
        <v>0</v>
      </c>
      <c r="DB328">
        <v>0</v>
      </c>
      <c r="DC328">
        <v>0</v>
      </c>
      <c r="DD328">
        <v>1581524099.5</v>
      </c>
      <c r="DE328">
        <v>4.2038461538461496</v>
      </c>
      <c r="DF328">
        <v>-0.78974408427202303</v>
      </c>
      <c r="DG328">
        <v>-221.89743547110899</v>
      </c>
      <c r="DH328">
        <v>496.28076923076901</v>
      </c>
      <c r="DI328">
        <v>15</v>
      </c>
      <c r="DJ328">
        <v>100</v>
      </c>
      <c r="DK328">
        <v>100</v>
      </c>
      <c r="DL328">
        <v>3.024</v>
      </c>
      <c r="DM328">
        <v>0.44500000000000001</v>
      </c>
      <c r="DN328">
        <v>2</v>
      </c>
      <c r="DO328">
        <v>352.87599999999998</v>
      </c>
      <c r="DP328">
        <v>667.94100000000003</v>
      </c>
      <c r="DQ328">
        <v>30.235900000000001</v>
      </c>
      <c r="DR328">
        <v>32.482900000000001</v>
      </c>
      <c r="DS328">
        <v>30.0001</v>
      </c>
      <c r="DT328">
        <v>32.311700000000002</v>
      </c>
      <c r="DU328">
        <v>32.293300000000002</v>
      </c>
      <c r="DV328">
        <v>20.992899999999999</v>
      </c>
      <c r="DW328">
        <v>24.2606</v>
      </c>
      <c r="DX328">
        <v>100</v>
      </c>
      <c r="DY328">
        <v>30.235499999999998</v>
      </c>
      <c r="DZ328">
        <v>400</v>
      </c>
      <c r="EA328">
        <v>33.043700000000001</v>
      </c>
      <c r="EB328">
        <v>99.866299999999995</v>
      </c>
      <c r="EC328">
        <v>100.383</v>
      </c>
    </row>
    <row r="329" spans="1:133" x14ac:dyDescent="0.35">
      <c r="A329">
        <v>313</v>
      </c>
      <c r="B329">
        <v>1581524104.5</v>
      </c>
      <c r="C329">
        <v>1583.9000000953699</v>
      </c>
      <c r="D329" t="s">
        <v>864</v>
      </c>
      <c r="E329" t="s">
        <v>865</v>
      </c>
      <c r="F329" t="s">
        <v>232</v>
      </c>
      <c r="G329" t="s">
        <v>233</v>
      </c>
      <c r="H329" t="s">
        <v>234</v>
      </c>
      <c r="I329" t="s">
        <v>235</v>
      </c>
      <c r="J329" t="s">
        <v>236</v>
      </c>
      <c r="K329" t="s">
        <v>237</v>
      </c>
      <c r="L329" t="s">
        <v>238</v>
      </c>
      <c r="M329" t="s">
        <v>239</v>
      </c>
      <c r="N329">
        <v>1581524095.87097</v>
      </c>
      <c r="O329">
        <f t="shared" si="172"/>
        <v>8.5556774880236167E-5</v>
      </c>
      <c r="P329">
        <f t="shared" si="173"/>
        <v>-0.59579518516168217</v>
      </c>
      <c r="Q329">
        <f t="shared" si="174"/>
        <v>400.980387096774</v>
      </c>
      <c r="R329">
        <f t="shared" si="175"/>
        <v>531.17531227645054</v>
      </c>
      <c r="S329">
        <f t="shared" si="176"/>
        <v>52.950763135313061</v>
      </c>
      <c r="T329">
        <f t="shared" si="177"/>
        <v>39.972146687452032</v>
      </c>
      <c r="U329">
        <f t="shared" si="178"/>
        <v>6.8417067908810181E-3</v>
      </c>
      <c r="V329">
        <f t="shared" si="179"/>
        <v>2.2525386844817974</v>
      </c>
      <c r="W329">
        <f t="shared" si="180"/>
        <v>6.8301830499454975E-3</v>
      </c>
      <c r="X329">
        <f t="shared" si="181"/>
        <v>4.2698981295329246E-3</v>
      </c>
      <c r="Y329">
        <f t="shared" si="182"/>
        <v>0</v>
      </c>
      <c r="Z329">
        <f t="shared" si="183"/>
        <v>31.201965743854426</v>
      </c>
      <c r="AA329">
        <f t="shared" si="184"/>
        <v>31.0017483870968</v>
      </c>
      <c r="AB329">
        <f t="shared" si="185"/>
        <v>4.5118280631173793</v>
      </c>
      <c r="AC329">
        <f t="shared" si="186"/>
        <v>72.460787359539012</v>
      </c>
      <c r="AD329">
        <f t="shared" si="187"/>
        <v>3.3121355468966289</v>
      </c>
      <c r="AE329">
        <f t="shared" si="188"/>
        <v>4.5709350775645508</v>
      </c>
      <c r="AF329">
        <f t="shared" si="189"/>
        <v>1.1996925162207503</v>
      </c>
      <c r="AG329">
        <f t="shared" si="190"/>
        <v>-3.773053772218415</v>
      </c>
      <c r="AH329">
        <f t="shared" si="191"/>
        <v>27.744471658913685</v>
      </c>
      <c r="AI329">
        <f t="shared" si="192"/>
        <v>2.7690652898979216</v>
      </c>
      <c r="AJ329">
        <f t="shared" si="193"/>
        <v>26.740483176593191</v>
      </c>
      <c r="AK329">
        <v>-4.12521272685967E-2</v>
      </c>
      <c r="AL329">
        <v>4.6309126743833098E-2</v>
      </c>
      <c r="AM329">
        <v>3.4597605056882799</v>
      </c>
      <c r="AN329">
        <v>0</v>
      </c>
      <c r="AO329">
        <v>0</v>
      </c>
      <c r="AP329">
        <f t="shared" si="194"/>
        <v>1</v>
      </c>
      <c r="AQ329">
        <f t="shared" si="195"/>
        <v>0</v>
      </c>
      <c r="AR329">
        <f t="shared" si="196"/>
        <v>51871.679412207101</v>
      </c>
      <c r="AS329" t="s">
        <v>240</v>
      </c>
      <c r="AT329">
        <v>0</v>
      </c>
      <c r="AU329">
        <v>0</v>
      </c>
      <c r="AV329">
        <f t="shared" si="197"/>
        <v>0</v>
      </c>
      <c r="AW329" t="e">
        <f t="shared" si="198"/>
        <v>#DIV/0!</v>
      </c>
      <c r="AX329">
        <v>0</v>
      </c>
      <c r="AY329" t="s">
        <v>240</v>
      </c>
      <c r="AZ329">
        <v>0</v>
      </c>
      <c r="BA329">
        <v>0</v>
      </c>
      <c r="BB329" t="e">
        <f t="shared" si="199"/>
        <v>#DIV/0!</v>
      </c>
      <c r="BC329">
        <v>0.5</v>
      </c>
      <c r="BD329">
        <f t="shared" si="200"/>
        <v>0</v>
      </c>
      <c r="BE329">
        <f t="shared" si="201"/>
        <v>-0.59579518516168217</v>
      </c>
      <c r="BF329" t="e">
        <f t="shared" si="202"/>
        <v>#DIV/0!</v>
      </c>
      <c r="BG329" t="e">
        <f t="shared" si="203"/>
        <v>#DIV/0!</v>
      </c>
      <c r="BH329" t="e">
        <f t="shared" si="204"/>
        <v>#DIV/0!</v>
      </c>
      <c r="BI329" t="e">
        <f t="shared" si="205"/>
        <v>#DIV/0!</v>
      </c>
      <c r="BJ329" t="s">
        <v>240</v>
      </c>
      <c r="BK329">
        <v>0</v>
      </c>
      <c r="BL329">
        <f t="shared" si="206"/>
        <v>0</v>
      </c>
      <c r="BM329" t="e">
        <f t="shared" si="207"/>
        <v>#DIV/0!</v>
      </c>
      <c r="BN329" t="e">
        <f t="shared" si="208"/>
        <v>#DIV/0!</v>
      </c>
      <c r="BO329" t="e">
        <f t="shared" si="209"/>
        <v>#DIV/0!</v>
      </c>
      <c r="BP329" t="e">
        <f t="shared" si="210"/>
        <v>#DIV/0!</v>
      </c>
      <c r="BQ329">
        <f t="shared" si="211"/>
        <v>0</v>
      </c>
      <c r="BR329">
        <f t="shared" si="212"/>
        <v>0</v>
      </c>
      <c r="BS329">
        <f t="shared" si="213"/>
        <v>0</v>
      </c>
      <c r="BT329">
        <f t="shared" si="214"/>
        <v>0</v>
      </c>
      <c r="BU329">
        <v>6</v>
      </c>
      <c r="BV329">
        <v>0.5</v>
      </c>
      <c r="BW329" t="s">
        <v>241</v>
      </c>
      <c r="BX329">
        <v>1581524095.87097</v>
      </c>
      <c r="BY329">
        <v>400.980387096774</v>
      </c>
      <c r="BZ329">
        <v>400.017870967742</v>
      </c>
      <c r="CA329">
        <v>33.225670967741898</v>
      </c>
      <c r="CB329">
        <v>33.083880645161301</v>
      </c>
      <c r="CC329">
        <v>350.01299999999998</v>
      </c>
      <c r="CD329">
        <v>99.486048387096801</v>
      </c>
      <c r="CE329">
        <v>0.199991064516129</v>
      </c>
      <c r="CF329">
        <v>31.230212903225802</v>
      </c>
      <c r="CG329">
        <v>31.0017483870968</v>
      </c>
      <c r="CH329">
        <v>999.9</v>
      </c>
      <c r="CI329">
        <v>0</v>
      </c>
      <c r="CJ329">
        <v>0</v>
      </c>
      <c r="CK329">
        <v>9999.5438709677401</v>
      </c>
      <c r="CL329">
        <v>0</v>
      </c>
      <c r="CM329">
        <v>5.3168270967741904</v>
      </c>
      <c r="CN329">
        <v>0</v>
      </c>
      <c r="CO329">
        <v>0</v>
      </c>
      <c r="CP329">
        <v>0</v>
      </c>
      <c r="CQ329">
        <v>0</v>
      </c>
      <c r="CR329">
        <v>3.6032258064516101</v>
      </c>
      <c r="CS329">
        <v>0</v>
      </c>
      <c r="CT329">
        <v>455.19677419354798</v>
      </c>
      <c r="CU329">
        <v>-0.20322580645161301</v>
      </c>
      <c r="CV329">
        <v>40.125</v>
      </c>
      <c r="CW329">
        <v>45.383000000000003</v>
      </c>
      <c r="CX329">
        <v>42.5945161290323</v>
      </c>
      <c r="CY329">
        <v>44.110774193548401</v>
      </c>
      <c r="CZ329">
        <v>41.189032258064501</v>
      </c>
      <c r="DA329">
        <v>0</v>
      </c>
      <c r="DB329">
        <v>0</v>
      </c>
      <c r="DC329">
        <v>0</v>
      </c>
      <c r="DD329">
        <v>1581524104.9000001</v>
      </c>
      <c r="DE329">
        <v>2.5</v>
      </c>
      <c r="DF329">
        <v>7.4940168674254304</v>
      </c>
      <c r="DG329">
        <v>-605.41196589218498</v>
      </c>
      <c r="DH329">
        <v>445.08846153846201</v>
      </c>
      <c r="DI329">
        <v>15</v>
      </c>
      <c r="DJ329">
        <v>100</v>
      </c>
      <c r="DK329">
        <v>100</v>
      </c>
      <c r="DL329">
        <v>3.024</v>
      </c>
      <c r="DM329">
        <v>0.44500000000000001</v>
      </c>
      <c r="DN329">
        <v>2</v>
      </c>
      <c r="DO329">
        <v>352.834</v>
      </c>
      <c r="DP329">
        <v>667.82799999999997</v>
      </c>
      <c r="DQ329">
        <v>30.235299999999999</v>
      </c>
      <c r="DR329">
        <v>32.485700000000001</v>
      </c>
      <c r="DS329">
        <v>30.0001</v>
      </c>
      <c r="DT329">
        <v>32.313200000000002</v>
      </c>
      <c r="DU329">
        <v>32.2956</v>
      </c>
      <c r="DV329">
        <v>20.993099999999998</v>
      </c>
      <c r="DW329">
        <v>24.2606</v>
      </c>
      <c r="DX329">
        <v>100</v>
      </c>
      <c r="DY329">
        <v>30.2346</v>
      </c>
      <c r="DZ329">
        <v>400</v>
      </c>
      <c r="EA329">
        <v>33.043700000000001</v>
      </c>
      <c r="EB329">
        <v>99.863699999999994</v>
      </c>
      <c r="EC329">
        <v>100.377</v>
      </c>
    </row>
    <row r="330" spans="1:133" x14ac:dyDescent="0.35">
      <c r="A330">
        <v>314</v>
      </c>
      <c r="B330">
        <v>1581524109.5</v>
      </c>
      <c r="C330">
        <v>1588.9000000953699</v>
      </c>
      <c r="D330" t="s">
        <v>866</v>
      </c>
      <c r="E330" t="s">
        <v>867</v>
      </c>
      <c r="F330" t="s">
        <v>232</v>
      </c>
      <c r="G330" t="s">
        <v>233</v>
      </c>
      <c r="H330" t="s">
        <v>234</v>
      </c>
      <c r="I330" t="s">
        <v>235</v>
      </c>
      <c r="J330" t="s">
        <v>236</v>
      </c>
      <c r="K330" t="s">
        <v>237</v>
      </c>
      <c r="L330" t="s">
        <v>238</v>
      </c>
      <c r="M330" t="s">
        <v>239</v>
      </c>
      <c r="N330">
        <v>1581524100.87097</v>
      </c>
      <c r="O330">
        <f t="shared" si="172"/>
        <v>8.8854306983980581E-5</v>
      </c>
      <c r="P330">
        <f t="shared" si="173"/>
        <v>-0.60112956408718465</v>
      </c>
      <c r="Q330">
        <f t="shared" si="174"/>
        <v>400.96819354838698</v>
      </c>
      <c r="R330">
        <f t="shared" si="175"/>
        <v>527.37623347209956</v>
      </c>
      <c r="S330">
        <f t="shared" si="176"/>
        <v>52.572348756292925</v>
      </c>
      <c r="T330">
        <f t="shared" si="177"/>
        <v>39.97115981625246</v>
      </c>
      <c r="U330">
        <f t="shared" si="178"/>
        <v>7.0973310122930773E-3</v>
      </c>
      <c r="V330">
        <f t="shared" si="179"/>
        <v>2.2528618631526043</v>
      </c>
      <c r="W330">
        <f t="shared" si="180"/>
        <v>7.0849326879495389E-3</v>
      </c>
      <c r="X330">
        <f t="shared" si="181"/>
        <v>4.4291950422805648E-3</v>
      </c>
      <c r="Y330">
        <f t="shared" si="182"/>
        <v>0</v>
      </c>
      <c r="Z330">
        <f t="shared" si="183"/>
        <v>31.200958288336988</v>
      </c>
      <c r="AA330">
        <f t="shared" si="184"/>
        <v>31.005067741935498</v>
      </c>
      <c r="AB330">
        <f t="shared" si="185"/>
        <v>4.5126820379852015</v>
      </c>
      <c r="AC330">
        <f t="shared" si="186"/>
        <v>72.447544068438035</v>
      </c>
      <c r="AD330">
        <f t="shared" si="187"/>
        <v>3.3115447979356807</v>
      </c>
      <c r="AE330">
        <f t="shared" si="188"/>
        <v>4.5709552207972832</v>
      </c>
      <c r="AF330">
        <f t="shared" si="189"/>
        <v>1.2011372400495208</v>
      </c>
      <c r="AG330">
        <f t="shared" si="190"/>
        <v>-3.9184749379935435</v>
      </c>
      <c r="AH330">
        <f t="shared" si="191"/>
        <v>27.354698791531128</v>
      </c>
      <c r="AI330">
        <f t="shared" si="192"/>
        <v>2.7298176865647794</v>
      </c>
      <c r="AJ330">
        <f t="shared" si="193"/>
        <v>26.166041540102363</v>
      </c>
      <c r="AK330">
        <v>-4.1260837161061201E-2</v>
      </c>
      <c r="AL330">
        <v>4.63189043611529E-2</v>
      </c>
      <c r="AM330">
        <v>3.46033857478389</v>
      </c>
      <c r="AN330">
        <v>0</v>
      </c>
      <c r="AO330">
        <v>0</v>
      </c>
      <c r="AP330">
        <f t="shared" si="194"/>
        <v>1</v>
      </c>
      <c r="AQ330">
        <f t="shared" si="195"/>
        <v>0</v>
      </c>
      <c r="AR330">
        <f t="shared" si="196"/>
        <v>51882.183111941245</v>
      </c>
      <c r="AS330" t="s">
        <v>240</v>
      </c>
      <c r="AT330">
        <v>0</v>
      </c>
      <c r="AU330">
        <v>0</v>
      </c>
      <c r="AV330">
        <f t="shared" si="197"/>
        <v>0</v>
      </c>
      <c r="AW330" t="e">
        <f t="shared" si="198"/>
        <v>#DIV/0!</v>
      </c>
      <c r="AX330">
        <v>0</v>
      </c>
      <c r="AY330" t="s">
        <v>240</v>
      </c>
      <c r="AZ330">
        <v>0</v>
      </c>
      <c r="BA330">
        <v>0</v>
      </c>
      <c r="BB330" t="e">
        <f t="shared" si="199"/>
        <v>#DIV/0!</v>
      </c>
      <c r="BC330">
        <v>0.5</v>
      </c>
      <c r="BD330">
        <f t="shared" si="200"/>
        <v>0</v>
      </c>
      <c r="BE330">
        <f t="shared" si="201"/>
        <v>-0.60112956408718465</v>
      </c>
      <c r="BF330" t="e">
        <f t="shared" si="202"/>
        <v>#DIV/0!</v>
      </c>
      <c r="BG330" t="e">
        <f t="shared" si="203"/>
        <v>#DIV/0!</v>
      </c>
      <c r="BH330" t="e">
        <f t="shared" si="204"/>
        <v>#DIV/0!</v>
      </c>
      <c r="BI330" t="e">
        <f t="shared" si="205"/>
        <v>#DIV/0!</v>
      </c>
      <c r="BJ330" t="s">
        <v>240</v>
      </c>
      <c r="BK330">
        <v>0</v>
      </c>
      <c r="BL330">
        <f t="shared" si="206"/>
        <v>0</v>
      </c>
      <c r="BM330" t="e">
        <f t="shared" si="207"/>
        <v>#DIV/0!</v>
      </c>
      <c r="BN330" t="e">
        <f t="shared" si="208"/>
        <v>#DIV/0!</v>
      </c>
      <c r="BO330" t="e">
        <f t="shared" si="209"/>
        <v>#DIV/0!</v>
      </c>
      <c r="BP330" t="e">
        <f t="shared" si="210"/>
        <v>#DIV/0!</v>
      </c>
      <c r="BQ330">
        <f t="shared" si="211"/>
        <v>0</v>
      </c>
      <c r="BR330">
        <f t="shared" si="212"/>
        <v>0</v>
      </c>
      <c r="BS330">
        <f t="shared" si="213"/>
        <v>0</v>
      </c>
      <c r="BT330">
        <f t="shared" si="214"/>
        <v>0</v>
      </c>
      <c r="BU330">
        <v>6</v>
      </c>
      <c r="BV330">
        <v>0.5</v>
      </c>
      <c r="BW330" t="s">
        <v>241</v>
      </c>
      <c r="BX330">
        <v>1581524100.87097</v>
      </c>
      <c r="BY330">
        <v>400.96819354838698</v>
      </c>
      <c r="BZ330">
        <v>399.99880645161301</v>
      </c>
      <c r="CA330">
        <v>33.219554838709698</v>
      </c>
      <c r="CB330">
        <v>33.072299999999998</v>
      </c>
      <c r="CC330">
        <v>350.01609677419401</v>
      </c>
      <c r="CD330">
        <v>99.486641935483902</v>
      </c>
      <c r="CE330">
        <v>0.199967774193548</v>
      </c>
      <c r="CF330">
        <v>31.2302903225807</v>
      </c>
      <c r="CG330">
        <v>31.005067741935498</v>
      </c>
      <c r="CH330">
        <v>999.9</v>
      </c>
      <c r="CI330">
        <v>0</v>
      </c>
      <c r="CJ330">
        <v>0</v>
      </c>
      <c r="CK330">
        <v>10001.595483871</v>
      </c>
      <c r="CL330">
        <v>0</v>
      </c>
      <c r="CM330">
        <v>5.04564967741935</v>
      </c>
      <c r="CN330">
        <v>0</v>
      </c>
      <c r="CO330">
        <v>0</v>
      </c>
      <c r="CP330">
        <v>0</v>
      </c>
      <c r="CQ330">
        <v>0</v>
      </c>
      <c r="CR330">
        <v>2.82258064516129</v>
      </c>
      <c r="CS330">
        <v>0</v>
      </c>
      <c r="CT330">
        <v>402.21290322580597</v>
      </c>
      <c r="CU330">
        <v>-0.32903225806451603</v>
      </c>
      <c r="CV330">
        <v>40.137</v>
      </c>
      <c r="CW330">
        <v>45.384999999999998</v>
      </c>
      <c r="CX330">
        <v>42.566290322580599</v>
      </c>
      <c r="CY330">
        <v>44.116870967741903</v>
      </c>
      <c r="CZ330">
        <v>41.189032258064501</v>
      </c>
      <c r="DA330">
        <v>0</v>
      </c>
      <c r="DB330">
        <v>0</v>
      </c>
      <c r="DC330">
        <v>0</v>
      </c>
      <c r="DD330">
        <v>1581524109.7</v>
      </c>
      <c r="DE330">
        <v>3.1153846153846101</v>
      </c>
      <c r="DF330">
        <v>-3.0085471545563598</v>
      </c>
      <c r="DG330">
        <v>-945.39829142071096</v>
      </c>
      <c r="DH330">
        <v>391.60384615384601</v>
      </c>
      <c r="DI330">
        <v>15</v>
      </c>
      <c r="DJ330">
        <v>100</v>
      </c>
      <c r="DK330">
        <v>100</v>
      </c>
      <c r="DL330">
        <v>3.024</v>
      </c>
      <c r="DM330">
        <v>0.44500000000000001</v>
      </c>
      <c r="DN330">
        <v>2</v>
      </c>
      <c r="DO330">
        <v>352.82</v>
      </c>
      <c r="DP330">
        <v>667.79899999999998</v>
      </c>
      <c r="DQ330">
        <v>30.231200000000001</v>
      </c>
      <c r="DR330">
        <v>32.485999999999997</v>
      </c>
      <c r="DS330">
        <v>30.0002</v>
      </c>
      <c r="DT330">
        <v>32.315100000000001</v>
      </c>
      <c r="DU330">
        <v>32.296999999999997</v>
      </c>
      <c r="DV330">
        <v>20.990500000000001</v>
      </c>
      <c r="DW330">
        <v>24.2606</v>
      </c>
      <c r="DX330">
        <v>100</v>
      </c>
      <c r="DY330">
        <v>30.227</v>
      </c>
      <c r="DZ330">
        <v>400</v>
      </c>
      <c r="EA330">
        <v>33.046300000000002</v>
      </c>
      <c r="EB330">
        <v>99.863500000000002</v>
      </c>
      <c r="EC330">
        <v>100.377</v>
      </c>
    </row>
    <row r="331" spans="1:133" x14ac:dyDescent="0.35">
      <c r="A331">
        <v>315</v>
      </c>
      <c r="B331">
        <v>1581524114.5</v>
      </c>
      <c r="C331">
        <v>1593.9000000953699</v>
      </c>
      <c r="D331" t="s">
        <v>868</v>
      </c>
      <c r="E331" t="s">
        <v>869</v>
      </c>
      <c r="F331" t="s">
        <v>232</v>
      </c>
      <c r="G331" t="s">
        <v>233</v>
      </c>
      <c r="H331" t="s">
        <v>234</v>
      </c>
      <c r="I331" t="s">
        <v>235</v>
      </c>
      <c r="J331" t="s">
        <v>236</v>
      </c>
      <c r="K331" t="s">
        <v>237</v>
      </c>
      <c r="L331" t="s">
        <v>238</v>
      </c>
      <c r="M331" t="s">
        <v>239</v>
      </c>
      <c r="N331">
        <v>1581524105.87097</v>
      </c>
      <c r="O331">
        <f t="shared" si="172"/>
        <v>8.3582177011666284E-5</v>
      </c>
      <c r="P331">
        <f t="shared" si="173"/>
        <v>-0.59370583366787488</v>
      </c>
      <c r="Q331">
        <f t="shared" si="174"/>
        <v>400.96348387096799</v>
      </c>
      <c r="R331">
        <f t="shared" si="175"/>
        <v>534.19040877590544</v>
      </c>
      <c r="S331">
        <f t="shared" si="176"/>
        <v>53.251916168598676</v>
      </c>
      <c r="T331">
        <f t="shared" si="177"/>
        <v>39.970904529518272</v>
      </c>
      <c r="U331">
        <f t="shared" si="178"/>
        <v>6.6701924762185508E-3</v>
      </c>
      <c r="V331">
        <f t="shared" si="179"/>
        <v>2.2529213001756809</v>
      </c>
      <c r="W331">
        <f t="shared" si="180"/>
        <v>6.6592406265865685E-3</v>
      </c>
      <c r="X331">
        <f t="shared" si="181"/>
        <v>4.1630078527252739E-3</v>
      </c>
      <c r="Y331">
        <f t="shared" si="182"/>
        <v>0</v>
      </c>
      <c r="Z331">
        <f t="shared" si="183"/>
        <v>31.203041297020032</v>
      </c>
      <c r="AA331">
        <f t="shared" si="184"/>
        <v>31.005787096774199</v>
      </c>
      <c r="AB331">
        <f t="shared" si="185"/>
        <v>4.5128671259291187</v>
      </c>
      <c r="AC331">
        <f t="shared" si="186"/>
        <v>72.428998152652397</v>
      </c>
      <c r="AD331">
        <f t="shared" si="187"/>
        <v>3.3107615102419152</v>
      </c>
      <c r="AE331">
        <f t="shared" si="188"/>
        <v>4.57104418766653</v>
      </c>
      <c r="AF331">
        <f t="shared" si="189"/>
        <v>1.2021056156872034</v>
      </c>
      <c r="AG331">
        <f t="shared" si="190"/>
        <v>-3.685974006214483</v>
      </c>
      <c r="AH331">
        <f t="shared" si="191"/>
        <v>27.309579324193248</v>
      </c>
      <c r="AI331">
        <f t="shared" si="192"/>
        <v>2.7252574272160941</v>
      </c>
      <c r="AJ331">
        <f t="shared" si="193"/>
        <v>26.348862745194857</v>
      </c>
      <c r="AK331">
        <v>-4.1262439154064703E-2</v>
      </c>
      <c r="AL331">
        <v>4.6320702738641702E-2</v>
      </c>
      <c r="AM331">
        <v>3.4604448932901599</v>
      </c>
      <c r="AN331">
        <v>0</v>
      </c>
      <c r="AO331">
        <v>0</v>
      </c>
      <c r="AP331">
        <f t="shared" si="194"/>
        <v>1</v>
      </c>
      <c r="AQ331">
        <f t="shared" si="195"/>
        <v>0</v>
      </c>
      <c r="AR331">
        <f t="shared" si="196"/>
        <v>51884.067010637737</v>
      </c>
      <c r="AS331" t="s">
        <v>240</v>
      </c>
      <c r="AT331">
        <v>0</v>
      </c>
      <c r="AU331">
        <v>0</v>
      </c>
      <c r="AV331">
        <f t="shared" si="197"/>
        <v>0</v>
      </c>
      <c r="AW331" t="e">
        <f t="shared" si="198"/>
        <v>#DIV/0!</v>
      </c>
      <c r="AX331">
        <v>0</v>
      </c>
      <c r="AY331" t="s">
        <v>240</v>
      </c>
      <c r="AZ331">
        <v>0</v>
      </c>
      <c r="BA331">
        <v>0</v>
      </c>
      <c r="BB331" t="e">
        <f t="shared" si="199"/>
        <v>#DIV/0!</v>
      </c>
      <c r="BC331">
        <v>0.5</v>
      </c>
      <c r="BD331">
        <f t="shared" si="200"/>
        <v>0</v>
      </c>
      <c r="BE331">
        <f t="shared" si="201"/>
        <v>-0.59370583366787488</v>
      </c>
      <c r="BF331" t="e">
        <f t="shared" si="202"/>
        <v>#DIV/0!</v>
      </c>
      <c r="BG331" t="e">
        <f t="shared" si="203"/>
        <v>#DIV/0!</v>
      </c>
      <c r="BH331" t="e">
        <f t="shared" si="204"/>
        <v>#DIV/0!</v>
      </c>
      <c r="BI331" t="e">
        <f t="shared" si="205"/>
        <v>#DIV/0!</v>
      </c>
      <c r="BJ331" t="s">
        <v>240</v>
      </c>
      <c r="BK331">
        <v>0</v>
      </c>
      <c r="BL331">
        <f t="shared" si="206"/>
        <v>0</v>
      </c>
      <c r="BM331" t="e">
        <f t="shared" si="207"/>
        <v>#DIV/0!</v>
      </c>
      <c r="BN331" t="e">
        <f t="shared" si="208"/>
        <v>#DIV/0!</v>
      </c>
      <c r="BO331" t="e">
        <f t="shared" si="209"/>
        <v>#DIV/0!</v>
      </c>
      <c r="BP331" t="e">
        <f t="shared" si="210"/>
        <v>#DIV/0!</v>
      </c>
      <c r="BQ331">
        <f t="shared" si="211"/>
        <v>0</v>
      </c>
      <c r="BR331">
        <f t="shared" si="212"/>
        <v>0</v>
      </c>
      <c r="BS331">
        <f t="shared" si="213"/>
        <v>0</v>
      </c>
      <c r="BT331">
        <f t="shared" si="214"/>
        <v>0</v>
      </c>
      <c r="BU331">
        <v>6</v>
      </c>
      <c r="BV331">
        <v>0.5</v>
      </c>
      <c r="BW331" t="s">
        <v>241</v>
      </c>
      <c r="BX331">
        <v>1581524105.87097</v>
      </c>
      <c r="BY331">
        <v>400.96348387096799</v>
      </c>
      <c r="BZ331">
        <v>400.003193548387</v>
      </c>
      <c r="CA331">
        <v>33.2115193548387</v>
      </c>
      <c r="CB331">
        <v>33.073</v>
      </c>
      <c r="CC331">
        <v>350.01441935483899</v>
      </c>
      <c r="CD331">
        <v>99.487122580645206</v>
      </c>
      <c r="CE331">
        <v>0.20002135483871</v>
      </c>
      <c r="CF331">
        <v>31.230632258064499</v>
      </c>
      <c r="CG331">
        <v>31.005787096774199</v>
      </c>
      <c r="CH331">
        <v>999.9</v>
      </c>
      <c r="CI331">
        <v>0</v>
      </c>
      <c r="CJ331">
        <v>0</v>
      </c>
      <c r="CK331">
        <v>10001.935483871001</v>
      </c>
      <c r="CL331">
        <v>0</v>
      </c>
      <c r="CM331">
        <v>4.7125980645161301</v>
      </c>
      <c r="CN331">
        <v>0</v>
      </c>
      <c r="CO331">
        <v>0</v>
      </c>
      <c r="CP331">
        <v>0</v>
      </c>
      <c r="CQ331">
        <v>0</v>
      </c>
      <c r="CR331">
        <v>2.3806451612903201</v>
      </c>
      <c r="CS331">
        <v>0</v>
      </c>
      <c r="CT331">
        <v>352.40967741935498</v>
      </c>
      <c r="CU331">
        <v>-0.21935483870967701</v>
      </c>
      <c r="CV331">
        <v>40.137</v>
      </c>
      <c r="CW331">
        <v>45.389000000000003</v>
      </c>
      <c r="CX331">
        <v>42.590548387096803</v>
      </c>
      <c r="CY331">
        <v>44.125</v>
      </c>
      <c r="CZ331">
        <v>41.186999999999998</v>
      </c>
      <c r="DA331">
        <v>0</v>
      </c>
      <c r="DB331">
        <v>0</v>
      </c>
      <c r="DC331">
        <v>0</v>
      </c>
      <c r="DD331">
        <v>1581524114.5</v>
      </c>
      <c r="DE331">
        <v>2.5576923076923102</v>
      </c>
      <c r="DF331">
        <v>-14.6495725472786</v>
      </c>
      <c r="DG331">
        <v>-492.89230761330401</v>
      </c>
      <c r="DH331">
        <v>338.803846153846</v>
      </c>
      <c r="DI331">
        <v>15</v>
      </c>
      <c r="DJ331">
        <v>100</v>
      </c>
      <c r="DK331">
        <v>100</v>
      </c>
      <c r="DL331">
        <v>3.024</v>
      </c>
      <c r="DM331">
        <v>0.44500000000000001</v>
      </c>
      <c r="DN331">
        <v>2</v>
      </c>
      <c r="DO331">
        <v>352.86900000000003</v>
      </c>
      <c r="DP331">
        <v>667.89200000000005</v>
      </c>
      <c r="DQ331">
        <v>30.221900000000002</v>
      </c>
      <c r="DR331">
        <v>32.488599999999998</v>
      </c>
      <c r="DS331">
        <v>30.000299999999999</v>
      </c>
      <c r="DT331">
        <v>32.317500000000003</v>
      </c>
      <c r="DU331">
        <v>32.299100000000003</v>
      </c>
      <c r="DV331">
        <v>20.988499999999998</v>
      </c>
      <c r="DW331">
        <v>24.2606</v>
      </c>
      <c r="DX331">
        <v>100</v>
      </c>
      <c r="DY331">
        <v>30.217600000000001</v>
      </c>
      <c r="DZ331">
        <v>400</v>
      </c>
      <c r="EA331">
        <v>33.046900000000001</v>
      </c>
      <c r="EB331">
        <v>99.865300000000005</v>
      </c>
      <c r="EC331">
        <v>100.379</v>
      </c>
    </row>
    <row r="332" spans="1:133" x14ac:dyDescent="0.35">
      <c r="A332">
        <v>316</v>
      </c>
      <c r="B332">
        <v>1581524119.5</v>
      </c>
      <c r="C332">
        <v>1598.9000000953699</v>
      </c>
      <c r="D332" t="s">
        <v>870</v>
      </c>
      <c r="E332" t="s">
        <v>871</v>
      </c>
      <c r="F332" t="s">
        <v>232</v>
      </c>
      <c r="G332" t="s">
        <v>233</v>
      </c>
      <c r="H332" t="s">
        <v>234</v>
      </c>
      <c r="I332" t="s">
        <v>235</v>
      </c>
      <c r="J332" t="s">
        <v>236</v>
      </c>
      <c r="K332" t="s">
        <v>237</v>
      </c>
      <c r="L332" t="s">
        <v>238</v>
      </c>
      <c r="M332" t="s">
        <v>239</v>
      </c>
      <c r="N332">
        <v>1581524110.87097</v>
      </c>
      <c r="O332">
        <f t="shared" si="172"/>
        <v>7.9305292804657392E-5</v>
      </c>
      <c r="P332">
        <f t="shared" si="173"/>
        <v>-0.58693355817500104</v>
      </c>
      <c r="Q332">
        <f t="shared" si="174"/>
        <v>400.96141935483899</v>
      </c>
      <c r="R332">
        <f t="shared" si="175"/>
        <v>540.1639101960742</v>
      </c>
      <c r="S332">
        <f t="shared" si="176"/>
        <v>53.847684117259753</v>
      </c>
      <c r="T332">
        <f t="shared" si="177"/>
        <v>39.970911504973046</v>
      </c>
      <c r="U332">
        <f t="shared" si="178"/>
        <v>6.3257432797544496E-3</v>
      </c>
      <c r="V332">
        <f t="shared" si="179"/>
        <v>2.2527748491359545</v>
      </c>
      <c r="W332">
        <f t="shared" si="180"/>
        <v>6.315891792171846E-3</v>
      </c>
      <c r="X332">
        <f t="shared" si="181"/>
        <v>3.9483161898941684E-3</v>
      </c>
      <c r="Y332">
        <f t="shared" si="182"/>
        <v>0</v>
      </c>
      <c r="Z332">
        <f t="shared" si="183"/>
        <v>31.204651578677932</v>
      </c>
      <c r="AA332">
        <f t="shared" si="184"/>
        <v>31.005483870967701</v>
      </c>
      <c r="AB332">
        <f t="shared" si="185"/>
        <v>4.5127891059896355</v>
      </c>
      <c r="AC332">
        <f t="shared" si="186"/>
        <v>72.415417940245348</v>
      </c>
      <c r="AD332">
        <f t="shared" si="187"/>
        <v>3.3101784362124729</v>
      </c>
      <c r="AE332">
        <f t="shared" si="188"/>
        <v>4.5710962255909591</v>
      </c>
      <c r="AF332">
        <f t="shared" si="189"/>
        <v>1.2026106697771626</v>
      </c>
      <c r="AG332">
        <f t="shared" si="190"/>
        <v>-3.4973634126853912</v>
      </c>
      <c r="AH332">
        <f t="shared" si="191"/>
        <v>27.368921644501459</v>
      </c>
      <c r="AI332">
        <f t="shared" si="192"/>
        <v>2.7313554350889517</v>
      </c>
      <c r="AJ332">
        <f t="shared" si="193"/>
        <v>26.602913666905017</v>
      </c>
      <c r="AK332">
        <v>-4.1258491960589498E-2</v>
      </c>
      <c r="AL332">
        <v>4.6316271668172697E-2</v>
      </c>
      <c r="AM332">
        <v>3.4601829297081399</v>
      </c>
      <c r="AN332">
        <v>0</v>
      </c>
      <c r="AO332">
        <v>0</v>
      </c>
      <c r="AP332">
        <f t="shared" si="194"/>
        <v>1</v>
      </c>
      <c r="AQ332">
        <f t="shared" si="195"/>
        <v>0</v>
      </c>
      <c r="AR332">
        <f t="shared" si="196"/>
        <v>51879.285049261016</v>
      </c>
      <c r="AS332" t="s">
        <v>240</v>
      </c>
      <c r="AT332">
        <v>0</v>
      </c>
      <c r="AU332">
        <v>0</v>
      </c>
      <c r="AV332">
        <f t="shared" si="197"/>
        <v>0</v>
      </c>
      <c r="AW332" t="e">
        <f t="shared" si="198"/>
        <v>#DIV/0!</v>
      </c>
      <c r="AX332">
        <v>0</v>
      </c>
      <c r="AY332" t="s">
        <v>240</v>
      </c>
      <c r="AZ332">
        <v>0</v>
      </c>
      <c r="BA332">
        <v>0</v>
      </c>
      <c r="BB332" t="e">
        <f t="shared" si="199"/>
        <v>#DIV/0!</v>
      </c>
      <c r="BC332">
        <v>0.5</v>
      </c>
      <c r="BD332">
        <f t="shared" si="200"/>
        <v>0</v>
      </c>
      <c r="BE332">
        <f t="shared" si="201"/>
        <v>-0.58693355817500104</v>
      </c>
      <c r="BF332" t="e">
        <f t="shared" si="202"/>
        <v>#DIV/0!</v>
      </c>
      <c r="BG332" t="e">
        <f t="shared" si="203"/>
        <v>#DIV/0!</v>
      </c>
      <c r="BH332" t="e">
        <f t="shared" si="204"/>
        <v>#DIV/0!</v>
      </c>
      <c r="BI332" t="e">
        <f t="shared" si="205"/>
        <v>#DIV/0!</v>
      </c>
      <c r="BJ332" t="s">
        <v>240</v>
      </c>
      <c r="BK332">
        <v>0</v>
      </c>
      <c r="BL332">
        <f t="shared" si="206"/>
        <v>0</v>
      </c>
      <c r="BM332" t="e">
        <f t="shared" si="207"/>
        <v>#DIV/0!</v>
      </c>
      <c r="BN332" t="e">
        <f t="shared" si="208"/>
        <v>#DIV/0!</v>
      </c>
      <c r="BO332" t="e">
        <f t="shared" si="209"/>
        <v>#DIV/0!</v>
      </c>
      <c r="BP332" t="e">
        <f t="shared" si="210"/>
        <v>#DIV/0!</v>
      </c>
      <c r="BQ332">
        <f t="shared" si="211"/>
        <v>0</v>
      </c>
      <c r="BR332">
        <f t="shared" si="212"/>
        <v>0</v>
      </c>
      <c r="BS332">
        <f t="shared" si="213"/>
        <v>0</v>
      </c>
      <c r="BT332">
        <f t="shared" si="214"/>
        <v>0</v>
      </c>
      <c r="BU332">
        <v>6</v>
      </c>
      <c r="BV332">
        <v>0.5</v>
      </c>
      <c r="BW332" t="s">
        <v>241</v>
      </c>
      <c r="BX332">
        <v>1581524110.87097</v>
      </c>
      <c r="BY332">
        <v>400.96141935483899</v>
      </c>
      <c r="BZ332">
        <v>400.00977419354803</v>
      </c>
      <c r="CA332">
        <v>33.205493548387103</v>
      </c>
      <c r="CB332">
        <v>33.074058064516102</v>
      </c>
      <c r="CC332">
        <v>350.00558064516099</v>
      </c>
      <c r="CD332">
        <v>99.487703225806499</v>
      </c>
      <c r="CE332">
        <v>0.19997138709677401</v>
      </c>
      <c r="CF332">
        <v>31.230832258064499</v>
      </c>
      <c r="CG332">
        <v>31.005483870967701</v>
      </c>
      <c r="CH332">
        <v>999.9</v>
      </c>
      <c r="CI332">
        <v>0</v>
      </c>
      <c r="CJ332">
        <v>0</v>
      </c>
      <c r="CK332">
        <v>10000.9203225806</v>
      </c>
      <c r="CL332">
        <v>0</v>
      </c>
      <c r="CM332">
        <v>4.4361296774193502</v>
      </c>
      <c r="CN332">
        <v>0</v>
      </c>
      <c r="CO332">
        <v>0</v>
      </c>
      <c r="CP332">
        <v>0</v>
      </c>
      <c r="CQ332">
        <v>0</v>
      </c>
      <c r="CR332">
        <v>2.12903225806452</v>
      </c>
      <c r="CS332">
        <v>0</v>
      </c>
      <c r="CT332">
        <v>341.187096774194</v>
      </c>
      <c r="CU332">
        <v>-0.154838709677419</v>
      </c>
      <c r="CV332">
        <v>40.137</v>
      </c>
      <c r="CW332">
        <v>45.389000000000003</v>
      </c>
      <c r="CX332">
        <v>42.590451612903202</v>
      </c>
      <c r="CY332">
        <v>44.128999999999998</v>
      </c>
      <c r="CZ332">
        <v>41.193096774193499</v>
      </c>
      <c r="DA332">
        <v>0</v>
      </c>
      <c r="DB332">
        <v>0</v>
      </c>
      <c r="DC332">
        <v>0</v>
      </c>
      <c r="DD332">
        <v>1581524119.9000001</v>
      </c>
      <c r="DE332">
        <v>2.3846153846153899</v>
      </c>
      <c r="DF332">
        <v>3.6512824258476799</v>
      </c>
      <c r="DG332">
        <v>495.05299144899999</v>
      </c>
      <c r="DH332">
        <v>342.11153846153798</v>
      </c>
      <c r="DI332">
        <v>15</v>
      </c>
      <c r="DJ332">
        <v>100</v>
      </c>
      <c r="DK332">
        <v>100</v>
      </c>
      <c r="DL332">
        <v>3.024</v>
      </c>
      <c r="DM332">
        <v>0.44500000000000001</v>
      </c>
      <c r="DN332">
        <v>2</v>
      </c>
      <c r="DO332">
        <v>352.83600000000001</v>
      </c>
      <c r="DP332">
        <v>667.81</v>
      </c>
      <c r="DQ332">
        <v>30.2151</v>
      </c>
      <c r="DR332">
        <v>32.490299999999998</v>
      </c>
      <c r="DS332">
        <v>30.000299999999999</v>
      </c>
      <c r="DT332">
        <v>32.318199999999997</v>
      </c>
      <c r="DU332">
        <v>32.301900000000003</v>
      </c>
      <c r="DV332">
        <v>20.9923</v>
      </c>
      <c r="DW332">
        <v>24.2606</v>
      </c>
      <c r="DX332">
        <v>100</v>
      </c>
      <c r="DY332">
        <v>30.215</v>
      </c>
      <c r="DZ332">
        <v>400</v>
      </c>
      <c r="EA332">
        <v>33.052999999999997</v>
      </c>
      <c r="EB332">
        <v>99.866500000000002</v>
      </c>
      <c r="EC332">
        <v>100.376</v>
      </c>
    </row>
    <row r="333" spans="1:133" x14ac:dyDescent="0.35">
      <c r="A333">
        <v>317</v>
      </c>
      <c r="B333">
        <v>1581524124.5</v>
      </c>
      <c r="C333">
        <v>1603.9000000953699</v>
      </c>
      <c r="D333" t="s">
        <v>872</v>
      </c>
      <c r="E333" t="s">
        <v>873</v>
      </c>
      <c r="F333" t="s">
        <v>232</v>
      </c>
      <c r="G333" t="s">
        <v>233</v>
      </c>
      <c r="H333" t="s">
        <v>234</v>
      </c>
      <c r="I333" t="s">
        <v>235</v>
      </c>
      <c r="J333" t="s">
        <v>236</v>
      </c>
      <c r="K333" t="s">
        <v>237</v>
      </c>
      <c r="L333" t="s">
        <v>238</v>
      </c>
      <c r="M333" t="s">
        <v>239</v>
      </c>
      <c r="N333">
        <v>1581524115.87097</v>
      </c>
      <c r="O333">
        <f t="shared" si="172"/>
        <v>7.6109847294826978E-5</v>
      </c>
      <c r="P333">
        <f t="shared" si="173"/>
        <v>-0.58729661864620353</v>
      </c>
      <c r="Q333">
        <f t="shared" si="174"/>
        <v>400.96551612903198</v>
      </c>
      <c r="R333">
        <f t="shared" si="175"/>
        <v>546.446177622547</v>
      </c>
      <c r="S333">
        <f t="shared" si="176"/>
        <v>54.474581550602188</v>
      </c>
      <c r="T333">
        <f t="shared" si="177"/>
        <v>39.971784233867801</v>
      </c>
      <c r="U333">
        <f t="shared" si="178"/>
        <v>6.0703545408056329E-3</v>
      </c>
      <c r="V333">
        <f t="shared" si="179"/>
        <v>2.2526476899357171</v>
      </c>
      <c r="W333">
        <f t="shared" si="180"/>
        <v>6.0612813349418346E-3</v>
      </c>
      <c r="X333">
        <f t="shared" si="181"/>
        <v>3.7891148783537306E-3</v>
      </c>
      <c r="Y333">
        <f t="shared" si="182"/>
        <v>0</v>
      </c>
      <c r="Z333">
        <f t="shared" si="183"/>
        <v>31.205308403310742</v>
      </c>
      <c r="AA333">
        <f t="shared" si="184"/>
        <v>31.0037032258065</v>
      </c>
      <c r="AB333">
        <f t="shared" si="185"/>
        <v>4.5123309700515684</v>
      </c>
      <c r="AC333">
        <f t="shared" si="186"/>
        <v>72.406040432731118</v>
      </c>
      <c r="AD333">
        <f t="shared" si="187"/>
        <v>3.309675032203184</v>
      </c>
      <c r="AE333">
        <f t="shared" si="188"/>
        <v>4.5709929895669958</v>
      </c>
      <c r="AF333">
        <f t="shared" si="189"/>
        <v>1.2026559378483843</v>
      </c>
      <c r="AG333">
        <f t="shared" si="190"/>
        <v>-3.3564442657018696</v>
      </c>
      <c r="AH333">
        <f t="shared" si="191"/>
        <v>27.535440642628675</v>
      </c>
      <c r="AI333">
        <f t="shared" si="192"/>
        <v>2.7480992586295487</v>
      </c>
      <c r="AJ333">
        <f t="shared" si="193"/>
        <v>26.927095635556356</v>
      </c>
      <c r="AK333">
        <v>-4.1255064915544003E-2</v>
      </c>
      <c r="AL333">
        <v>4.6312424509883501E-2</v>
      </c>
      <c r="AM333">
        <v>3.4599554798360002</v>
      </c>
      <c r="AN333">
        <v>0</v>
      </c>
      <c r="AO333">
        <v>0</v>
      </c>
      <c r="AP333">
        <f t="shared" si="194"/>
        <v>1</v>
      </c>
      <c r="AQ333">
        <f t="shared" si="195"/>
        <v>0</v>
      </c>
      <c r="AR333">
        <f t="shared" si="196"/>
        <v>51875.243910786543</v>
      </c>
      <c r="AS333" t="s">
        <v>240</v>
      </c>
      <c r="AT333">
        <v>0</v>
      </c>
      <c r="AU333">
        <v>0</v>
      </c>
      <c r="AV333">
        <f t="shared" si="197"/>
        <v>0</v>
      </c>
      <c r="AW333" t="e">
        <f t="shared" si="198"/>
        <v>#DIV/0!</v>
      </c>
      <c r="AX333">
        <v>0</v>
      </c>
      <c r="AY333" t="s">
        <v>240</v>
      </c>
      <c r="AZ333">
        <v>0</v>
      </c>
      <c r="BA333">
        <v>0</v>
      </c>
      <c r="BB333" t="e">
        <f t="shared" si="199"/>
        <v>#DIV/0!</v>
      </c>
      <c r="BC333">
        <v>0.5</v>
      </c>
      <c r="BD333">
        <f t="shared" si="200"/>
        <v>0</v>
      </c>
      <c r="BE333">
        <f t="shared" si="201"/>
        <v>-0.58729661864620353</v>
      </c>
      <c r="BF333" t="e">
        <f t="shared" si="202"/>
        <v>#DIV/0!</v>
      </c>
      <c r="BG333" t="e">
        <f t="shared" si="203"/>
        <v>#DIV/0!</v>
      </c>
      <c r="BH333" t="e">
        <f t="shared" si="204"/>
        <v>#DIV/0!</v>
      </c>
      <c r="BI333" t="e">
        <f t="shared" si="205"/>
        <v>#DIV/0!</v>
      </c>
      <c r="BJ333" t="s">
        <v>240</v>
      </c>
      <c r="BK333">
        <v>0</v>
      </c>
      <c r="BL333">
        <f t="shared" si="206"/>
        <v>0</v>
      </c>
      <c r="BM333" t="e">
        <f t="shared" si="207"/>
        <v>#DIV/0!</v>
      </c>
      <c r="BN333" t="e">
        <f t="shared" si="208"/>
        <v>#DIV/0!</v>
      </c>
      <c r="BO333" t="e">
        <f t="shared" si="209"/>
        <v>#DIV/0!</v>
      </c>
      <c r="BP333" t="e">
        <f t="shared" si="210"/>
        <v>#DIV/0!</v>
      </c>
      <c r="BQ333">
        <f t="shared" si="211"/>
        <v>0</v>
      </c>
      <c r="BR333">
        <f t="shared" si="212"/>
        <v>0</v>
      </c>
      <c r="BS333">
        <f t="shared" si="213"/>
        <v>0</v>
      </c>
      <c r="BT333">
        <f t="shared" si="214"/>
        <v>0</v>
      </c>
      <c r="BU333">
        <v>6</v>
      </c>
      <c r="BV333">
        <v>0.5</v>
      </c>
      <c r="BW333" t="s">
        <v>241</v>
      </c>
      <c r="BX333">
        <v>1581524115.87097</v>
      </c>
      <c r="BY333">
        <v>400.96551612903198</v>
      </c>
      <c r="BZ333">
        <v>400.01106451612901</v>
      </c>
      <c r="CA333">
        <v>33.200058064516099</v>
      </c>
      <c r="CB333">
        <v>33.073919354838701</v>
      </c>
      <c r="CC333">
        <v>350.009903225806</v>
      </c>
      <c r="CD333">
        <v>99.488841935483904</v>
      </c>
      <c r="CE333">
        <v>0.199990709677419</v>
      </c>
      <c r="CF333">
        <v>31.230435483870998</v>
      </c>
      <c r="CG333">
        <v>31.0037032258065</v>
      </c>
      <c r="CH333">
        <v>999.9</v>
      </c>
      <c r="CI333">
        <v>0</v>
      </c>
      <c r="CJ333">
        <v>0</v>
      </c>
      <c r="CK333">
        <v>9999.9751612903201</v>
      </c>
      <c r="CL333">
        <v>0</v>
      </c>
      <c r="CM333">
        <v>4.4069851612903204</v>
      </c>
      <c r="CN333">
        <v>0</v>
      </c>
      <c r="CO333">
        <v>0</v>
      </c>
      <c r="CP333">
        <v>0</v>
      </c>
      <c r="CQ333">
        <v>0</v>
      </c>
      <c r="CR333">
        <v>1.9064516129032301</v>
      </c>
      <c r="CS333">
        <v>0</v>
      </c>
      <c r="CT333">
        <v>346.03225806451599</v>
      </c>
      <c r="CU333">
        <v>-0.21290322580645199</v>
      </c>
      <c r="CV333">
        <v>40.134999999999998</v>
      </c>
      <c r="CW333">
        <v>45.384999999999998</v>
      </c>
      <c r="CX333">
        <v>42.614645161290298</v>
      </c>
      <c r="CY333">
        <v>44.133000000000003</v>
      </c>
      <c r="CZ333">
        <v>41.201225806451603</v>
      </c>
      <c r="DA333">
        <v>0</v>
      </c>
      <c r="DB333">
        <v>0</v>
      </c>
      <c r="DC333">
        <v>0</v>
      </c>
      <c r="DD333">
        <v>1581524124.7</v>
      </c>
      <c r="DE333">
        <v>2.0115384615384602</v>
      </c>
      <c r="DF333">
        <v>3.5658123754340498</v>
      </c>
      <c r="DG333">
        <v>223.85640989324301</v>
      </c>
      <c r="DH333">
        <v>350.9</v>
      </c>
      <c r="DI333">
        <v>15</v>
      </c>
      <c r="DJ333">
        <v>100</v>
      </c>
      <c r="DK333">
        <v>100</v>
      </c>
      <c r="DL333">
        <v>3.024</v>
      </c>
      <c r="DM333">
        <v>0.44500000000000001</v>
      </c>
      <c r="DN333">
        <v>2</v>
      </c>
      <c r="DO333">
        <v>352.76400000000001</v>
      </c>
      <c r="DP333">
        <v>667.81799999999998</v>
      </c>
      <c r="DQ333">
        <v>30.212900000000001</v>
      </c>
      <c r="DR333">
        <v>32.491500000000002</v>
      </c>
      <c r="DS333">
        <v>30.0002</v>
      </c>
      <c r="DT333">
        <v>32.320900000000002</v>
      </c>
      <c r="DU333">
        <v>32.302700000000002</v>
      </c>
      <c r="DV333">
        <v>20.991599999999998</v>
      </c>
      <c r="DW333">
        <v>24.2606</v>
      </c>
      <c r="DX333">
        <v>100</v>
      </c>
      <c r="DY333">
        <v>30.213000000000001</v>
      </c>
      <c r="DZ333">
        <v>400</v>
      </c>
      <c r="EA333">
        <v>33.055100000000003</v>
      </c>
      <c r="EB333">
        <v>99.865200000000002</v>
      </c>
      <c r="EC333">
        <v>100.377</v>
      </c>
    </row>
    <row r="334" spans="1:133" x14ac:dyDescent="0.35">
      <c r="A334">
        <v>318</v>
      </c>
      <c r="B334">
        <v>1581524129.5</v>
      </c>
      <c r="C334">
        <v>1608.9000000953699</v>
      </c>
      <c r="D334" t="s">
        <v>874</v>
      </c>
      <c r="E334" t="s">
        <v>875</v>
      </c>
      <c r="F334" t="s">
        <v>232</v>
      </c>
      <c r="G334" t="s">
        <v>233</v>
      </c>
      <c r="H334" t="s">
        <v>234</v>
      </c>
      <c r="I334" t="s">
        <v>235</v>
      </c>
      <c r="J334" t="s">
        <v>236</v>
      </c>
      <c r="K334" t="s">
        <v>237</v>
      </c>
      <c r="L334" t="s">
        <v>238</v>
      </c>
      <c r="M334" t="s">
        <v>239</v>
      </c>
      <c r="N334">
        <v>1581524120.87097</v>
      </c>
      <c r="O334">
        <f t="shared" si="172"/>
        <v>7.3929820759611144E-5</v>
      </c>
      <c r="P334">
        <f t="shared" si="173"/>
        <v>-0.57564073779118885</v>
      </c>
      <c r="Q334">
        <f t="shared" si="174"/>
        <v>400.95248387096802</v>
      </c>
      <c r="R334">
        <f t="shared" si="175"/>
        <v>547.80731152598298</v>
      </c>
      <c r="S334">
        <f t="shared" si="176"/>
        <v>54.610521536396377</v>
      </c>
      <c r="T334">
        <f t="shared" si="177"/>
        <v>39.970668143352377</v>
      </c>
      <c r="U334">
        <f t="shared" si="178"/>
        <v>5.8969053959942157E-3</v>
      </c>
      <c r="V334">
        <f t="shared" si="179"/>
        <v>2.2521705138047508</v>
      </c>
      <c r="W334">
        <f t="shared" si="180"/>
        <v>5.8883410764626288E-3</v>
      </c>
      <c r="X334">
        <f t="shared" si="181"/>
        <v>3.6809815898750133E-3</v>
      </c>
      <c r="Y334">
        <f t="shared" si="182"/>
        <v>0</v>
      </c>
      <c r="Z334">
        <f t="shared" si="183"/>
        <v>31.205194370466447</v>
      </c>
      <c r="AA334">
        <f t="shared" si="184"/>
        <v>31.0017322580645</v>
      </c>
      <c r="AB334">
        <f t="shared" si="185"/>
        <v>4.5118239139232967</v>
      </c>
      <c r="AC334">
        <f t="shared" si="186"/>
        <v>72.401128248368153</v>
      </c>
      <c r="AD334">
        <f t="shared" si="187"/>
        <v>3.3092943288262262</v>
      </c>
      <c r="AE334">
        <f t="shared" si="188"/>
        <v>4.5707772915829032</v>
      </c>
      <c r="AF334">
        <f t="shared" si="189"/>
        <v>1.2025295850970705</v>
      </c>
      <c r="AG334">
        <f t="shared" si="190"/>
        <v>-3.2603050954988513</v>
      </c>
      <c r="AH334">
        <f t="shared" si="191"/>
        <v>27.66826052112209</v>
      </c>
      <c r="AI334">
        <f t="shared" si="192"/>
        <v>2.7619019023154134</v>
      </c>
      <c r="AJ334">
        <f t="shared" si="193"/>
        <v>27.169857327938651</v>
      </c>
      <c r="AK334">
        <v>-4.1242206191001003E-2</v>
      </c>
      <c r="AL334">
        <v>4.6297989465097798E-2</v>
      </c>
      <c r="AM334">
        <v>3.4591019998902</v>
      </c>
      <c r="AN334">
        <v>0</v>
      </c>
      <c r="AO334">
        <v>0</v>
      </c>
      <c r="AP334">
        <f t="shared" si="194"/>
        <v>1</v>
      </c>
      <c r="AQ334">
        <f t="shared" si="195"/>
        <v>0</v>
      </c>
      <c r="AR334">
        <f t="shared" si="196"/>
        <v>51859.886211899327</v>
      </c>
      <c r="AS334" t="s">
        <v>240</v>
      </c>
      <c r="AT334">
        <v>0</v>
      </c>
      <c r="AU334">
        <v>0</v>
      </c>
      <c r="AV334">
        <f t="shared" si="197"/>
        <v>0</v>
      </c>
      <c r="AW334" t="e">
        <f t="shared" si="198"/>
        <v>#DIV/0!</v>
      </c>
      <c r="AX334">
        <v>0</v>
      </c>
      <c r="AY334" t="s">
        <v>240</v>
      </c>
      <c r="AZ334">
        <v>0</v>
      </c>
      <c r="BA334">
        <v>0</v>
      </c>
      <c r="BB334" t="e">
        <f t="shared" si="199"/>
        <v>#DIV/0!</v>
      </c>
      <c r="BC334">
        <v>0.5</v>
      </c>
      <c r="BD334">
        <f t="shared" si="200"/>
        <v>0</v>
      </c>
      <c r="BE334">
        <f t="shared" si="201"/>
        <v>-0.57564073779118885</v>
      </c>
      <c r="BF334" t="e">
        <f t="shared" si="202"/>
        <v>#DIV/0!</v>
      </c>
      <c r="BG334" t="e">
        <f t="shared" si="203"/>
        <v>#DIV/0!</v>
      </c>
      <c r="BH334" t="e">
        <f t="shared" si="204"/>
        <v>#DIV/0!</v>
      </c>
      <c r="BI334" t="e">
        <f t="shared" si="205"/>
        <v>#DIV/0!</v>
      </c>
      <c r="BJ334" t="s">
        <v>240</v>
      </c>
      <c r="BK334">
        <v>0</v>
      </c>
      <c r="BL334">
        <f t="shared" si="206"/>
        <v>0</v>
      </c>
      <c r="BM334" t="e">
        <f t="shared" si="207"/>
        <v>#DIV/0!</v>
      </c>
      <c r="BN334" t="e">
        <f t="shared" si="208"/>
        <v>#DIV/0!</v>
      </c>
      <c r="BO334" t="e">
        <f t="shared" si="209"/>
        <v>#DIV/0!</v>
      </c>
      <c r="BP334" t="e">
        <f t="shared" si="210"/>
        <v>#DIV/0!</v>
      </c>
      <c r="BQ334">
        <f t="shared" si="211"/>
        <v>0</v>
      </c>
      <c r="BR334">
        <f t="shared" si="212"/>
        <v>0</v>
      </c>
      <c r="BS334">
        <f t="shared" si="213"/>
        <v>0</v>
      </c>
      <c r="BT334">
        <f t="shared" si="214"/>
        <v>0</v>
      </c>
      <c r="BU334">
        <v>6</v>
      </c>
      <c r="BV334">
        <v>0.5</v>
      </c>
      <c r="BW334" t="s">
        <v>241</v>
      </c>
      <c r="BX334">
        <v>1581524120.87097</v>
      </c>
      <c r="BY334">
        <v>400.95248387096802</v>
      </c>
      <c r="BZ334">
        <v>400.01651612903203</v>
      </c>
      <c r="CA334">
        <v>33.1960870967742</v>
      </c>
      <c r="CB334">
        <v>33.073561290322601</v>
      </c>
      <c r="CC334">
        <v>350.01103225806401</v>
      </c>
      <c r="CD334">
        <v>99.4893</v>
      </c>
      <c r="CE334">
        <v>0.19998925806451601</v>
      </c>
      <c r="CF334">
        <v>31.229606451612899</v>
      </c>
      <c r="CG334">
        <v>31.0017322580645</v>
      </c>
      <c r="CH334">
        <v>999.9</v>
      </c>
      <c r="CI334">
        <v>0</v>
      </c>
      <c r="CJ334">
        <v>0</v>
      </c>
      <c r="CK334">
        <v>9996.8122580645104</v>
      </c>
      <c r="CL334">
        <v>0</v>
      </c>
      <c r="CM334">
        <v>4.2506377419354804</v>
      </c>
      <c r="CN334">
        <v>0</v>
      </c>
      <c r="CO334">
        <v>0</v>
      </c>
      <c r="CP334">
        <v>0</v>
      </c>
      <c r="CQ334">
        <v>0</v>
      </c>
      <c r="CR334">
        <v>3.45806451612903</v>
      </c>
      <c r="CS334">
        <v>0</v>
      </c>
      <c r="CT334">
        <v>345.59032258064502</v>
      </c>
      <c r="CU334">
        <v>-0.34838709677419399</v>
      </c>
      <c r="CV334">
        <v>40.128999999999998</v>
      </c>
      <c r="CW334">
        <v>45.393000000000001</v>
      </c>
      <c r="CX334">
        <v>42.638870967741902</v>
      </c>
      <c r="CY334">
        <v>44.133000000000003</v>
      </c>
      <c r="CZ334">
        <v>41.205290322580602</v>
      </c>
      <c r="DA334">
        <v>0</v>
      </c>
      <c r="DB334">
        <v>0</v>
      </c>
      <c r="DC334">
        <v>0</v>
      </c>
      <c r="DD334">
        <v>1581524129.5</v>
      </c>
      <c r="DE334">
        <v>3.95</v>
      </c>
      <c r="DF334">
        <v>28.7008549081608</v>
      </c>
      <c r="DG334">
        <v>-485.032477123376</v>
      </c>
      <c r="DH334">
        <v>348.36923076923102</v>
      </c>
      <c r="DI334">
        <v>15</v>
      </c>
      <c r="DJ334">
        <v>100</v>
      </c>
      <c r="DK334">
        <v>100</v>
      </c>
      <c r="DL334">
        <v>3.024</v>
      </c>
      <c r="DM334">
        <v>0.44500000000000001</v>
      </c>
      <c r="DN334">
        <v>2</v>
      </c>
      <c r="DO334">
        <v>352.834</v>
      </c>
      <c r="DP334">
        <v>667.82</v>
      </c>
      <c r="DQ334">
        <v>30.21</v>
      </c>
      <c r="DR334">
        <v>32.493899999999996</v>
      </c>
      <c r="DS334">
        <v>30.0001</v>
      </c>
      <c r="DT334">
        <v>32.322499999999998</v>
      </c>
      <c r="DU334">
        <v>32.3048</v>
      </c>
      <c r="DV334">
        <v>20.988299999999999</v>
      </c>
      <c r="DW334">
        <v>24.2606</v>
      </c>
      <c r="DX334">
        <v>100</v>
      </c>
      <c r="DY334">
        <v>30.209800000000001</v>
      </c>
      <c r="DZ334">
        <v>400</v>
      </c>
      <c r="EA334">
        <v>33.056800000000003</v>
      </c>
      <c r="EB334">
        <v>99.865300000000005</v>
      </c>
      <c r="EC334">
        <v>100.377</v>
      </c>
    </row>
    <row r="335" spans="1:133" x14ac:dyDescent="0.35">
      <c r="A335">
        <v>319</v>
      </c>
      <c r="B335">
        <v>1581524134.5</v>
      </c>
      <c r="C335">
        <v>1613.9000000953699</v>
      </c>
      <c r="D335" t="s">
        <v>876</v>
      </c>
      <c r="E335" t="s">
        <v>877</v>
      </c>
      <c r="F335" t="s">
        <v>232</v>
      </c>
      <c r="G335" t="s">
        <v>233</v>
      </c>
      <c r="H335" t="s">
        <v>234</v>
      </c>
      <c r="I335" t="s">
        <v>235</v>
      </c>
      <c r="J335" t="s">
        <v>236</v>
      </c>
      <c r="K335" t="s">
        <v>237</v>
      </c>
      <c r="L335" t="s">
        <v>238</v>
      </c>
      <c r="M335" t="s">
        <v>239</v>
      </c>
      <c r="N335">
        <v>1581524125.87097</v>
      </c>
      <c r="O335">
        <f t="shared" si="172"/>
        <v>7.2591317213759136E-5</v>
      </c>
      <c r="P335">
        <f t="shared" si="173"/>
        <v>-0.57962183260289146</v>
      </c>
      <c r="Q335">
        <f t="shared" si="174"/>
        <v>400.942322580645</v>
      </c>
      <c r="R335">
        <f t="shared" si="175"/>
        <v>551.80248656764115</v>
      </c>
      <c r="S335">
        <f t="shared" si="176"/>
        <v>55.008521154714678</v>
      </c>
      <c r="T335">
        <f t="shared" si="177"/>
        <v>39.969454234770403</v>
      </c>
      <c r="U335">
        <f t="shared" si="178"/>
        <v>5.7876926306628437E-3</v>
      </c>
      <c r="V335">
        <f t="shared" si="179"/>
        <v>2.2518075811868905</v>
      </c>
      <c r="W335">
        <f t="shared" si="180"/>
        <v>5.7794410346579065E-3</v>
      </c>
      <c r="X335">
        <f t="shared" si="181"/>
        <v>3.6128910234881507E-3</v>
      </c>
      <c r="Y335">
        <f t="shared" si="182"/>
        <v>0</v>
      </c>
      <c r="Z335">
        <f t="shared" si="183"/>
        <v>31.204403781604618</v>
      </c>
      <c r="AA335">
        <f t="shared" si="184"/>
        <v>31.0023870967742</v>
      </c>
      <c r="AB335">
        <f t="shared" si="185"/>
        <v>4.5119923738743468</v>
      </c>
      <c r="AC335">
        <f t="shared" si="186"/>
        <v>72.399567474807398</v>
      </c>
      <c r="AD335">
        <f t="shared" si="187"/>
        <v>3.3089914889375285</v>
      </c>
      <c r="AE335">
        <f t="shared" si="188"/>
        <v>4.5704575377317624</v>
      </c>
      <c r="AF335">
        <f t="shared" si="189"/>
        <v>1.2030008849368183</v>
      </c>
      <c r="AG335">
        <f t="shared" si="190"/>
        <v>-3.2012770891267781</v>
      </c>
      <c r="AH335">
        <f t="shared" si="191"/>
        <v>27.435100938234516</v>
      </c>
      <c r="AI335">
        <f t="shared" si="192"/>
        <v>2.7390610712822525</v>
      </c>
      <c r="AJ335">
        <f t="shared" si="193"/>
        <v>26.972884920389991</v>
      </c>
      <c r="AK335">
        <v>-4.1232427702238797E-2</v>
      </c>
      <c r="AL335">
        <v>4.6287012254819501E-2</v>
      </c>
      <c r="AM335">
        <v>3.4584529049385702</v>
      </c>
      <c r="AN335">
        <v>0</v>
      </c>
      <c r="AO335">
        <v>0</v>
      </c>
      <c r="AP335">
        <f t="shared" si="194"/>
        <v>1</v>
      </c>
      <c r="AQ335">
        <f t="shared" si="195"/>
        <v>0</v>
      </c>
      <c r="AR335">
        <f t="shared" si="196"/>
        <v>51848.2900653381</v>
      </c>
      <c r="AS335" t="s">
        <v>240</v>
      </c>
      <c r="AT335">
        <v>0</v>
      </c>
      <c r="AU335">
        <v>0</v>
      </c>
      <c r="AV335">
        <f t="shared" si="197"/>
        <v>0</v>
      </c>
      <c r="AW335" t="e">
        <f t="shared" si="198"/>
        <v>#DIV/0!</v>
      </c>
      <c r="AX335">
        <v>0</v>
      </c>
      <c r="AY335" t="s">
        <v>240</v>
      </c>
      <c r="AZ335">
        <v>0</v>
      </c>
      <c r="BA335">
        <v>0</v>
      </c>
      <c r="BB335" t="e">
        <f t="shared" si="199"/>
        <v>#DIV/0!</v>
      </c>
      <c r="BC335">
        <v>0.5</v>
      </c>
      <c r="BD335">
        <f t="shared" si="200"/>
        <v>0</v>
      </c>
      <c r="BE335">
        <f t="shared" si="201"/>
        <v>-0.57962183260289146</v>
      </c>
      <c r="BF335" t="e">
        <f t="shared" si="202"/>
        <v>#DIV/0!</v>
      </c>
      <c r="BG335" t="e">
        <f t="shared" si="203"/>
        <v>#DIV/0!</v>
      </c>
      <c r="BH335" t="e">
        <f t="shared" si="204"/>
        <v>#DIV/0!</v>
      </c>
      <c r="BI335" t="e">
        <f t="shared" si="205"/>
        <v>#DIV/0!</v>
      </c>
      <c r="BJ335" t="s">
        <v>240</v>
      </c>
      <c r="BK335">
        <v>0</v>
      </c>
      <c r="BL335">
        <f t="shared" si="206"/>
        <v>0</v>
      </c>
      <c r="BM335" t="e">
        <f t="shared" si="207"/>
        <v>#DIV/0!</v>
      </c>
      <c r="BN335" t="e">
        <f t="shared" si="208"/>
        <v>#DIV/0!</v>
      </c>
      <c r="BO335" t="e">
        <f t="shared" si="209"/>
        <v>#DIV/0!</v>
      </c>
      <c r="BP335" t="e">
        <f t="shared" si="210"/>
        <v>#DIV/0!</v>
      </c>
      <c r="BQ335">
        <f t="shared" si="211"/>
        <v>0</v>
      </c>
      <c r="BR335">
        <f t="shared" si="212"/>
        <v>0</v>
      </c>
      <c r="BS335">
        <f t="shared" si="213"/>
        <v>0</v>
      </c>
      <c r="BT335">
        <f t="shared" si="214"/>
        <v>0</v>
      </c>
      <c r="BU335">
        <v>6</v>
      </c>
      <c r="BV335">
        <v>0.5</v>
      </c>
      <c r="BW335" t="s">
        <v>241</v>
      </c>
      <c r="BX335">
        <v>1581524125.87097</v>
      </c>
      <c r="BY335">
        <v>400.942322580645</v>
      </c>
      <c r="BZ335">
        <v>399.99864516129003</v>
      </c>
      <c r="CA335">
        <v>33.193216129032301</v>
      </c>
      <c r="CB335">
        <v>33.072912903225799</v>
      </c>
      <c r="CC335">
        <v>350.02441935483898</v>
      </c>
      <c r="CD335">
        <v>99.488787096774203</v>
      </c>
      <c r="CE335">
        <v>0.20000100000000001</v>
      </c>
      <c r="CF335">
        <v>31.2283774193548</v>
      </c>
      <c r="CG335">
        <v>31.0023870967742</v>
      </c>
      <c r="CH335">
        <v>999.9</v>
      </c>
      <c r="CI335">
        <v>0</v>
      </c>
      <c r="CJ335">
        <v>0</v>
      </c>
      <c r="CK335">
        <v>9994.4935483870904</v>
      </c>
      <c r="CL335">
        <v>0</v>
      </c>
      <c r="CM335">
        <v>4.1650816129032302</v>
      </c>
      <c r="CN335">
        <v>0</v>
      </c>
      <c r="CO335">
        <v>0</v>
      </c>
      <c r="CP335">
        <v>0</v>
      </c>
      <c r="CQ335">
        <v>0</v>
      </c>
      <c r="CR335">
        <v>3.54838709677419</v>
      </c>
      <c r="CS335">
        <v>0</v>
      </c>
      <c r="CT335">
        <v>355.325806451613</v>
      </c>
      <c r="CU335">
        <v>-0.48064516129032298</v>
      </c>
      <c r="CV335">
        <v>40.128999999999998</v>
      </c>
      <c r="CW335">
        <v>45.402999999999999</v>
      </c>
      <c r="CX335">
        <v>42.669096774193498</v>
      </c>
      <c r="CY335">
        <v>44.140999999999998</v>
      </c>
      <c r="CZ335">
        <v>41.211387096774203</v>
      </c>
      <c r="DA335">
        <v>0</v>
      </c>
      <c r="DB335">
        <v>0</v>
      </c>
      <c r="DC335">
        <v>0</v>
      </c>
      <c r="DD335">
        <v>1581524134.9000001</v>
      </c>
      <c r="DE335">
        <v>5.0538461538461501</v>
      </c>
      <c r="DF335">
        <v>17.025641067444798</v>
      </c>
      <c r="DG335">
        <v>146.48547081133299</v>
      </c>
      <c r="DH335">
        <v>346.86538461538498</v>
      </c>
      <c r="DI335">
        <v>15</v>
      </c>
      <c r="DJ335">
        <v>100</v>
      </c>
      <c r="DK335">
        <v>100</v>
      </c>
      <c r="DL335">
        <v>3.024</v>
      </c>
      <c r="DM335">
        <v>0.44500000000000001</v>
      </c>
      <c r="DN335">
        <v>2</v>
      </c>
      <c r="DO335">
        <v>352.86599999999999</v>
      </c>
      <c r="DP335">
        <v>667.774</v>
      </c>
      <c r="DQ335">
        <v>30.208300000000001</v>
      </c>
      <c r="DR335">
        <v>32.494399999999999</v>
      </c>
      <c r="DS335">
        <v>30.0001</v>
      </c>
      <c r="DT335">
        <v>32.323799999999999</v>
      </c>
      <c r="DU335">
        <v>32.3048</v>
      </c>
      <c r="DV335">
        <v>20.990200000000002</v>
      </c>
      <c r="DW335">
        <v>24.2606</v>
      </c>
      <c r="DX335">
        <v>100</v>
      </c>
      <c r="DY335">
        <v>30.209499999999998</v>
      </c>
      <c r="DZ335">
        <v>400</v>
      </c>
      <c r="EA335">
        <v>33.064100000000003</v>
      </c>
      <c r="EB335">
        <v>99.863699999999994</v>
      </c>
      <c r="EC335">
        <v>100.379</v>
      </c>
    </row>
    <row r="336" spans="1:133" x14ac:dyDescent="0.35">
      <c r="A336">
        <v>320</v>
      </c>
      <c r="B336">
        <v>1581524139.5</v>
      </c>
      <c r="C336">
        <v>1618.9000000953699</v>
      </c>
      <c r="D336" t="s">
        <v>878</v>
      </c>
      <c r="E336" t="s">
        <v>879</v>
      </c>
      <c r="F336" t="s">
        <v>232</v>
      </c>
      <c r="G336" t="s">
        <v>233</v>
      </c>
      <c r="H336" t="s">
        <v>234</v>
      </c>
      <c r="I336" t="s">
        <v>235</v>
      </c>
      <c r="J336" t="s">
        <v>236</v>
      </c>
      <c r="K336" t="s">
        <v>237</v>
      </c>
      <c r="L336" t="s">
        <v>238</v>
      </c>
      <c r="M336" t="s">
        <v>239</v>
      </c>
      <c r="N336">
        <v>1581524130.87097</v>
      </c>
      <c r="O336">
        <f t="shared" si="172"/>
        <v>7.0276341581487409E-5</v>
      </c>
      <c r="P336">
        <f t="shared" si="173"/>
        <v>-0.56715386093308273</v>
      </c>
      <c r="Q336">
        <f t="shared" si="174"/>
        <v>400.932064516129</v>
      </c>
      <c r="R336">
        <f t="shared" si="175"/>
        <v>553.45517443703443</v>
      </c>
      <c r="S336">
        <f t="shared" si="176"/>
        <v>55.172599211879998</v>
      </c>
      <c r="T336">
        <f t="shared" si="177"/>
        <v>39.967941630034574</v>
      </c>
      <c r="U336">
        <f t="shared" si="178"/>
        <v>5.6043958293643826E-3</v>
      </c>
      <c r="V336">
        <f t="shared" si="179"/>
        <v>2.2525918399980562</v>
      </c>
      <c r="W336">
        <f t="shared" si="180"/>
        <v>5.5966609274086506E-3</v>
      </c>
      <c r="X336">
        <f t="shared" si="181"/>
        <v>3.4986071252216221E-3</v>
      </c>
      <c r="Y336">
        <f t="shared" si="182"/>
        <v>0</v>
      </c>
      <c r="Z336">
        <f t="shared" si="183"/>
        <v>31.204072411332721</v>
      </c>
      <c r="AA336">
        <f t="shared" si="184"/>
        <v>30.9998516129032</v>
      </c>
      <c r="AB336">
        <f t="shared" si="185"/>
        <v>4.5113401406808107</v>
      </c>
      <c r="AC336">
        <f t="shared" si="186"/>
        <v>72.397238604602734</v>
      </c>
      <c r="AD336">
        <f t="shared" si="187"/>
        <v>3.3086772640971951</v>
      </c>
      <c r="AE336">
        <f t="shared" si="188"/>
        <v>4.5701705311821694</v>
      </c>
      <c r="AF336">
        <f t="shared" si="189"/>
        <v>1.2026628765836156</v>
      </c>
      <c r="AG336">
        <f t="shared" si="190"/>
        <v>-3.0991866637435947</v>
      </c>
      <c r="AH336">
        <f t="shared" si="191"/>
        <v>27.618591925258045</v>
      </c>
      <c r="AI336">
        <f t="shared" si="192"/>
        <v>2.7563709436076804</v>
      </c>
      <c r="AJ336">
        <f t="shared" si="193"/>
        <v>27.275776205122131</v>
      </c>
      <c r="AK336">
        <v>-4.1253559769250901E-2</v>
      </c>
      <c r="AL336">
        <v>4.6310734851311403E-2</v>
      </c>
      <c r="AM336">
        <v>3.45985558258322</v>
      </c>
      <c r="AN336">
        <v>0</v>
      </c>
      <c r="AO336">
        <v>0</v>
      </c>
      <c r="AP336">
        <f t="shared" si="194"/>
        <v>1</v>
      </c>
      <c r="AQ336">
        <f t="shared" si="195"/>
        <v>0</v>
      </c>
      <c r="AR336">
        <f t="shared" si="196"/>
        <v>51873.940797363037</v>
      </c>
      <c r="AS336" t="s">
        <v>240</v>
      </c>
      <c r="AT336">
        <v>0</v>
      </c>
      <c r="AU336">
        <v>0</v>
      </c>
      <c r="AV336">
        <f t="shared" si="197"/>
        <v>0</v>
      </c>
      <c r="AW336" t="e">
        <f t="shared" si="198"/>
        <v>#DIV/0!</v>
      </c>
      <c r="AX336">
        <v>0</v>
      </c>
      <c r="AY336" t="s">
        <v>240</v>
      </c>
      <c r="AZ336">
        <v>0</v>
      </c>
      <c r="BA336">
        <v>0</v>
      </c>
      <c r="BB336" t="e">
        <f t="shared" si="199"/>
        <v>#DIV/0!</v>
      </c>
      <c r="BC336">
        <v>0.5</v>
      </c>
      <c r="BD336">
        <f t="shared" si="200"/>
        <v>0</v>
      </c>
      <c r="BE336">
        <f t="shared" si="201"/>
        <v>-0.56715386093308273</v>
      </c>
      <c r="BF336" t="e">
        <f t="shared" si="202"/>
        <v>#DIV/0!</v>
      </c>
      <c r="BG336" t="e">
        <f t="shared" si="203"/>
        <v>#DIV/0!</v>
      </c>
      <c r="BH336" t="e">
        <f t="shared" si="204"/>
        <v>#DIV/0!</v>
      </c>
      <c r="BI336" t="e">
        <f t="shared" si="205"/>
        <v>#DIV/0!</v>
      </c>
      <c r="BJ336" t="s">
        <v>240</v>
      </c>
      <c r="BK336">
        <v>0</v>
      </c>
      <c r="BL336">
        <f t="shared" si="206"/>
        <v>0</v>
      </c>
      <c r="BM336" t="e">
        <f t="shared" si="207"/>
        <v>#DIV/0!</v>
      </c>
      <c r="BN336" t="e">
        <f t="shared" si="208"/>
        <v>#DIV/0!</v>
      </c>
      <c r="BO336" t="e">
        <f t="shared" si="209"/>
        <v>#DIV/0!</v>
      </c>
      <c r="BP336" t="e">
        <f t="shared" si="210"/>
        <v>#DIV/0!</v>
      </c>
      <c r="BQ336">
        <f t="shared" si="211"/>
        <v>0</v>
      </c>
      <c r="BR336">
        <f t="shared" si="212"/>
        <v>0</v>
      </c>
      <c r="BS336">
        <f t="shared" si="213"/>
        <v>0</v>
      </c>
      <c r="BT336">
        <f t="shared" si="214"/>
        <v>0</v>
      </c>
      <c r="BU336">
        <v>6</v>
      </c>
      <c r="BV336">
        <v>0.5</v>
      </c>
      <c r="BW336" t="s">
        <v>241</v>
      </c>
      <c r="BX336">
        <v>1581524130.87097</v>
      </c>
      <c r="BY336">
        <v>400.932064516129</v>
      </c>
      <c r="BZ336">
        <v>400.00816129032302</v>
      </c>
      <c r="CA336">
        <v>33.190470967741902</v>
      </c>
      <c r="CB336">
        <v>33.0740032258065</v>
      </c>
      <c r="CC336">
        <v>350.022258064516</v>
      </c>
      <c r="CD336">
        <v>99.487580645161302</v>
      </c>
      <c r="CE336">
        <v>0.199985322580645</v>
      </c>
      <c r="CF336">
        <v>31.2272741935484</v>
      </c>
      <c r="CG336">
        <v>30.9998516129032</v>
      </c>
      <c r="CH336">
        <v>999.9</v>
      </c>
      <c r="CI336">
        <v>0</v>
      </c>
      <c r="CJ336">
        <v>0</v>
      </c>
      <c r="CK336">
        <v>9999.7370967741899</v>
      </c>
      <c r="CL336">
        <v>0</v>
      </c>
      <c r="CM336">
        <v>3.97519322580645</v>
      </c>
      <c r="CN336">
        <v>0</v>
      </c>
      <c r="CO336">
        <v>0</v>
      </c>
      <c r="CP336">
        <v>0</v>
      </c>
      <c r="CQ336">
        <v>0</v>
      </c>
      <c r="CR336">
        <v>5.1419354838709701</v>
      </c>
      <c r="CS336">
        <v>0</v>
      </c>
      <c r="CT336">
        <v>348.53225806451599</v>
      </c>
      <c r="CU336">
        <v>-0.65806451612903205</v>
      </c>
      <c r="CV336">
        <v>40.125</v>
      </c>
      <c r="CW336">
        <v>45.408999999999999</v>
      </c>
      <c r="CX336">
        <v>42.669161290322599</v>
      </c>
      <c r="CY336">
        <v>44.146999999999998</v>
      </c>
      <c r="CZ336">
        <v>41.213419354838699</v>
      </c>
      <c r="DA336">
        <v>0</v>
      </c>
      <c r="DB336">
        <v>0</v>
      </c>
      <c r="DC336">
        <v>0</v>
      </c>
      <c r="DD336">
        <v>1581524139.7</v>
      </c>
      <c r="DE336">
        <v>6.25</v>
      </c>
      <c r="DF336">
        <v>-12.2837607246239</v>
      </c>
      <c r="DG336">
        <v>372.21880384745998</v>
      </c>
      <c r="DH336">
        <v>349.36923076923102</v>
      </c>
      <c r="DI336">
        <v>15</v>
      </c>
      <c r="DJ336">
        <v>100</v>
      </c>
      <c r="DK336">
        <v>100</v>
      </c>
      <c r="DL336">
        <v>3.024</v>
      </c>
      <c r="DM336">
        <v>0.44500000000000001</v>
      </c>
      <c r="DN336">
        <v>2</v>
      </c>
      <c r="DO336">
        <v>352.81200000000001</v>
      </c>
      <c r="DP336">
        <v>667.83100000000002</v>
      </c>
      <c r="DQ336">
        <v>30.206900000000001</v>
      </c>
      <c r="DR336">
        <v>32.496000000000002</v>
      </c>
      <c r="DS336">
        <v>30.0002</v>
      </c>
      <c r="DT336">
        <v>32.325400000000002</v>
      </c>
      <c r="DU336">
        <v>32.307699999999997</v>
      </c>
      <c r="DV336">
        <v>20.990400000000001</v>
      </c>
      <c r="DW336">
        <v>24.2606</v>
      </c>
      <c r="DX336">
        <v>100</v>
      </c>
      <c r="DY336">
        <v>30.206700000000001</v>
      </c>
      <c r="DZ336">
        <v>400</v>
      </c>
      <c r="EA336">
        <v>33.065399999999997</v>
      </c>
      <c r="EB336">
        <v>99.864199999999997</v>
      </c>
      <c r="EC336">
        <v>100.375</v>
      </c>
    </row>
    <row r="337" spans="1:133" x14ac:dyDescent="0.35">
      <c r="A337">
        <v>321</v>
      </c>
      <c r="B337">
        <v>1581524144.5</v>
      </c>
      <c r="C337">
        <v>1623.9000000953699</v>
      </c>
      <c r="D337" t="s">
        <v>880</v>
      </c>
      <c r="E337" t="s">
        <v>881</v>
      </c>
      <c r="F337" t="s">
        <v>232</v>
      </c>
      <c r="G337" t="s">
        <v>233</v>
      </c>
      <c r="H337" t="s">
        <v>234</v>
      </c>
      <c r="I337" t="s">
        <v>235</v>
      </c>
      <c r="J337" t="s">
        <v>236</v>
      </c>
      <c r="K337" t="s">
        <v>237</v>
      </c>
      <c r="L337" t="s">
        <v>238</v>
      </c>
      <c r="M337" t="s">
        <v>239</v>
      </c>
      <c r="N337">
        <v>1581524135.87097</v>
      </c>
      <c r="O337">
        <f t="shared" ref="O337:O400" si="215">CC337*AP337*(CA337-CB337)/(100*BU337*(1000-AP337*CA337))</f>
        <v>6.8259807136148063E-5</v>
      </c>
      <c r="P337">
        <f t="shared" ref="P337:P400" si="216">CC337*AP337*(BZ337-BY337*(1000-AP337*CB337)/(1000-AP337*CA337))/(100*BU337)</f>
        <v>-0.57050135070140806</v>
      </c>
      <c r="Q337">
        <f t="shared" ref="Q337:Q400" si="217">BY337 - IF(AP337&gt;1, P337*BU337*100/(AR337*CK337), 0)</f>
        <v>400.93525806451601</v>
      </c>
      <c r="R337">
        <f t="shared" ref="R337:R400" si="218">((X337-O337/2)*Q337-P337)/(X337+O337/2)</f>
        <v>559.14822881554687</v>
      </c>
      <c r="S337">
        <f t="shared" ref="S337:S400" si="219">R337*(CD337+CE337)/1000</f>
        <v>55.738786334861899</v>
      </c>
      <c r="T337">
        <f t="shared" ref="T337:T400" si="220">(BY337 - IF(AP337&gt;1, P337*BU337*100/(AR337*CK337), 0))*(CD337+CE337)/1000</f>
        <v>39.967299423822134</v>
      </c>
      <c r="U337">
        <f t="shared" ref="U337:U400" si="221">2/((1/W337-1/V337)+SIGN(W337)*SQRT((1/W337-1/V337)*(1/W337-1/V337) + 4*BV337/((BV337+1)*(BV337+1))*(2*1/W337*1/V337-1/V337*1/V337)))</f>
        <v>5.4443298064709433E-3</v>
      </c>
      <c r="V337">
        <f t="shared" ref="V337:V400" si="222">AM337+AL337*BU337+AK337*BU337*BU337</f>
        <v>2.2516160568550476</v>
      </c>
      <c r="W337">
        <f t="shared" ref="W337:W400" si="223">O337*(1000-(1000*0.61365*EXP(17.502*AA337/(240.97+AA337))/(CD337+CE337)+CA337)/2)/(1000*0.61365*EXP(17.502*AA337/(240.97+AA337))/(CD337+CE337)-CA337)</f>
        <v>5.4370269553662472E-3</v>
      </c>
      <c r="X337">
        <f t="shared" ref="X337:X400" si="224">1/((BV337+1)/(U337/1.6)+1/(V337/1.37)) + BV337/((BV337+1)/(U337/1.6) + BV337/(V337/1.37))</f>
        <v>3.3987971487058847E-3</v>
      </c>
      <c r="Y337">
        <f t="shared" ref="Y337:Y400" si="225">(BR337*BT337)</f>
        <v>0</v>
      </c>
      <c r="Z337">
        <f t="shared" ref="Z337:Z400" si="226">(CF337+(Y337+2*0.95*0.0000000567*(((CF337+$B$7)+273)^4-(CF337+273)^4)-44100*O337)/(1.84*29.3*V337+8*0.95*0.0000000567*(CF337+273)^3))</f>
        <v>31.203235714066523</v>
      </c>
      <c r="AA337">
        <f t="shared" ref="AA337:AA400" si="227">($C$7*CG337+$D$7*CH337+$E$7*Z337)</f>
        <v>30.9983516129032</v>
      </c>
      <c r="AB337">
        <f t="shared" ref="AB337:AB400" si="228">0.61365*EXP(17.502*AA337/(240.97+AA337))</f>
        <v>4.5109543161970036</v>
      </c>
      <c r="AC337">
        <f t="shared" ref="AC337:AC400" si="229">(AD337/AE337*100)</f>
        <v>72.400176044801185</v>
      </c>
      <c r="AD337">
        <f t="shared" ref="AD337:AD400" si="230">CA337*(CD337+CE337)/1000</f>
        <v>3.3085302174890643</v>
      </c>
      <c r="AE337">
        <f t="shared" ref="AE337:AE400" si="231">0.61365*EXP(17.502*CF337/(240.97+CF337))</f>
        <v>4.5697820063886976</v>
      </c>
      <c r="AF337">
        <f t="shared" ref="AF337:AF400" si="232">(AB337-CA337*(CD337+CE337)/1000)</f>
        <v>1.2024240987079393</v>
      </c>
      <c r="AG337">
        <f t="shared" ref="AG337:AG400" si="233">(-O337*44100)</f>
        <v>-3.0102574947041294</v>
      </c>
      <c r="AH337">
        <f t="shared" ref="AH337:AH400" si="234">2*29.3*V337*0.92*(CF337-AA337)</f>
        <v>27.607411192923809</v>
      </c>
      <c r="AI337">
        <f t="shared" ref="AI337:AI400" si="235">2*0.95*0.0000000567*(((CF337+$B$7)+273)^4-(AA337+273)^4)</f>
        <v>2.7564084378954381</v>
      </c>
      <c r="AJ337">
        <f t="shared" ref="AJ337:AJ400" si="236">Y337+AI337+AG337+AH337</f>
        <v>27.353562136115119</v>
      </c>
      <c r="AK337">
        <v>-4.1227268040407099E-2</v>
      </c>
      <c r="AL337">
        <v>4.6281220082402201E-2</v>
      </c>
      <c r="AM337">
        <v>3.45811038581529</v>
      </c>
      <c r="AN337">
        <v>0</v>
      </c>
      <c r="AO337">
        <v>0</v>
      </c>
      <c r="AP337">
        <f t="shared" ref="AP337:AP400" si="237">IF(AN337*$H$13&gt;=AR337,1,(AR337/(AR337-AN337*$H$13)))</f>
        <v>1</v>
      </c>
      <c r="AQ337">
        <f t="shared" ref="AQ337:AQ400" si="238">(AP337-1)*100</f>
        <v>0</v>
      </c>
      <c r="AR337">
        <f t="shared" ref="AR337:AR400" si="239">MAX(0,($B$13+$C$13*CK337)/(1+$D$13*CK337)*CD337/(CF337+273)*$E$13)</f>
        <v>51842.431359391325</v>
      </c>
      <c r="AS337" t="s">
        <v>240</v>
      </c>
      <c r="AT337">
        <v>0</v>
      </c>
      <c r="AU337">
        <v>0</v>
      </c>
      <c r="AV337">
        <f t="shared" ref="AV337:AV400" si="240">AU337-AT337</f>
        <v>0</v>
      </c>
      <c r="AW337" t="e">
        <f t="shared" ref="AW337:AW400" si="241">AV337/AU337</f>
        <v>#DIV/0!</v>
      </c>
      <c r="AX337">
        <v>0</v>
      </c>
      <c r="AY337" t="s">
        <v>240</v>
      </c>
      <c r="AZ337">
        <v>0</v>
      </c>
      <c r="BA337">
        <v>0</v>
      </c>
      <c r="BB337" t="e">
        <f t="shared" ref="BB337:BB400" si="242">1-AZ337/BA337</f>
        <v>#DIV/0!</v>
      </c>
      <c r="BC337">
        <v>0.5</v>
      </c>
      <c r="BD337">
        <f t="shared" ref="BD337:BD400" si="243">BR337</f>
        <v>0</v>
      </c>
      <c r="BE337">
        <f t="shared" ref="BE337:BE400" si="244">P337</f>
        <v>-0.57050135070140806</v>
      </c>
      <c r="BF337" t="e">
        <f t="shared" ref="BF337:BF400" si="245">BB337*BC337*BD337</f>
        <v>#DIV/0!</v>
      </c>
      <c r="BG337" t="e">
        <f t="shared" ref="BG337:BG400" si="246">BL337/BA337</f>
        <v>#DIV/0!</v>
      </c>
      <c r="BH337" t="e">
        <f t="shared" ref="BH337:BH400" si="247">(BE337-AX337)/BD337</f>
        <v>#DIV/0!</v>
      </c>
      <c r="BI337" t="e">
        <f t="shared" ref="BI337:BI400" si="248">(AU337-BA337)/BA337</f>
        <v>#DIV/0!</v>
      </c>
      <c r="BJ337" t="s">
        <v>240</v>
      </c>
      <c r="BK337">
        <v>0</v>
      </c>
      <c r="BL337">
        <f t="shared" ref="BL337:BL400" si="249">BA337-BK337</f>
        <v>0</v>
      </c>
      <c r="BM337" t="e">
        <f t="shared" ref="BM337:BM400" si="250">(BA337-AZ337)/(BA337-BK337)</f>
        <v>#DIV/0!</v>
      </c>
      <c r="BN337" t="e">
        <f t="shared" ref="BN337:BN400" si="251">(AU337-BA337)/(AU337-BK337)</f>
        <v>#DIV/0!</v>
      </c>
      <c r="BO337" t="e">
        <f t="shared" ref="BO337:BO400" si="252">(BA337-AZ337)/(BA337-AT337)</f>
        <v>#DIV/0!</v>
      </c>
      <c r="BP337" t="e">
        <f t="shared" ref="BP337:BP400" si="253">(AU337-BA337)/(AU337-AT337)</f>
        <v>#DIV/0!</v>
      </c>
      <c r="BQ337">
        <f t="shared" ref="BQ337:BQ400" si="254">$B$11*CL337+$C$11*CM337+$F$11*CN337</f>
        <v>0</v>
      </c>
      <c r="BR337">
        <f t="shared" ref="BR337:BR400" si="255">BQ337*BS337</f>
        <v>0</v>
      </c>
      <c r="BS337">
        <f t="shared" ref="BS337:BS400" si="256">($B$11*$D$9+$C$11*$D$9+$F$11*((DA337+CS337)/MAX(DA337+CS337+DB337, 0.1)*$I$9+DB337/MAX(DA337+CS337+DB337, 0.1)*$J$9))/($B$11+$C$11+$F$11)</f>
        <v>0</v>
      </c>
      <c r="BT337">
        <f t="shared" ref="BT337:BT400" si="257">($B$11*$K$9+$C$11*$K$9+$F$11*((DA337+CS337)/MAX(DA337+CS337+DB337, 0.1)*$P$9+DB337/MAX(DA337+CS337+DB337, 0.1)*$Q$9))/($B$11+$C$11+$F$11)</f>
        <v>0</v>
      </c>
      <c r="BU337">
        <v>6</v>
      </c>
      <c r="BV337">
        <v>0.5</v>
      </c>
      <c r="BW337" t="s">
        <v>241</v>
      </c>
      <c r="BX337">
        <v>1581524135.87097</v>
      </c>
      <c r="BY337">
        <v>400.93525806451601</v>
      </c>
      <c r="BZ337">
        <v>400.00425806451602</v>
      </c>
      <c r="CA337">
        <v>33.189793548387101</v>
      </c>
      <c r="CB337">
        <v>33.076670967741897</v>
      </c>
      <c r="CC337">
        <v>350.03238709677402</v>
      </c>
      <c r="CD337">
        <v>99.485141935483895</v>
      </c>
      <c r="CE337">
        <v>0.20002822580645199</v>
      </c>
      <c r="CF337">
        <v>31.225780645161301</v>
      </c>
      <c r="CG337">
        <v>30.9983516129032</v>
      </c>
      <c r="CH337">
        <v>999.9</v>
      </c>
      <c r="CI337">
        <v>0</v>
      </c>
      <c r="CJ337">
        <v>0</v>
      </c>
      <c r="CK337">
        <v>9993.6090322580603</v>
      </c>
      <c r="CL337">
        <v>0</v>
      </c>
      <c r="CM337">
        <v>3.8153887096774199</v>
      </c>
      <c r="CN337">
        <v>0</v>
      </c>
      <c r="CO337">
        <v>0</v>
      </c>
      <c r="CP337">
        <v>0</v>
      </c>
      <c r="CQ337">
        <v>0</v>
      </c>
      <c r="CR337">
        <v>4.59032258064516</v>
      </c>
      <c r="CS337">
        <v>0</v>
      </c>
      <c r="CT337">
        <v>341.83548387096801</v>
      </c>
      <c r="CU337">
        <v>-0.86451612903225805</v>
      </c>
      <c r="CV337">
        <v>40.131</v>
      </c>
      <c r="CW337">
        <v>45.414999999999999</v>
      </c>
      <c r="CX337">
        <v>42.689322580645197</v>
      </c>
      <c r="CY337">
        <v>44.156999999999996</v>
      </c>
      <c r="CZ337">
        <v>41.223580645161299</v>
      </c>
      <c r="DA337">
        <v>0</v>
      </c>
      <c r="DB337">
        <v>0</v>
      </c>
      <c r="DC337">
        <v>0</v>
      </c>
      <c r="DD337">
        <v>1581524144.5</v>
      </c>
      <c r="DE337">
        <v>5.2115384615384599</v>
      </c>
      <c r="DF337">
        <v>-5.2615382603092504</v>
      </c>
      <c r="DG337">
        <v>-553.64102463913298</v>
      </c>
      <c r="DH337">
        <v>343.85384615384601</v>
      </c>
      <c r="DI337">
        <v>15</v>
      </c>
      <c r="DJ337">
        <v>100</v>
      </c>
      <c r="DK337">
        <v>100</v>
      </c>
      <c r="DL337">
        <v>3.024</v>
      </c>
      <c r="DM337">
        <v>0.44500000000000001</v>
      </c>
      <c r="DN337">
        <v>2</v>
      </c>
      <c r="DO337">
        <v>352.89299999999997</v>
      </c>
      <c r="DP337">
        <v>667.64700000000005</v>
      </c>
      <c r="DQ337">
        <v>30.212599999999998</v>
      </c>
      <c r="DR337">
        <v>32.497300000000003</v>
      </c>
      <c r="DS337">
        <v>30.000299999999999</v>
      </c>
      <c r="DT337">
        <v>32.326599999999999</v>
      </c>
      <c r="DU337">
        <v>32.3078</v>
      </c>
      <c r="DV337">
        <v>20.9909</v>
      </c>
      <c r="DW337">
        <v>24.2606</v>
      </c>
      <c r="DX337">
        <v>100</v>
      </c>
      <c r="DY337">
        <v>30.2211</v>
      </c>
      <c r="DZ337">
        <v>400</v>
      </c>
      <c r="EA337">
        <v>33.064900000000002</v>
      </c>
      <c r="EB337">
        <v>99.866</v>
      </c>
      <c r="EC337">
        <v>100.378</v>
      </c>
    </row>
    <row r="338" spans="1:133" x14ac:dyDescent="0.35">
      <c r="A338">
        <v>322</v>
      </c>
      <c r="B338">
        <v>1581524149.5</v>
      </c>
      <c r="C338">
        <v>1628.9000000953699</v>
      </c>
      <c r="D338" t="s">
        <v>882</v>
      </c>
      <c r="E338" t="s">
        <v>883</v>
      </c>
      <c r="F338" t="s">
        <v>232</v>
      </c>
      <c r="G338" t="s">
        <v>233</v>
      </c>
      <c r="H338" t="s">
        <v>234</v>
      </c>
      <c r="I338" t="s">
        <v>235</v>
      </c>
      <c r="J338" t="s">
        <v>236</v>
      </c>
      <c r="K338" t="s">
        <v>237</v>
      </c>
      <c r="L338" t="s">
        <v>238</v>
      </c>
      <c r="M338" t="s">
        <v>239</v>
      </c>
      <c r="N338">
        <v>1581524140.87097</v>
      </c>
      <c r="O338">
        <f t="shared" si="215"/>
        <v>6.6073459217821202E-5</v>
      </c>
      <c r="P338">
        <f t="shared" si="216"/>
        <v>-0.58467944183086429</v>
      </c>
      <c r="Q338">
        <f t="shared" si="217"/>
        <v>400.94835483870997</v>
      </c>
      <c r="R338">
        <f t="shared" si="218"/>
        <v>568.87446332843285</v>
      </c>
      <c r="S338">
        <f t="shared" si="219"/>
        <v>56.70739747344588</v>
      </c>
      <c r="T338">
        <f t="shared" si="220"/>
        <v>39.967935264895452</v>
      </c>
      <c r="U338">
        <f t="shared" si="221"/>
        <v>5.2714110456702785E-3</v>
      </c>
      <c r="V338">
        <f t="shared" si="222"/>
        <v>2.2529428761078178</v>
      </c>
      <c r="W338">
        <f t="shared" si="223"/>
        <v>5.2645684346194063E-3</v>
      </c>
      <c r="X338">
        <f t="shared" si="224"/>
        <v>3.2909692994662967E-3</v>
      </c>
      <c r="Y338">
        <f t="shared" si="225"/>
        <v>0</v>
      </c>
      <c r="Z338">
        <f t="shared" si="226"/>
        <v>31.202743678072551</v>
      </c>
      <c r="AA338">
        <f t="shared" si="227"/>
        <v>30.9966258064516</v>
      </c>
      <c r="AB338">
        <f t="shared" si="228"/>
        <v>4.5105104461652683</v>
      </c>
      <c r="AC338">
        <f t="shared" si="229"/>
        <v>72.404345606968562</v>
      </c>
      <c r="AD338">
        <f t="shared" si="230"/>
        <v>3.3084898931322635</v>
      </c>
      <c r="AE338">
        <f t="shared" si="231"/>
        <v>4.5694631522418421</v>
      </c>
      <c r="AF338">
        <f t="shared" si="232"/>
        <v>1.2020205530330048</v>
      </c>
      <c r="AG338">
        <f t="shared" si="233"/>
        <v>-2.913839551505915</v>
      </c>
      <c r="AH338">
        <f t="shared" si="234"/>
        <v>27.684409856263294</v>
      </c>
      <c r="AI338">
        <f t="shared" si="235"/>
        <v>2.762428153258329</v>
      </c>
      <c r="AJ338">
        <f t="shared" si="236"/>
        <v>27.532998458015708</v>
      </c>
      <c r="AK338">
        <v>-4.1263020694904201E-2</v>
      </c>
      <c r="AL338">
        <v>4.6321355569179899E-2</v>
      </c>
      <c r="AM338">
        <v>3.4604834877092898</v>
      </c>
      <c r="AN338">
        <v>0</v>
      </c>
      <c r="AO338">
        <v>0</v>
      </c>
      <c r="AP338">
        <f t="shared" si="237"/>
        <v>1</v>
      </c>
      <c r="AQ338">
        <f t="shared" si="238"/>
        <v>0</v>
      </c>
      <c r="AR338">
        <f t="shared" si="239"/>
        <v>51885.728179616315</v>
      </c>
      <c r="AS338" t="s">
        <v>240</v>
      </c>
      <c r="AT338">
        <v>0</v>
      </c>
      <c r="AU338">
        <v>0</v>
      </c>
      <c r="AV338">
        <f t="shared" si="240"/>
        <v>0</v>
      </c>
      <c r="AW338" t="e">
        <f t="shared" si="241"/>
        <v>#DIV/0!</v>
      </c>
      <c r="AX338">
        <v>0</v>
      </c>
      <c r="AY338" t="s">
        <v>240</v>
      </c>
      <c r="AZ338">
        <v>0</v>
      </c>
      <c r="BA338">
        <v>0</v>
      </c>
      <c r="BB338" t="e">
        <f t="shared" si="242"/>
        <v>#DIV/0!</v>
      </c>
      <c r="BC338">
        <v>0.5</v>
      </c>
      <c r="BD338">
        <f t="shared" si="243"/>
        <v>0</v>
      </c>
      <c r="BE338">
        <f t="shared" si="244"/>
        <v>-0.58467944183086429</v>
      </c>
      <c r="BF338" t="e">
        <f t="shared" si="245"/>
        <v>#DIV/0!</v>
      </c>
      <c r="BG338" t="e">
        <f t="shared" si="246"/>
        <v>#DIV/0!</v>
      </c>
      <c r="BH338" t="e">
        <f t="shared" si="247"/>
        <v>#DIV/0!</v>
      </c>
      <c r="BI338" t="e">
        <f t="shared" si="248"/>
        <v>#DIV/0!</v>
      </c>
      <c r="BJ338" t="s">
        <v>240</v>
      </c>
      <c r="BK338">
        <v>0</v>
      </c>
      <c r="BL338">
        <f t="shared" si="249"/>
        <v>0</v>
      </c>
      <c r="BM338" t="e">
        <f t="shared" si="250"/>
        <v>#DIV/0!</v>
      </c>
      <c r="BN338" t="e">
        <f t="shared" si="251"/>
        <v>#DIV/0!</v>
      </c>
      <c r="BO338" t="e">
        <f t="shared" si="252"/>
        <v>#DIV/0!</v>
      </c>
      <c r="BP338" t="e">
        <f t="shared" si="253"/>
        <v>#DIV/0!</v>
      </c>
      <c r="BQ338">
        <f t="shared" si="254"/>
        <v>0</v>
      </c>
      <c r="BR338">
        <f t="shared" si="255"/>
        <v>0</v>
      </c>
      <c r="BS338">
        <f t="shared" si="256"/>
        <v>0</v>
      </c>
      <c r="BT338">
        <f t="shared" si="257"/>
        <v>0</v>
      </c>
      <c r="BU338">
        <v>6</v>
      </c>
      <c r="BV338">
        <v>0.5</v>
      </c>
      <c r="BW338" t="s">
        <v>241</v>
      </c>
      <c r="BX338">
        <v>1581524140.87097</v>
      </c>
      <c r="BY338">
        <v>400.94835483870997</v>
      </c>
      <c r="BZ338">
        <v>399.99151612903199</v>
      </c>
      <c r="CA338">
        <v>33.189945161290296</v>
      </c>
      <c r="CB338">
        <v>33.080441935483897</v>
      </c>
      <c r="CC338">
        <v>350.01974193548398</v>
      </c>
      <c r="CD338">
        <v>99.4835322580645</v>
      </c>
      <c r="CE338">
        <v>0.19996758064516101</v>
      </c>
      <c r="CF338">
        <v>31.2245548387097</v>
      </c>
      <c r="CG338">
        <v>30.9966258064516</v>
      </c>
      <c r="CH338">
        <v>999.9</v>
      </c>
      <c r="CI338">
        <v>0</v>
      </c>
      <c r="CJ338">
        <v>0</v>
      </c>
      <c r="CK338">
        <v>10002.437419354799</v>
      </c>
      <c r="CL338">
        <v>0</v>
      </c>
      <c r="CM338">
        <v>3.5781764516129</v>
      </c>
      <c r="CN338">
        <v>0</v>
      </c>
      <c r="CO338">
        <v>0</v>
      </c>
      <c r="CP338">
        <v>0</v>
      </c>
      <c r="CQ338">
        <v>0</v>
      </c>
      <c r="CR338">
        <v>4.6677419354838703</v>
      </c>
      <c r="CS338">
        <v>0</v>
      </c>
      <c r="CT338">
        <v>305.42580645161303</v>
      </c>
      <c r="CU338">
        <v>-0.71935483870967698</v>
      </c>
      <c r="CV338">
        <v>40.134999999999998</v>
      </c>
      <c r="CW338">
        <v>45.414999999999999</v>
      </c>
      <c r="CX338">
        <v>42.705419354838703</v>
      </c>
      <c r="CY338">
        <v>44.164999999999999</v>
      </c>
      <c r="CZ338">
        <v>41.225612903225802</v>
      </c>
      <c r="DA338">
        <v>0</v>
      </c>
      <c r="DB338">
        <v>0</v>
      </c>
      <c r="DC338">
        <v>0</v>
      </c>
      <c r="DD338">
        <v>1581524149.9000001</v>
      </c>
      <c r="DE338">
        <v>5.6</v>
      </c>
      <c r="DF338">
        <v>-5.2923073401921004</v>
      </c>
      <c r="DG338">
        <v>-843.31282029105898</v>
      </c>
      <c r="DH338">
        <v>288.58846153846201</v>
      </c>
      <c r="DI338">
        <v>15</v>
      </c>
      <c r="DJ338">
        <v>100</v>
      </c>
      <c r="DK338">
        <v>100</v>
      </c>
      <c r="DL338">
        <v>3.024</v>
      </c>
      <c r="DM338">
        <v>0.44500000000000001</v>
      </c>
      <c r="DN338">
        <v>2</v>
      </c>
      <c r="DO338">
        <v>352.88499999999999</v>
      </c>
      <c r="DP338">
        <v>667.65599999999995</v>
      </c>
      <c r="DQ338">
        <v>30.2227</v>
      </c>
      <c r="DR338">
        <v>32.498199999999997</v>
      </c>
      <c r="DS338">
        <v>30.000299999999999</v>
      </c>
      <c r="DT338">
        <v>32.327599999999997</v>
      </c>
      <c r="DU338">
        <v>32.310499999999998</v>
      </c>
      <c r="DV338">
        <v>20.992699999999999</v>
      </c>
      <c r="DW338">
        <v>24.2606</v>
      </c>
      <c r="DX338">
        <v>100</v>
      </c>
      <c r="DY338">
        <v>30.224499999999999</v>
      </c>
      <c r="DZ338">
        <v>400</v>
      </c>
      <c r="EA338">
        <v>33.066800000000001</v>
      </c>
      <c r="EB338">
        <v>99.863200000000006</v>
      </c>
      <c r="EC338">
        <v>100.375</v>
      </c>
    </row>
    <row r="339" spans="1:133" x14ac:dyDescent="0.35">
      <c r="A339">
        <v>323</v>
      </c>
      <c r="B339">
        <v>1581524154.5</v>
      </c>
      <c r="C339">
        <v>1633.9000000953699</v>
      </c>
      <c r="D339" t="s">
        <v>884</v>
      </c>
      <c r="E339" t="s">
        <v>885</v>
      </c>
      <c r="F339" t="s">
        <v>232</v>
      </c>
      <c r="G339" t="s">
        <v>233</v>
      </c>
      <c r="H339" t="s">
        <v>234</v>
      </c>
      <c r="I339" t="s">
        <v>235</v>
      </c>
      <c r="J339" t="s">
        <v>236</v>
      </c>
      <c r="K339" t="s">
        <v>237</v>
      </c>
      <c r="L339" t="s">
        <v>238</v>
      </c>
      <c r="M339" t="s">
        <v>239</v>
      </c>
      <c r="N339">
        <v>1581524145.87097</v>
      </c>
      <c r="O339">
        <f t="shared" si="215"/>
        <v>6.4587733565043179E-5</v>
      </c>
      <c r="P339">
        <f t="shared" si="216"/>
        <v>-0.5884061950011974</v>
      </c>
      <c r="Q339">
        <f t="shared" si="217"/>
        <v>400.94683870967702</v>
      </c>
      <c r="R339">
        <f t="shared" si="218"/>
        <v>574.06913447186241</v>
      </c>
      <c r="S339">
        <f t="shared" si="219"/>
        <v>57.225075511818446</v>
      </c>
      <c r="T339">
        <f t="shared" si="220"/>
        <v>39.967682886303571</v>
      </c>
      <c r="U339">
        <f t="shared" si="221"/>
        <v>5.152658492254554E-3</v>
      </c>
      <c r="V339">
        <f t="shared" si="222"/>
        <v>2.2528121624496698</v>
      </c>
      <c r="W339">
        <f t="shared" si="223"/>
        <v>5.1461201193512699E-3</v>
      </c>
      <c r="X339">
        <f t="shared" si="224"/>
        <v>3.2169118171669281E-3</v>
      </c>
      <c r="Y339">
        <f t="shared" si="225"/>
        <v>0</v>
      </c>
      <c r="Z339">
        <f t="shared" si="226"/>
        <v>31.202020072012324</v>
      </c>
      <c r="AA339">
        <f t="shared" si="227"/>
        <v>30.996919354838699</v>
      </c>
      <c r="AB339">
        <f t="shared" si="228"/>
        <v>4.5105859428686248</v>
      </c>
      <c r="AC339">
        <f t="shared" si="229"/>
        <v>72.410730756902495</v>
      </c>
      <c r="AD339">
        <f t="shared" si="230"/>
        <v>3.3085532197620875</v>
      </c>
      <c r="AE339">
        <f t="shared" si="231"/>
        <v>4.5691476735258636</v>
      </c>
      <c r="AF339">
        <f t="shared" si="232"/>
        <v>1.2020327231065373</v>
      </c>
      <c r="AG339">
        <f t="shared" si="233"/>
        <v>-2.8483190502184041</v>
      </c>
      <c r="AH339">
        <f t="shared" si="234"/>
        <v>27.499839646829976</v>
      </c>
      <c r="AI339">
        <f t="shared" si="235"/>
        <v>2.7441579848299891</v>
      </c>
      <c r="AJ339">
        <f t="shared" si="236"/>
        <v>27.395678581441562</v>
      </c>
      <c r="AK339">
        <v>-4.1259497618395299E-2</v>
      </c>
      <c r="AL339">
        <v>4.6317400607160102E-2</v>
      </c>
      <c r="AM339">
        <v>3.4602496730689398</v>
      </c>
      <c r="AN339">
        <v>0</v>
      </c>
      <c r="AO339">
        <v>0</v>
      </c>
      <c r="AP339">
        <f t="shared" si="237"/>
        <v>1</v>
      </c>
      <c r="AQ339">
        <f t="shared" si="238"/>
        <v>0</v>
      </c>
      <c r="AR339">
        <f t="shared" si="239"/>
        <v>51881.680396777854</v>
      </c>
      <c r="AS339" t="s">
        <v>240</v>
      </c>
      <c r="AT339">
        <v>0</v>
      </c>
      <c r="AU339">
        <v>0</v>
      </c>
      <c r="AV339">
        <f t="shared" si="240"/>
        <v>0</v>
      </c>
      <c r="AW339" t="e">
        <f t="shared" si="241"/>
        <v>#DIV/0!</v>
      </c>
      <c r="AX339">
        <v>0</v>
      </c>
      <c r="AY339" t="s">
        <v>240</v>
      </c>
      <c r="AZ339">
        <v>0</v>
      </c>
      <c r="BA339">
        <v>0</v>
      </c>
      <c r="BB339" t="e">
        <f t="shared" si="242"/>
        <v>#DIV/0!</v>
      </c>
      <c r="BC339">
        <v>0.5</v>
      </c>
      <c r="BD339">
        <f t="shared" si="243"/>
        <v>0</v>
      </c>
      <c r="BE339">
        <f t="shared" si="244"/>
        <v>-0.5884061950011974</v>
      </c>
      <c r="BF339" t="e">
        <f t="shared" si="245"/>
        <v>#DIV/0!</v>
      </c>
      <c r="BG339" t="e">
        <f t="shared" si="246"/>
        <v>#DIV/0!</v>
      </c>
      <c r="BH339" t="e">
        <f t="shared" si="247"/>
        <v>#DIV/0!</v>
      </c>
      <c r="BI339" t="e">
        <f t="shared" si="248"/>
        <v>#DIV/0!</v>
      </c>
      <c r="BJ339" t="s">
        <v>240</v>
      </c>
      <c r="BK339">
        <v>0</v>
      </c>
      <c r="BL339">
        <f t="shared" si="249"/>
        <v>0</v>
      </c>
      <c r="BM339" t="e">
        <f t="shared" si="250"/>
        <v>#DIV/0!</v>
      </c>
      <c r="BN339" t="e">
        <f t="shared" si="251"/>
        <v>#DIV/0!</v>
      </c>
      <c r="BO339" t="e">
        <f t="shared" si="252"/>
        <v>#DIV/0!</v>
      </c>
      <c r="BP339" t="e">
        <f t="shared" si="253"/>
        <v>#DIV/0!</v>
      </c>
      <c r="BQ339">
        <f t="shared" si="254"/>
        <v>0</v>
      </c>
      <c r="BR339">
        <f t="shared" si="255"/>
        <v>0</v>
      </c>
      <c r="BS339">
        <f t="shared" si="256"/>
        <v>0</v>
      </c>
      <c r="BT339">
        <f t="shared" si="257"/>
        <v>0</v>
      </c>
      <c r="BU339">
        <v>6</v>
      </c>
      <c r="BV339">
        <v>0.5</v>
      </c>
      <c r="BW339" t="s">
        <v>241</v>
      </c>
      <c r="BX339">
        <v>1581524145.87097</v>
      </c>
      <c r="BY339">
        <v>400.94683870967702</v>
      </c>
      <c r="BZ339">
        <v>399.98258064516102</v>
      </c>
      <c r="CA339">
        <v>33.190664516128997</v>
      </c>
      <c r="CB339">
        <v>33.083622580645198</v>
      </c>
      <c r="CC339">
        <v>350.01622580645198</v>
      </c>
      <c r="CD339">
        <v>99.483258064516093</v>
      </c>
      <c r="CE339">
        <v>0.19998925806451601</v>
      </c>
      <c r="CF339">
        <v>31.223341935483901</v>
      </c>
      <c r="CG339">
        <v>30.996919354838699</v>
      </c>
      <c r="CH339">
        <v>999.9</v>
      </c>
      <c r="CI339">
        <v>0</v>
      </c>
      <c r="CJ339">
        <v>0</v>
      </c>
      <c r="CK339">
        <v>10001.610967741901</v>
      </c>
      <c r="CL339">
        <v>0</v>
      </c>
      <c r="CM339">
        <v>3.1342222580645198</v>
      </c>
      <c r="CN339">
        <v>0</v>
      </c>
      <c r="CO339">
        <v>0</v>
      </c>
      <c r="CP339">
        <v>0</v>
      </c>
      <c r="CQ339">
        <v>0</v>
      </c>
      <c r="CR339">
        <v>3.4483870967741899</v>
      </c>
      <c r="CS339">
        <v>0</v>
      </c>
      <c r="CT339">
        <v>248.751612903226</v>
      </c>
      <c r="CU339">
        <v>-0.69677419354838699</v>
      </c>
      <c r="CV339">
        <v>40.143000000000001</v>
      </c>
      <c r="CW339">
        <v>45.420999999999999</v>
      </c>
      <c r="CX339">
        <v>42.733645161290298</v>
      </c>
      <c r="CY339">
        <v>44.167000000000002</v>
      </c>
      <c r="CZ339">
        <v>41.221548387096803</v>
      </c>
      <c r="DA339">
        <v>0</v>
      </c>
      <c r="DB339">
        <v>0</v>
      </c>
      <c r="DC339">
        <v>0</v>
      </c>
      <c r="DD339">
        <v>1581524154.7</v>
      </c>
      <c r="DE339">
        <v>4.8615384615384603</v>
      </c>
      <c r="DF339">
        <v>0.57435899545605995</v>
      </c>
      <c r="DG339">
        <v>-518.15726484730897</v>
      </c>
      <c r="DH339">
        <v>232.82692307692301</v>
      </c>
      <c r="DI339">
        <v>15</v>
      </c>
      <c r="DJ339">
        <v>100</v>
      </c>
      <c r="DK339">
        <v>100</v>
      </c>
      <c r="DL339">
        <v>3.024</v>
      </c>
      <c r="DM339">
        <v>0.44500000000000001</v>
      </c>
      <c r="DN339">
        <v>2</v>
      </c>
      <c r="DO339">
        <v>352.822</v>
      </c>
      <c r="DP339">
        <v>667.71100000000001</v>
      </c>
      <c r="DQ339">
        <v>30.226900000000001</v>
      </c>
      <c r="DR339">
        <v>32.500100000000003</v>
      </c>
      <c r="DS339">
        <v>30.0001</v>
      </c>
      <c r="DT339">
        <v>32.329500000000003</v>
      </c>
      <c r="DU339">
        <v>32.311300000000003</v>
      </c>
      <c r="DV339">
        <v>20.994900000000001</v>
      </c>
      <c r="DW339">
        <v>24.2606</v>
      </c>
      <c r="DX339">
        <v>100</v>
      </c>
      <c r="DY339">
        <v>30.225999999999999</v>
      </c>
      <c r="DZ339">
        <v>400</v>
      </c>
      <c r="EA339">
        <v>33.075699999999998</v>
      </c>
      <c r="EB339">
        <v>99.867500000000007</v>
      </c>
      <c r="EC339">
        <v>100.376</v>
      </c>
    </row>
    <row r="340" spans="1:133" x14ac:dyDescent="0.35">
      <c r="A340">
        <v>324</v>
      </c>
      <c r="B340">
        <v>1581524159.5</v>
      </c>
      <c r="C340">
        <v>1638.9000000953699</v>
      </c>
      <c r="D340" t="s">
        <v>886</v>
      </c>
      <c r="E340" t="s">
        <v>887</v>
      </c>
      <c r="F340" t="s">
        <v>232</v>
      </c>
      <c r="G340" t="s">
        <v>233</v>
      </c>
      <c r="H340" t="s">
        <v>234</v>
      </c>
      <c r="I340" t="s">
        <v>235</v>
      </c>
      <c r="J340" t="s">
        <v>236</v>
      </c>
      <c r="K340" t="s">
        <v>237</v>
      </c>
      <c r="L340" t="s">
        <v>238</v>
      </c>
      <c r="M340" t="s">
        <v>239</v>
      </c>
      <c r="N340">
        <v>1581524150.87097</v>
      </c>
      <c r="O340">
        <f t="shared" si="215"/>
        <v>6.3769049684073701E-5</v>
      </c>
      <c r="P340">
        <f t="shared" si="216"/>
        <v>-0.58003220765830132</v>
      </c>
      <c r="Q340">
        <f t="shared" si="217"/>
        <v>400.94851612903199</v>
      </c>
      <c r="R340">
        <f t="shared" si="218"/>
        <v>573.74226800896895</v>
      </c>
      <c r="S340">
        <f t="shared" si="219"/>
        <v>57.19231855744917</v>
      </c>
      <c r="T340">
        <f t="shared" si="220"/>
        <v>39.96772860951161</v>
      </c>
      <c r="U340">
        <f t="shared" si="221"/>
        <v>5.0885571875397889E-3</v>
      </c>
      <c r="V340">
        <f t="shared" si="222"/>
        <v>2.2533449313616352</v>
      </c>
      <c r="W340">
        <f t="shared" si="223"/>
        <v>5.0821818800710324E-3</v>
      </c>
      <c r="X340">
        <f t="shared" si="224"/>
        <v>3.1769357929074963E-3</v>
      </c>
      <c r="Y340">
        <f t="shared" si="225"/>
        <v>0</v>
      </c>
      <c r="Z340">
        <f t="shared" si="226"/>
        <v>31.201398072233015</v>
      </c>
      <c r="AA340">
        <f t="shared" si="227"/>
        <v>30.995796774193501</v>
      </c>
      <c r="AB340">
        <f t="shared" si="228"/>
        <v>4.5102972361444786</v>
      </c>
      <c r="AC340">
        <f t="shared" si="229"/>
        <v>72.414840589202896</v>
      </c>
      <c r="AD340">
        <f t="shared" si="230"/>
        <v>3.3085721032003867</v>
      </c>
      <c r="AE340">
        <f t="shared" si="231"/>
        <v>4.5689144328430622</v>
      </c>
      <c r="AF340">
        <f t="shared" si="232"/>
        <v>1.2017251329440919</v>
      </c>
      <c r="AG340">
        <f t="shared" si="233"/>
        <v>-2.81221509106765</v>
      </c>
      <c r="AH340">
        <f t="shared" si="234"/>
        <v>27.533774594861043</v>
      </c>
      <c r="AI340">
        <f t="shared" si="235"/>
        <v>2.7468673164791562</v>
      </c>
      <c r="AJ340">
        <f t="shared" si="236"/>
        <v>27.468426820272548</v>
      </c>
      <c r="AK340">
        <v>-4.1273858303264799E-2</v>
      </c>
      <c r="AL340">
        <v>4.6333521733991301E-2</v>
      </c>
      <c r="AM340">
        <v>3.4612026998752201</v>
      </c>
      <c r="AN340">
        <v>0</v>
      </c>
      <c r="AO340">
        <v>0</v>
      </c>
      <c r="AP340">
        <f t="shared" si="237"/>
        <v>1</v>
      </c>
      <c r="AQ340">
        <f t="shared" si="238"/>
        <v>0</v>
      </c>
      <c r="AR340">
        <f t="shared" si="239"/>
        <v>51899.14582107374</v>
      </c>
      <c r="AS340" t="s">
        <v>240</v>
      </c>
      <c r="AT340">
        <v>0</v>
      </c>
      <c r="AU340">
        <v>0</v>
      </c>
      <c r="AV340">
        <f t="shared" si="240"/>
        <v>0</v>
      </c>
      <c r="AW340" t="e">
        <f t="shared" si="241"/>
        <v>#DIV/0!</v>
      </c>
      <c r="AX340">
        <v>0</v>
      </c>
      <c r="AY340" t="s">
        <v>240</v>
      </c>
      <c r="AZ340">
        <v>0</v>
      </c>
      <c r="BA340">
        <v>0</v>
      </c>
      <c r="BB340" t="e">
        <f t="shared" si="242"/>
        <v>#DIV/0!</v>
      </c>
      <c r="BC340">
        <v>0.5</v>
      </c>
      <c r="BD340">
        <f t="shared" si="243"/>
        <v>0</v>
      </c>
      <c r="BE340">
        <f t="shared" si="244"/>
        <v>-0.58003220765830132</v>
      </c>
      <c r="BF340" t="e">
        <f t="shared" si="245"/>
        <v>#DIV/0!</v>
      </c>
      <c r="BG340" t="e">
        <f t="shared" si="246"/>
        <v>#DIV/0!</v>
      </c>
      <c r="BH340" t="e">
        <f t="shared" si="247"/>
        <v>#DIV/0!</v>
      </c>
      <c r="BI340" t="e">
        <f t="shared" si="248"/>
        <v>#DIV/0!</v>
      </c>
      <c r="BJ340" t="s">
        <v>240</v>
      </c>
      <c r="BK340">
        <v>0</v>
      </c>
      <c r="BL340">
        <f t="shared" si="249"/>
        <v>0</v>
      </c>
      <c r="BM340" t="e">
        <f t="shared" si="250"/>
        <v>#DIV/0!</v>
      </c>
      <c r="BN340" t="e">
        <f t="shared" si="251"/>
        <v>#DIV/0!</v>
      </c>
      <c r="BO340" t="e">
        <f t="shared" si="252"/>
        <v>#DIV/0!</v>
      </c>
      <c r="BP340" t="e">
        <f t="shared" si="253"/>
        <v>#DIV/0!</v>
      </c>
      <c r="BQ340">
        <f t="shared" si="254"/>
        <v>0</v>
      </c>
      <c r="BR340">
        <f t="shared" si="255"/>
        <v>0</v>
      </c>
      <c r="BS340">
        <f t="shared" si="256"/>
        <v>0</v>
      </c>
      <c r="BT340">
        <f t="shared" si="257"/>
        <v>0</v>
      </c>
      <c r="BU340">
        <v>6</v>
      </c>
      <c r="BV340">
        <v>0.5</v>
      </c>
      <c r="BW340" t="s">
        <v>241</v>
      </c>
      <c r="BX340">
        <v>1581524150.87097</v>
      </c>
      <c r="BY340">
        <v>400.94851612903199</v>
      </c>
      <c r="BZ340">
        <v>399.99803225806397</v>
      </c>
      <c r="CA340">
        <v>33.1909548387097</v>
      </c>
      <c r="CB340">
        <v>33.085267741935503</v>
      </c>
      <c r="CC340">
        <v>350.00958064516101</v>
      </c>
      <c r="CD340">
        <v>99.482990322580605</v>
      </c>
      <c r="CE340">
        <v>0.19995399999999999</v>
      </c>
      <c r="CF340">
        <v>31.222445161290299</v>
      </c>
      <c r="CG340">
        <v>30.995796774193501</v>
      </c>
      <c r="CH340">
        <v>999.9</v>
      </c>
      <c r="CI340">
        <v>0</v>
      </c>
      <c r="CJ340">
        <v>0</v>
      </c>
      <c r="CK340">
        <v>10005.119032258101</v>
      </c>
      <c r="CL340">
        <v>0</v>
      </c>
      <c r="CM340">
        <v>2.7387425806451602</v>
      </c>
      <c r="CN340">
        <v>0</v>
      </c>
      <c r="CO340">
        <v>0</v>
      </c>
      <c r="CP340">
        <v>0</v>
      </c>
      <c r="CQ340">
        <v>0</v>
      </c>
      <c r="CR340">
        <v>4.0064516129032297</v>
      </c>
      <c r="CS340">
        <v>0</v>
      </c>
      <c r="CT340">
        <v>207.04193548387099</v>
      </c>
      <c r="CU340">
        <v>-0.79032258064516103</v>
      </c>
      <c r="CV340">
        <v>40.155000000000001</v>
      </c>
      <c r="CW340">
        <v>45.420999999999999</v>
      </c>
      <c r="CX340">
        <v>42.757741935483899</v>
      </c>
      <c r="CY340">
        <v>44.156999999999996</v>
      </c>
      <c r="CZ340">
        <v>41.223580645161299</v>
      </c>
      <c r="DA340">
        <v>0</v>
      </c>
      <c r="DB340">
        <v>0</v>
      </c>
      <c r="DC340">
        <v>0</v>
      </c>
      <c r="DD340">
        <v>1581524159.5</v>
      </c>
      <c r="DE340">
        <v>4.3230769230769202</v>
      </c>
      <c r="DF340">
        <v>-15.822222139563401</v>
      </c>
      <c r="DG340">
        <v>-259.709401636819</v>
      </c>
      <c r="DH340">
        <v>201.980769230769</v>
      </c>
      <c r="DI340">
        <v>15</v>
      </c>
      <c r="DJ340">
        <v>100</v>
      </c>
      <c r="DK340">
        <v>100</v>
      </c>
      <c r="DL340">
        <v>3.024</v>
      </c>
      <c r="DM340">
        <v>0.44500000000000001</v>
      </c>
      <c r="DN340">
        <v>2</v>
      </c>
      <c r="DO340">
        <v>352.81400000000002</v>
      </c>
      <c r="DP340">
        <v>667.75900000000001</v>
      </c>
      <c r="DQ340">
        <v>30.2285</v>
      </c>
      <c r="DR340">
        <v>32.500300000000003</v>
      </c>
      <c r="DS340">
        <v>30</v>
      </c>
      <c r="DT340">
        <v>32.330500000000001</v>
      </c>
      <c r="DU340">
        <v>32.313400000000001</v>
      </c>
      <c r="DV340">
        <v>20.989100000000001</v>
      </c>
      <c r="DW340">
        <v>24.2606</v>
      </c>
      <c r="DX340">
        <v>100</v>
      </c>
      <c r="DY340">
        <v>30.227699999999999</v>
      </c>
      <c r="DZ340">
        <v>400</v>
      </c>
      <c r="EA340">
        <v>33.076000000000001</v>
      </c>
      <c r="EB340">
        <v>99.867199999999997</v>
      </c>
      <c r="EC340">
        <v>100.376</v>
      </c>
    </row>
    <row r="341" spans="1:133" x14ac:dyDescent="0.35">
      <c r="A341">
        <v>325</v>
      </c>
      <c r="B341">
        <v>1581524164.5</v>
      </c>
      <c r="C341">
        <v>1643.9000000953699</v>
      </c>
      <c r="D341" t="s">
        <v>888</v>
      </c>
      <c r="E341" t="s">
        <v>889</v>
      </c>
      <c r="F341" t="s">
        <v>232</v>
      </c>
      <c r="G341" t="s">
        <v>233</v>
      </c>
      <c r="H341" t="s">
        <v>234</v>
      </c>
      <c r="I341" t="s">
        <v>235</v>
      </c>
      <c r="J341" t="s">
        <v>236</v>
      </c>
      <c r="K341" t="s">
        <v>237</v>
      </c>
      <c r="L341" t="s">
        <v>238</v>
      </c>
      <c r="M341" t="s">
        <v>239</v>
      </c>
      <c r="N341">
        <v>1581524155.87097</v>
      </c>
      <c r="O341">
        <f t="shared" si="215"/>
        <v>6.3176465157795196E-5</v>
      </c>
      <c r="P341">
        <f t="shared" si="216"/>
        <v>-0.57752754531245598</v>
      </c>
      <c r="Q341">
        <f t="shared" si="217"/>
        <v>400.95664516129</v>
      </c>
      <c r="R341">
        <f t="shared" si="218"/>
        <v>574.6652856178689</v>
      </c>
      <c r="S341">
        <f t="shared" si="219"/>
        <v>57.284136214137895</v>
      </c>
      <c r="T341">
        <f t="shared" si="220"/>
        <v>39.968405352148352</v>
      </c>
      <c r="U341">
        <f t="shared" si="221"/>
        <v>5.0410027839015185E-3</v>
      </c>
      <c r="V341">
        <f t="shared" si="222"/>
        <v>2.2534842968804507</v>
      </c>
      <c r="W341">
        <f t="shared" si="223"/>
        <v>5.0347463860602832E-3</v>
      </c>
      <c r="X341">
        <f t="shared" si="224"/>
        <v>3.147277944361029E-3</v>
      </c>
      <c r="Y341">
        <f t="shared" si="225"/>
        <v>0</v>
      </c>
      <c r="Z341">
        <f t="shared" si="226"/>
        <v>31.200543195738952</v>
      </c>
      <c r="AA341">
        <f t="shared" si="227"/>
        <v>30.995861290322601</v>
      </c>
      <c r="AB341">
        <f t="shared" si="228"/>
        <v>4.5103138280490107</v>
      </c>
      <c r="AC341">
        <f t="shared" si="229"/>
        <v>72.418539477396891</v>
      </c>
      <c r="AD341">
        <f t="shared" si="230"/>
        <v>3.3085430380776759</v>
      </c>
      <c r="AE341">
        <f t="shared" si="231"/>
        <v>4.5686409335973019</v>
      </c>
      <c r="AF341">
        <f t="shared" si="232"/>
        <v>1.2017707899713348</v>
      </c>
      <c r="AG341">
        <f t="shared" si="233"/>
        <v>-2.7860821134587681</v>
      </c>
      <c r="AH341">
        <f t="shared" si="234"/>
        <v>27.399879167995053</v>
      </c>
      <c r="AI341">
        <f t="shared" si="235"/>
        <v>2.733327068110377</v>
      </c>
      <c r="AJ341">
        <f t="shared" si="236"/>
        <v>27.347124122646662</v>
      </c>
      <c r="AK341">
        <v>-4.1277615383045203E-2</v>
      </c>
      <c r="AL341">
        <v>4.6337739385182999E-2</v>
      </c>
      <c r="AM341">
        <v>3.4614520143589802</v>
      </c>
      <c r="AN341">
        <v>0</v>
      </c>
      <c r="AO341">
        <v>0</v>
      </c>
      <c r="AP341">
        <f t="shared" si="237"/>
        <v>1</v>
      </c>
      <c r="AQ341">
        <f t="shared" si="238"/>
        <v>0</v>
      </c>
      <c r="AR341">
        <f t="shared" si="239"/>
        <v>51903.847635017322</v>
      </c>
      <c r="AS341" t="s">
        <v>240</v>
      </c>
      <c r="AT341">
        <v>0</v>
      </c>
      <c r="AU341">
        <v>0</v>
      </c>
      <c r="AV341">
        <f t="shared" si="240"/>
        <v>0</v>
      </c>
      <c r="AW341" t="e">
        <f t="shared" si="241"/>
        <v>#DIV/0!</v>
      </c>
      <c r="AX341">
        <v>0</v>
      </c>
      <c r="AY341" t="s">
        <v>240</v>
      </c>
      <c r="AZ341">
        <v>0</v>
      </c>
      <c r="BA341">
        <v>0</v>
      </c>
      <c r="BB341" t="e">
        <f t="shared" si="242"/>
        <v>#DIV/0!</v>
      </c>
      <c r="BC341">
        <v>0.5</v>
      </c>
      <c r="BD341">
        <f t="shared" si="243"/>
        <v>0</v>
      </c>
      <c r="BE341">
        <f t="shared" si="244"/>
        <v>-0.57752754531245598</v>
      </c>
      <c r="BF341" t="e">
        <f t="shared" si="245"/>
        <v>#DIV/0!</v>
      </c>
      <c r="BG341" t="e">
        <f t="shared" si="246"/>
        <v>#DIV/0!</v>
      </c>
      <c r="BH341" t="e">
        <f t="shared" si="247"/>
        <v>#DIV/0!</v>
      </c>
      <c r="BI341" t="e">
        <f t="shared" si="248"/>
        <v>#DIV/0!</v>
      </c>
      <c r="BJ341" t="s">
        <v>240</v>
      </c>
      <c r="BK341">
        <v>0</v>
      </c>
      <c r="BL341">
        <f t="shared" si="249"/>
        <v>0</v>
      </c>
      <c r="BM341" t="e">
        <f t="shared" si="250"/>
        <v>#DIV/0!</v>
      </c>
      <c r="BN341" t="e">
        <f t="shared" si="251"/>
        <v>#DIV/0!</v>
      </c>
      <c r="BO341" t="e">
        <f t="shared" si="252"/>
        <v>#DIV/0!</v>
      </c>
      <c r="BP341" t="e">
        <f t="shared" si="253"/>
        <v>#DIV/0!</v>
      </c>
      <c r="BQ341">
        <f t="shared" si="254"/>
        <v>0</v>
      </c>
      <c r="BR341">
        <f t="shared" si="255"/>
        <v>0</v>
      </c>
      <c r="BS341">
        <f t="shared" si="256"/>
        <v>0</v>
      </c>
      <c r="BT341">
        <f t="shared" si="257"/>
        <v>0</v>
      </c>
      <c r="BU341">
        <v>6</v>
      </c>
      <c r="BV341">
        <v>0.5</v>
      </c>
      <c r="BW341" t="s">
        <v>241</v>
      </c>
      <c r="BX341">
        <v>1581524155.87097</v>
      </c>
      <c r="BY341">
        <v>400.95664516129</v>
      </c>
      <c r="BZ341">
        <v>400.01006451612898</v>
      </c>
      <c r="CA341">
        <v>33.1907741935484</v>
      </c>
      <c r="CB341">
        <v>33.086070967741897</v>
      </c>
      <c r="CC341">
        <v>350.01551612903199</v>
      </c>
      <c r="CD341">
        <v>99.482609677419404</v>
      </c>
      <c r="CE341">
        <v>0.200001483870968</v>
      </c>
      <c r="CF341">
        <v>31.221393548387098</v>
      </c>
      <c r="CG341">
        <v>30.995861290322601</v>
      </c>
      <c r="CH341">
        <v>999.9</v>
      </c>
      <c r="CI341">
        <v>0</v>
      </c>
      <c r="CJ341">
        <v>0</v>
      </c>
      <c r="CK341">
        <v>10006.068064516099</v>
      </c>
      <c r="CL341">
        <v>0</v>
      </c>
      <c r="CM341">
        <v>2.52581193548387</v>
      </c>
      <c r="CN341">
        <v>0</v>
      </c>
      <c r="CO341">
        <v>0</v>
      </c>
      <c r="CP341">
        <v>0</v>
      </c>
      <c r="CQ341">
        <v>0</v>
      </c>
      <c r="CR341">
        <v>3.4064516129032301</v>
      </c>
      <c r="CS341">
        <v>0</v>
      </c>
      <c r="CT341">
        <v>188.093548387097</v>
      </c>
      <c r="CU341">
        <v>-1.04516129032258</v>
      </c>
      <c r="CV341">
        <v>40.162999999999997</v>
      </c>
      <c r="CW341">
        <v>45.417000000000002</v>
      </c>
      <c r="CX341">
        <v>42.781838709677402</v>
      </c>
      <c r="CY341">
        <v>44.158999999999999</v>
      </c>
      <c r="CZ341">
        <v>41.225612903225802</v>
      </c>
      <c r="DA341">
        <v>0</v>
      </c>
      <c r="DB341">
        <v>0</v>
      </c>
      <c r="DC341">
        <v>0</v>
      </c>
      <c r="DD341">
        <v>1581524164.9000001</v>
      </c>
      <c r="DE341">
        <v>3.12307692307692</v>
      </c>
      <c r="DF341">
        <v>2.9948717082215999</v>
      </c>
      <c r="DG341">
        <v>-126.20512850858999</v>
      </c>
      <c r="DH341">
        <v>184.073076923077</v>
      </c>
      <c r="DI341">
        <v>15</v>
      </c>
      <c r="DJ341">
        <v>100</v>
      </c>
      <c r="DK341">
        <v>100</v>
      </c>
      <c r="DL341">
        <v>3.024</v>
      </c>
      <c r="DM341">
        <v>0.44500000000000001</v>
      </c>
      <c r="DN341">
        <v>2</v>
      </c>
      <c r="DO341">
        <v>352.88600000000002</v>
      </c>
      <c r="DP341">
        <v>667.654</v>
      </c>
      <c r="DQ341">
        <v>30.2315</v>
      </c>
      <c r="DR341">
        <v>32.503</v>
      </c>
      <c r="DS341">
        <v>30.000299999999999</v>
      </c>
      <c r="DT341">
        <v>32.3324</v>
      </c>
      <c r="DU341">
        <v>32.316299999999998</v>
      </c>
      <c r="DV341">
        <v>20.988900000000001</v>
      </c>
      <c r="DW341">
        <v>24.2606</v>
      </c>
      <c r="DX341">
        <v>100</v>
      </c>
      <c r="DY341">
        <v>30.232500000000002</v>
      </c>
      <c r="DZ341">
        <v>400</v>
      </c>
      <c r="EA341">
        <v>33.080599999999997</v>
      </c>
      <c r="EB341">
        <v>99.8673</v>
      </c>
      <c r="EC341">
        <v>100.377</v>
      </c>
    </row>
    <row r="342" spans="1:133" x14ac:dyDescent="0.35">
      <c r="A342">
        <v>326</v>
      </c>
      <c r="B342">
        <v>1581524169.5</v>
      </c>
      <c r="C342">
        <v>1648.9000000953699</v>
      </c>
      <c r="D342" t="s">
        <v>890</v>
      </c>
      <c r="E342" t="s">
        <v>891</v>
      </c>
      <c r="F342" t="s">
        <v>232</v>
      </c>
      <c r="G342" t="s">
        <v>233</v>
      </c>
      <c r="H342" t="s">
        <v>234</v>
      </c>
      <c r="I342" t="s">
        <v>235</v>
      </c>
      <c r="J342" t="s">
        <v>236</v>
      </c>
      <c r="K342" t="s">
        <v>237</v>
      </c>
      <c r="L342" t="s">
        <v>238</v>
      </c>
      <c r="M342" t="s">
        <v>239</v>
      </c>
      <c r="N342">
        <v>1581524160.87097</v>
      </c>
      <c r="O342">
        <f t="shared" si="215"/>
        <v>6.1566191937277053E-5</v>
      </c>
      <c r="P342">
        <f t="shared" si="216"/>
        <v>-0.58351980481896737</v>
      </c>
      <c r="Q342">
        <f t="shared" si="217"/>
        <v>400.973419354839</v>
      </c>
      <c r="R342">
        <f t="shared" si="218"/>
        <v>581.37188193214308</v>
      </c>
      <c r="S342">
        <f t="shared" si="219"/>
        <v>57.952160384238042</v>
      </c>
      <c r="T342">
        <f t="shared" si="220"/>
        <v>39.969727863412892</v>
      </c>
      <c r="U342">
        <f t="shared" si="221"/>
        <v>4.9122741733794344E-3</v>
      </c>
      <c r="V342">
        <f t="shared" si="222"/>
        <v>2.2521350794867452</v>
      </c>
      <c r="W342">
        <f t="shared" si="223"/>
        <v>4.9063294684270984E-3</v>
      </c>
      <c r="X342">
        <f t="shared" si="224"/>
        <v>3.0669894146022362E-3</v>
      </c>
      <c r="Y342">
        <f t="shared" si="225"/>
        <v>0</v>
      </c>
      <c r="Z342">
        <f t="shared" si="226"/>
        <v>31.199892584004242</v>
      </c>
      <c r="AA342">
        <f t="shared" si="227"/>
        <v>30.995354838709702</v>
      </c>
      <c r="AB342">
        <f t="shared" si="228"/>
        <v>4.5101835830279446</v>
      </c>
      <c r="AC342">
        <f t="shared" si="229"/>
        <v>72.420241728706856</v>
      </c>
      <c r="AD342">
        <f t="shared" si="230"/>
        <v>3.3084002709607003</v>
      </c>
      <c r="AE342">
        <f t="shared" si="231"/>
        <v>4.568336409804159</v>
      </c>
      <c r="AF342">
        <f t="shared" si="232"/>
        <v>1.2017833120672443</v>
      </c>
      <c r="AG342">
        <f t="shared" si="233"/>
        <v>-2.7150690644339179</v>
      </c>
      <c r="AH342">
        <f t="shared" si="234"/>
        <v>27.30279054969948</v>
      </c>
      <c r="AI342">
        <f t="shared" si="235"/>
        <v>2.7252509472242723</v>
      </c>
      <c r="AJ342">
        <f t="shared" si="236"/>
        <v>27.312972432489836</v>
      </c>
      <c r="AK342">
        <v>-4.1241251421707002E-2</v>
      </c>
      <c r="AL342">
        <v>4.6296917652922903E-2</v>
      </c>
      <c r="AM342">
        <v>3.4590386247506602</v>
      </c>
      <c r="AN342">
        <v>0</v>
      </c>
      <c r="AO342">
        <v>0</v>
      </c>
      <c r="AP342">
        <f t="shared" si="237"/>
        <v>1</v>
      </c>
      <c r="AQ342">
        <f t="shared" si="238"/>
        <v>0</v>
      </c>
      <c r="AR342">
        <f t="shared" si="239"/>
        <v>51860.173073353028</v>
      </c>
      <c r="AS342" t="s">
        <v>240</v>
      </c>
      <c r="AT342">
        <v>0</v>
      </c>
      <c r="AU342">
        <v>0</v>
      </c>
      <c r="AV342">
        <f t="shared" si="240"/>
        <v>0</v>
      </c>
      <c r="AW342" t="e">
        <f t="shared" si="241"/>
        <v>#DIV/0!</v>
      </c>
      <c r="AX342">
        <v>0</v>
      </c>
      <c r="AY342" t="s">
        <v>240</v>
      </c>
      <c r="AZ342">
        <v>0</v>
      </c>
      <c r="BA342">
        <v>0</v>
      </c>
      <c r="BB342" t="e">
        <f t="shared" si="242"/>
        <v>#DIV/0!</v>
      </c>
      <c r="BC342">
        <v>0.5</v>
      </c>
      <c r="BD342">
        <f t="shared" si="243"/>
        <v>0</v>
      </c>
      <c r="BE342">
        <f t="shared" si="244"/>
        <v>-0.58351980481896737</v>
      </c>
      <c r="BF342" t="e">
        <f t="shared" si="245"/>
        <v>#DIV/0!</v>
      </c>
      <c r="BG342" t="e">
        <f t="shared" si="246"/>
        <v>#DIV/0!</v>
      </c>
      <c r="BH342" t="e">
        <f t="shared" si="247"/>
        <v>#DIV/0!</v>
      </c>
      <c r="BI342" t="e">
        <f t="shared" si="248"/>
        <v>#DIV/0!</v>
      </c>
      <c r="BJ342" t="s">
        <v>240</v>
      </c>
      <c r="BK342">
        <v>0</v>
      </c>
      <c r="BL342">
        <f t="shared" si="249"/>
        <v>0</v>
      </c>
      <c r="BM342" t="e">
        <f t="shared" si="250"/>
        <v>#DIV/0!</v>
      </c>
      <c r="BN342" t="e">
        <f t="shared" si="251"/>
        <v>#DIV/0!</v>
      </c>
      <c r="BO342" t="e">
        <f t="shared" si="252"/>
        <v>#DIV/0!</v>
      </c>
      <c r="BP342" t="e">
        <f t="shared" si="253"/>
        <v>#DIV/0!</v>
      </c>
      <c r="BQ342">
        <f t="shared" si="254"/>
        <v>0</v>
      </c>
      <c r="BR342">
        <f t="shared" si="255"/>
        <v>0</v>
      </c>
      <c r="BS342">
        <f t="shared" si="256"/>
        <v>0</v>
      </c>
      <c r="BT342">
        <f t="shared" si="257"/>
        <v>0</v>
      </c>
      <c r="BU342">
        <v>6</v>
      </c>
      <c r="BV342">
        <v>0.5</v>
      </c>
      <c r="BW342" t="s">
        <v>241</v>
      </c>
      <c r="BX342">
        <v>1581524160.87097</v>
      </c>
      <c r="BY342">
        <v>400.973419354839</v>
      </c>
      <c r="BZ342">
        <v>400.01548387096801</v>
      </c>
      <c r="CA342">
        <v>33.189632258064499</v>
      </c>
      <c r="CB342">
        <v>33.087600000000002</v>
      </c>
      <c r="CC342">
        <v>350.02361290322602</v>
      </c>
      <c r="CD342">
        <v>99.481722580645197</v>
      </c>
      <c r="CE342">
        <v>0.20001674193548399</v>
      </c>
      <c r="CF342">
        <v>31.220222580645199</v>
      </c>
      <c r="CG342">
        <v>30.995354838709702</v>
      </c>
      <c r="CH342">
        <v>999.9</v>
      </c>
      <c r="CI342">
        <v>0</v>
      </c>
      <c r="CJ342">
        <v>0</v>
      </c>
      <c r="CK342">
        <v>9997.3422580645092</v>
      </c>
      <c r="CL342">
        <v>0</v>
      </c>
      <c r="CM342">
        <v>2.4263022580645202</v>
      </c>
      <c r="CN342">
        <v>0</v>
      </c>
      <c r="CO342">
        <v>0</v>
      </c>
      <c r="CP342">
        <v>0</v>
      </c>
      <c r="CQ342">
        <v>0</v>
      </c>
      <c r="CR342">
        <v>2.3741935483871002</v>
      </c>
      <c r="CS342">
        <v>0</v>
      </c>
      <c r="CT342">
        <v>180.71612903225801</v>
      </c>
      <c r="CU342">
        <v>-0.97096774193548396</v>
      </c>
      <c r="CV342">
        <v>40.173000000000002</v>
      </c>
      <c r="CW342">
        <v>45.420999999999999</v>
      </c>
      <c r="CX342">
        <v>42.767741935483798</v>
      </c>
      <c r="CY342">
        <v>44.161000000000001</v>
      </c>
      <c r="CZ342">
        <v>41.2398387096774</v>
      </c>
      <c r="DA342">
        <v>0</v>
      </c>
      <c r="DB342">
        <v>0</v>
      </c>
      <c r="DC342">
        <v>0</v>
      </c>
      <c r="DD342">
        <v>1581524169.7</v>
      </c>
      <c r="DE342">
        <v>3.1307692307692299</v>
      </c>
      <c r="DF342">
        <v>20.0888889035114</v>
      </c>
      <c r="DG342">
        <v>-79.852992315223602</v>
      </c>
      <c r="DH342">
        <v>177.803846153846</v>
      </c>
      <c r="DI342">
        <v>15</v>
      </c>
      <c r="DJ342">
        <v>100</v>
      </c>
      <c r="DK342">
        <v>100</v>
      </c>
      <c r="DL342">
        <v>3.024</v>
      </c>
      <c r="DM342">
        <v>0.44500000000000001</v>
      </c>
      <c r="DN342">
        <v>2</v>
      </c>
      <c r="DO342">
        <v>352.827</v>
      </c>
      <c r="DP342">
        <v>667.60900000000004</v>
      </c>
      <c r="DQ342">
        <v>30.2349</v>
      </c>
      <c r="DR342">
        <v>32.5032</v>
      </c>
      <c r="DS342">
        <v>30.0002</v>
      </c>
      <c r="DT342">
        <v>32.3352</v>
      </c>
      <c r="DU342">
        <v>32.3185</v>
      </c>
      <c r="DV342">
        <v>20.989799999999999</v>
      </c>
      <c r="DW342">
        <v>24.2606</v>
      </c>
      <c r="DX342">
        <v>100</v>
      </c>
      <c r="DY342">
        <v>30.235099999999999</v>
      </c>
      <c r="DZ342">
        <v>400</v>
      </c>
      <c r="EA342">
        <v>33.077599999999997</v>
      </c>
      <c r="EB342">
        <v>99.864900000000006</v>
      </c>
      <c r="EC342">
        <v>100.375</v>
      </c>
    </row>
    <row r="343" spans="1:133" x14ac:dyDescent="0.35">
      <c r="A343">
        <v>327</v>
      </c>
      <c r="B343">
        <v>1581524174.5</v>
      </c>
      <c r="C343">
        <v>1653.9000000953699</v>
      </c>
      <c r="D343" t="s">
        <v>892</v>
      </c>
      <c r="E343" t="s">
        <v>893</v>
      </c>
      <c r="F343" t="s">
        <v>232</v>
      </c>
      <c r="G343" t="s">
        <v>233</v>
      </c>
      <c r="H343" t="s">
        <v>234</v>
      </c>
      <c r="I343" t="s">
        <v>235</v>
      </c>
      <c r="J343" t="s">
        <v>236</v>
      </c>
      <c r="K343" t="s">
        <v>237</v>
      </c>
      <c r="L343" t="s">
        <v>238</v>
      </c>
      <c r="M343" t="s">
        <v>239</v>
      </c>
      <c r="N343">
        <v>1581524165.87097</v>
      </c>
      <c r="O343">
        <f t="shared" si="215"/>
        <v>6.0379769871955471E-5</v>
      </c>
      <c r="P343">
        <f t="shared" si="216"/>
        <v>-0.58587730396256121</v>
      </c>
      <c r="Q343">
        <f t="shared" si="217"/>
        <v>400.98745161290299</v>
      </c>
      <c r="R343">
        <f t="shared" si="218"/>
        <v>585.89736588817595</v>
      </c>
      <c r="S343">
        <f t="shared" si="219"/>
        <v>58.402585415522822</v>
      </c>
      <c r="T343">
        <f t="shared" si="220"/>
        <v>39.970659123675041</v>
      </c>
      <c r="U343">
        <f t="shared" si="221"/>
        <v>4.8166065439058563E-3</v>
      </c>
      <c r="V343">
        <f t="shared" si="222"/>
        <v>2.2525993810148206</v>
      </c>
      <c r="W343">
        <f t="shared" si="223"/>
        <v>4.8108921642223247E-3</v>
      </c>
      <c r="X343">
        <f t="shared" si="224"/>
        <v>3.0073204406406593E-3</v>
      </c>
      <c r="Y343">
        <f t="shared" si="225"/>
        <v>0</v>
      </c>
      <c r="Z343">
        <f t="shared" si="226"/>
        <v>31.198868712922515</v>
      </c>
      <c r="AA343">
        <f t="shared" si="227"/>
        <v>30.995738709677401</v>
      </c>
      <c r="AB343">
        <f t="shared" si="228"/>
        <v>4.5102823034758792</v>
      </c>
      <c r="AC343">
        <f t="shared" si="229"/>
        <v>72.423711706912528</v>
      </c>
      <c r="AD343">
        <f t="shared" si="230"/>
        <v>3.3082914781803705</v>
      </c>
      <c r="AE343">
        <f t="shared" si="231"/>
        <v>4.5679673137556254</v>
      </c>
      <c r="AF343">
        <f t="shared" si="232"/>
        <v>1.2019908252955087</v>
      </c>
      <c r="AG343">
        <f t="shared" si="233"/>
        <v>-2.6627478513532363</v>
      </c>
      <c r="AH343">
        <f t="shared" si="234"/>
        <v>27.089431712569734</v>
      </c>
      <c r="AI343">
        <f t="shared" si="235"/>
        <v>2.7033832084773666</v>
      </c>
      <c r="AJ343">
        <f t="shared" si="236"/>
        <v>27.130067069693865</v>
      </c>
      <c r="AK343">
        <v>-4.1253762996389699E-2</v>
      </c>
      <c r="AL343">
        <v>4.6310962991578303E-2</v>
      </c>
      <c r="AM343">
        <v>3.4598690709353801</v>
      </c>
      <c r="AN343">
        <v>0</v>
      </c>
      <c r="AO343">
        <v>0</v>
      </c>
      <c r="AP343">
        <f t="shared" si="237"/>
        <v>1</v>
      </c>
      <c r="AQ343">
        <f t="shared" si="238"/>
        <v>0</v>
      </c>
      <c r="AR343">
        <f t="shared" si="239"/>
        <v>51875.481064799795</v>
      </c>
      <c r="AS343" t="s">
        <v>240</v>
      </c>
      <c r="AT343">
        <v>0</v>
      </c>
      <c r="AU343">
        <v>0</v>
      </c>
      <c r="AV343">
        <f t="shared" si="240"/>
        <v>0</v>
      </c>
      <c r="AW343" t="e">
        <f t="shared" si="241"/>
        <v>#DIV/0!</v>
      </c>
      <c r="AX343">
        <v>0</v>
      </c>
      <c r="AY343" t="s">
        <v>240</v>
      </c>
      <c r="AZ343">
        <v>0</v>
      </c>
      <c r="BA343">
        <v>0</v>
      </c>
      <c r="BB343" t="e">
        <f t="shared" si="242"/>
        <v>#DIV/0!</v>
      </c>
      <c r="BC343">
        <v>0.5</v>
      </c>
      <c r="BD343">
        <f t="shared" si="243"/>
        <v>0</v>
      </c>
      <c r="BE343">
        <f t="shared" si="244"/>
        <v>-0.58587730396256121</v>
      </c>
      <c r="BF343" t="e">
        <f t="shared" si="245"/>
        <v>#DIV/0!</v>
      </c>
      <c r="BG343" t="e">
        <f t="shared" si="246"/>
        <v>#DIV/0!</v>
      </c>
      <c r="BH343" t="e">
        <f t="shared" si="247"/>
        <v>#DIV/0!</v>
      </c>
      <c r="BI343" t="e">
        <f t="shared" si="248"/>
        <v>#DIV/0!</v>
      </c>
      <c r="BJ343" t="s">
        <v>240</v>
      </c>
      <c r="BK343">
        <v>0</v>
      </c>
      <c r="BL343">
        <f t="shared" si="249"/>
        <v>0</v>
      </c>
      <c r="BM343" t="e">
        <f t="shared" si="250"/>
        <v>#DIV/0!</v>
      </c>
      <c r="BN343" t="e">
        <f t="shared" si="251"/>
        <v>#DIV/0!</v>
      </c>
      <c r="BO343" t="e">
        <f t="shared" si="252"/>
        <v>#DIV/0!</v>
      </c>
      <c r="BP343" t="e">
        <f t="shared" si="253"/>
        <v>#DIV/0!</v>
      </c>
      <c r="BQ343">
        <f t="shared" si="254"/>
        <v>0</v>
      </c>
      <c r="BR343">
        <f t="shared" si="255"/>
        <v>0</v>
      </c>
      <c r="BS343">
        <f t="shared" si="256"/>
        <v>0</v>
      </c>
      <c r="BT343">
        <f t="shared" si="257"/>
        <v>0</v>
      </c>
      <c r="BU343">
        <v>6</v>
      </c>
      <c r="BV343">
        <v>0.5</v>
      </c>
      <c r="BW343" t="s">
        <v>241</v>
      </c>
      <c r="BX343">
        <v>1581524165.87097</v>
      </c>
      <c r="BY343">
        <v>400.98745161290299</v>
      </c>
      <c r="BZ343">
        <v>400.02464516128998</v>
      </c>
      <c r="CA343">
        <v>33.188929032258102</v>
      </c>
      <c r="CB343">
        <v>33.088861290322598</v>
      </c>
      <c r="CC343">
        <v>350.017870967742</v>
      </c>
      <c r="CD343">
        <v>99.480577419354802</v>
      </c>
      <c r="CE343">
        <v>0.199996032258065</v>
      </c>
      <c r="CF343">
        <v>31.2188032258065</v>
      </c>
      <c r="CG343">
        <v>30.995738709677401</v>
      </c>
      <c r="CH343">
        <v>999.9</v>
      </c>
      <c r="CI343">
        <v>0</v>
      </c>
      <c r="CJ343">
        <v>0</v>
      </c>
      <c r="CK343">
        <v>10000.490322580599</v>
      </c>
      <c r="CL343">
        <v>0</v>
      </c>
      <c r="CM343">
        <v>2.3709154838709701</v>
      </c>
      <c r="CN343">
        <v>0</v>
      </c>
      <c r="CO343">
        <v>0</v>
      </c>
      <c r="CP343">
        <v>0</v>
      </c>
      <c r="CQ343">
        <v>0</v>
      </c>
      <c r="CR343">
        <v>3.1</v>
      </c>
      <c r="CS343">
        <v>0</v>
      </c>
      <c r="CT343">
        <v>174.03225806451599</v>
      </c>
      <c r="CU343">
        <v>-0.54516129032258098</v>
      </c>
      <c r="CV343">
        <v>40.170999999999999</v>
      </c>
      <c r="CW343">
        <v>45.424999999999997</v>
      </c>
      <c r="CX343">
        <v>42.759741935483902</v>
      </c>
      <c r="CY343">
        <v>44.167000000000002</v>
      </c>
      <c r="CZ343">
        <v>41.241870967741903</v>
      </c>
      <c r="DA343">
        <v>0</v>
      </c>
      <c r="DB343">
        <v>0</v>
      </c>
      <c r="DC343">
        <v>0</v>
      </c>
      <c r="DD343">
        <v>1581524174.5</v>
      </c>
      <c r="DE343">
        <v>3.0423076923076899</v>
      </c>
      <c r="DF343">
        <v>-7.0051283523789296</v>
      </c>
      <c r="DG343">
        <v>-48.451282195698802</v>
      </c>
      <c r="DH343">
        <v>172.361538461538</v>
      </c>
      <c r="DI343">
        <v>15</v>
      </c>
      <c r="DJ343">
        <v>100</v>
      </c>
      <c r="DK343">
        <v>100</v>
      </c>
      <c r="DL343">
        <v>3.024</v>
      </c>
      <c r="DM343">
        <v>0.44500000000000001</v>
      </c>
      <c r="DN343">
        <v>2</v>
      </c>
      <c r="DO343">
        <v>352.83499999999998</v>
      </c>
      <c r="DP343">
        <v>667.58</v>
      </c>
      <c r="DQ343">
        <v>30.238</v>
      </c>
      <c r="DR343">
        <v>32.505899999999997</v>
      </c>
      <c r="DS343">
        <v>30.000299999999999</v>
      </c>
      <c r="DT343">
        <v>32.3369</v>
      </c>
      <c r="DU343">
        <v>32.319899999999997</v>
      </c>
      <c r="DV343">
        <v>20.991199999999999</v>
      </c>
      <c r="DW343">
        <v>24.2606</v>
      </c>
      <c r="DX343">
        <v>100</v>
      </c>
      <c r="DY343">
        <v>30.238499999999998</v>
      </c>
      <c r="DZ343">
        <v>400</v>
      </c>
      <c r="EA343">
        <v>33.089799999999997</v>
      </c>
      <c r="EB343">
        <v>99.863900000000001</v>
      </c>
      <c r="EC343">
        <v>100.376</v>
      </c>
    </row>
    <row r="344" spans="1:133" x14ac:dyDescent="0.35">
      <c r="A344">
        <v>328</v>
      </c>
      <c r="B344">
        <v>1581524179.5</v>
      </c>
      <c r="C344">
        <v>1658.9000000953699</v>
      </c>
      <c r="D344" t="s">
        <v>894</v>
      </c>
      <c r="E344" t="s">
        <v>895</v>
      </c>
      <c r="F344" t="s">
        <v>232</v>
      </c>
      <c r="G344" t="s">
        <v>233</v>
      </c>
      <c r="H344" t="s">
        <v>234</v>
      </c>
      <c r="I344" t="s">
        <v>235</v>
      </c>
      <c r="J344" t="s">
        <v>236</v>
      </c>
      <c r="K344" t="s">
        <v>237</v>
      </c>
      <c r="L344" t="s">
        <v>238</v>
      </c>
      <c r="M344" t="s">
        <v>239</v>
      </c>
      <c r="N344">
        <v>1581524170.87097</v>
      </c>
      <c r="O344">
        <f t="shared" si="215"/>
        <v>5.9735831891795131E-5</v>
      </c>
      <c r="P344">
        <f t="shared" si="216"/>
        <v>-0.6094086200728307</v>
      </c>
      <c r="Q344">
        <f t="shared" si="217"/>
        <v>400.98690322580597</v>
      </c>
      <c r="R344">
        <f t="shared" si="218"/>
        <v>595.79472827539541</v>
      </c>
      <c r="S344">
        <f t="shared" si="219"/>
        <v>59.388828489248311</v>
      </c>
      <c r="T344">
        <f t="shared" si="220"/>
        <v>39.970381226845205</v>
      </c>
      <c r="U344">
        <f t="shared" si="221"/>
        <v>4.7654784680669412E-3</v>
      </c>
      <c r="V344">
        <f t="shared" si="222"/>
        <v>2.2518001860036154</v>
      </c>
      <c r="W344">
        <f t="shared" si="223"/>
        <v>4.7598827014371185E-3</v>
      </c>
      <c r="X344">
        <f t="shared" si="224"/>
        <v>2.9754288871054763E-3</v>
      </c>
      <c r="Y344">
        <f t="shared" si="225"/>
        <v>0</v>
      </c>
      <c r="Z344">
        <f t="shared" si="226"/>
        <v>31.197971701543626</v>
      </c>
      <c r="AA344">
        <f t="shared" si="227"/>
        <v>30.995219354838699</v>
      </c>
      <c r="AB344">
        <f t="shared" si="228"/>
        <v>4.5101487409662591</v>
      </c>
      <c r="AC344">
        <f t="shared" si="229"/>
        <v>72.427109523958634</v>
      </c>
      <c r="AD344">
        <f t="shared" si="230"/>
        <v>3.3082389174476359</v>
      </c>
      <c r="AE344">
        <f t="shared" si="231"/>
        <v>4.5676804434025939</v>
      </c>
      <c r="AF344">
        <f t="shared" si="232"/>
        <v>1.2019098235186232</v>
      </c>
      <c r="AG344">
        <f t="shared" si="233"/>
        <v>-2.6343501864281653</v>
      </c>
      <c r="AH344">
        <f t="shared" si="234"/>
        <v>27.00893932812906</v>
      </c>
      <c r="AI344">
        <f t="shared" si="235"/>
        <v>2.6962855265422929</v>
      </c>
      <c r="AJ344">
        <f t="shared" si="236"/>
        <v>27.070874668243189</v>
      </c>
      <c r="AK344">
        <v>-4.1232228468761699E-2</v>
      </c>
      <c r="AL344">
        <v>4.6286788597787697E-2</v>
      </c>
      <c r="AM344">
        <v>3.4584396792923102</v>
      </c>
      <c r="AN344">
        <v>0</v>
      </c>
      <c r="AO344">
        <v>0</v>
      </c>
      <c r="AP344">
        <f t="shared" si="237"/>
        <v>1</v>
      </c>
      <c r="AQ344">
        <f t="shared" si="238"/>
        <v>0</v>
      </c>
      <c r="AR344">
        <f t="shared" si="239"/>
        <v>51849.683019544085</v>
      </c>
      <c r="AS344" t="s">
        <v>240</v>
      </c>
      <c r="AT344">
        <v>0</v>
      </c>
      <c r="AU344">
        <v>0</v>
      </c>
      <c r="AV344">
        <f t="shared" si="240"/>
        <v>0</v>
      </c>
      <c r="AW344" t="e">
        <f t="shared" si="241"/>
        <v>#DIV/0!</v>
      </c>
      <c r="AX344">
        <v>0</v>
      </c>
      <c r="AY344" t="s">
        <v>240</v>
      </c>
      <c r="AZ344">
        <v>0</v>
      </c>
      <c r="BA344">
        <v>0</v>
      </c>
      <c r="BB344" t="e">
        <f t="shared" si="242"/>
        <v>#DIV/0!</v>
      </c>
      <c r="BC344">
        <v>0.5</v>
      </c>
      <c r="BD344">
        <f t="shared" si="243"/>
        <v>0</v>
      </c>
      <c r="BE344">
        <f t="shared" si="244"/>
        <v>-0.6094086200728307</v>
      </c>
      <c r="BF344" t="e">
        <f t="shared" si="245"/>
        <v>#DIV/0!</v>
      </c>
      <c r="BG344" t="e">
        <f t="shared" si="246"/>
        <v>#DIV/0!</v>
      </c>
      <c r="BH344" t="e">
        <f t="shared" si="247"/>
        <v>#DIV/0!</v>
      </c>
      <c r="BI344" t="e">
        <f t="shared" si="248"/>
        <v>#DIV/0!</v>
      </c>
      <c r="BJ344" t="s">
        <v>240</v>
      </c>
      <c r="BK344">
        <v>0</v>
      </c>
      <c r="BL344">
        <f t="shared" si="249"/>
        <v>0</v>
      </c>
      <c r="BM344" t="e">
        <f t="shared" si="250"/>
        <v>#DIV/0!</v>
      </c>
      <c r="BN344" t="e">
        <f t="shared" si="251"/>
        <v>#DIV/0!</v>
      </c>
      <c r="BO344" t="e">
        <f t="shared" si="252"/>
        <v>#DIV/0!</v>
      </c>
      <c r="BP344" t="e">
        <f t="shared" si="253"/>
        <v>#DIV/0!</v>
      </c>
      <c r="BQ344">
        <f t="shared" si="254"/>
        <v>0</v>
      </c>
      <c r="BR344">
        <f t="shared" si="255"/>
        <v>0</v>
      </c>
      <c r="BS344">
        <f t="shared" si="256"/>
        <v>0</v>
      </c>
      <c r="BT344">
        <f t="shared" si="257"/>
        <v>0</v>
      </c>
      <c r="BU344">
        <v>6</v>
      </c>
      <c r="BV344">
        <v>0.5</v>
      </c>
      <c r="BW344" t="s">
        <v>241</v>
      </c>
      <c r="BX344">
        <v>1581524170.87097</v>
      </c>
      <c r="BY344">
        <v>400.98690322580597</v>
      </c>
      <c r="BZ344">
        <v>399.98332258064499</v>
      </c>
      <c r="CA344">
        <v>33.188587096774199</v>
      </c>
      <c r="CB344">
        <v>33.089587096774203</v>
      </c>
      <c r="CC344">
        <v>350.01990322580599</v>
      </c>
      <c r="CD344">
        <v>99.480006451612894</v>
      </c>
      <c r="CE344">
        <v>0.200010290322581</v>
      </c>
      <c r="CF344">
        <v>31.217700000000001</v>
      </c>
      <c r="CG344">
        <v>30.995219354838699</v>
      </c>
      <c r="CH344">
        <v>999.9</v>
      </c>
      <c r="CI344">
        <v>0</v>
      </c>
      <c r="CJ344">
        <v>0</v>
      </c>
      <c r="CK344">
        <v>9995.3274193548405</v>
      </c>
      <c r="CL344">
        <v>0</v>
      </c>
      <c r="CM344">
        <v>2.3470625806451602</v>
      </c>
      <c r="CN344">
        <v>0</v>
      </c>
      <c r="CO344">
        <v>0</v>
      </c>
      <c r="CP344">
        <v>0</v>
      </c>
      <c r="CQ344">
        <v>0</v>
      </c>
      <c r="CR344">
        <v>3.2419354838709702</v>
      </c>
      <c r="CS344">
        <v>0</v>
      </c>
      <c r="CT344">
        <v>169.78064516129001</v>
      </c>
      <c r="CU344">
        <v>-0.41935483870967699</v>
      </c>
      <c r="CV344">
        <v>40.174999999999997</v>
      </c>
      <c r="CW344">
        <v>45.429000000000002</v>
      </c>
      <c r="CX344">
        <v>42.743645161290303</v>
      </c>
      <c r="CY344">
        <v>44.168999999999997</v>
      </c>
      <c r="CZ344">
        <v>41.241870967741903</v>
      </c>
      <c r="DA344">
        <v>0</v>
      </c>
      <c r="DB344">
        <v>0</v>
      </c>
      <c r="DC344">
        <v>0</v>
      </c>
      <c r="DD344">
        <v>1581524179.9000001</v>
      </c>
      <c r="DE344">
        <v>3.0576923076923102</v>
      </c>
      <c r="DF344">
        <v>4.0376067304582497</v>
      </c>
      <c r="DG344">
        <v>-69.760684041365096</v>
      </c>
      <c r="DH344">
        <v>167.62692307692299</v>
      </c>
      <c r="DI344">
        <v>15</v>
      </c>
      <c r="DJ344">
        <v>100</v>
      </c>
      <c r="DK344">
        <v>100</v>
      </c>
      <c r="DL344">
        <v>3.024</v>
      </c>
      <c r="DM344">
        <v>0.44500000000000001</v>
      </c>
      <c r="DN344">
        <v>2</v>
      </c>
      <c r="DO344">
        <v>352.84300000000002</v>
      </c>
      <c r="DP344">
        <v>667.45299999999997</v>
      </c>
      <c r="DQ344">
        <v>30.240100000000002</v>
      </c>
      <c r="DR344">
        <v>32.508299999999998</v>
      </c>
      <c r="DS344">
        <v>30.000299999999999</v>
      </c>
      <c r="DT344">
        <v>32.338299999999997</v>
      </c>
      <c r="DU344">
        <v>32.322800000000001</v>
      </c>
      <c r="DV344">
        <v>20.9925</v>
      </c>
      <c r="DW344">
        <v>24.2606</v>
      </c>
      <c r="DX344">
        <v>100</v>
      </c>
      <c r="DY344">
        <v>30.239599999999999</v>
      </c>
      <c r="DZ344">
        <v>400</v>
      </c>
      <c r="EA344">
        <v>33.088200000000001</v>
      </c>
      <c r="EB344">
        <v>99.865499999999997</v>
      </c>
      <c r="EC344">
        <v>100.375</v>
      </c>
    </row>
    <row r="345" spans="1:133" x14ac:dyDescent="0.35">
      <c r="A345">
        <v>329</v>
      </c>
      <c r="B345">
        <v>1581524184.5</v>
      </c>
      <c r="C345">
        <v>1663.9000000953699</v>
      </c>
      <c r="D345" t="s">
        <v>896</v>
      </c>
      <c r="E345" t="s">
        <v>897</v>
      </c>
      <c r="F345" t="s">
        <v>232</v>
      </c>
      <c r="G345" t="s">
        <v>233</v>
      </c>
      <c r="H345" t="s">
        <v>234</v>
      </c>
      <c r="I345" t="s">
        <v>235</v>
      </c>
      <c r="J345" t="s">
        <v>236</v>
      </c>
      <c r="K345" t="s">
        <v>237</v>
      </c>
      <c r="L345" t="s">
        <v>238</v>
      </c>
      <c r="M345" t="s">
        <v>239</v>
      </c>
      <c r="N345">
        <v>1581524175.87097</v>
      </c>
      <c r="O345">
        <f t="shared" si="215"/>
        <v>5.9085784789095113E-5</v>
      </c>
      <c r="P345">
        <f t="shared" si="216"/>
        <v>-0.6042361038193701</v>
      </c>
      <c r="Q345">
        <f t="shared" si="217"/>
        <v>400.97054838709698</v>
      </c>
      <c r="R345">
        <f t="shared" si="218"/>
        <v>596.15625555890165</v>
      </c>
      <c r="S345">
        <f t="shared" si="219"/>
        <v>59.424601937701667</v>
      </c>
      <c r="T345">
        <f t="shared" si="220"/>
        <v>39.968573682593799</v>
      </c>
      <c r="U345">
        <f t="shared" si="221"/>
        <v>4.7163326098795255E-3</v>
      </c>
      <c r="V345">
        <f t="shared" si="222"/>
        <v>2.2528583699308786</v>
      </c>
      <c r="W345">
        <f t="shared" si="223"/>
        <v>4.7108541647357472E-3</v>
      </c>
      <c r="X345">
        <f t="shared" si="224"/>
        <v>2.9447755282652325E-3</v>
      </c>
      <c r="Y345">
        <f t="shared" si="225"/>
        <v>0</v>
      </c>
      <c r="Z345">
        <f t="shared" si="226"/>
        <v>31.197275347836619</v>
      </c>
      <c r="AA345">
        <f t="shared" si="227"/>
        <v>30.992154838709698</v>
      </c>
      <c r="AB345">
        <f t="shared" si="228"/>
        <v>4.5093607093372849</v>
      </c>
      <c r="AC345">
        <f t="shared" si="229"/>
        <v>72.429114543346188</v>
      </c>
      <c r="AD345">
        <f t="shared" si="230"/>
        <v>3.3081573609600698</v>
      </c>
      <c r="AE345">
        <f t="shared" si="231"/>
        <v>4.5674413967607714</v>
      </c>
      <c r="AF345">
        <f t="shared" si="232"/>
        <v>1.2012033483772151</v>
      </c>
      <c r="AG345">
        <f t="shared" si="233"/>
        <v>-2.6056831091990946</v>
      </c>
      <c r="AH345">
        <f t="shared" si="234"/>
        <v>27.282174509737423</v>
      </c>
      <c r="AI345">
        <f t="shared" si="235"/>
        <v>2.7222296603761866</v>
      </c>
      <c r="AJ345">
        <f t="shared" si="236"/>
        <v>27.398721060914514</v>
      </c>
      <c r="AK345">
        <v>-4.1260743010217801E-2</v>
      </c>
      <c r="AL345">
        <v>4.6318798668583197E-2</v>
      </c>
      <c r="AM345">
        <v>3.4603323262872201</v>
      </c>
      <c r="AN345">
        <v>0</v>
      </c>
      <c r="AO345">
        <v>0</v>
      </c>
      <c r="AP345">
        <f t="shared" si="237"/>
        <v>1</v>
      </c>
      <c r="AQ345">
        <f t="shared" si="238"/>
        <v>0</v>
      </c>
      <c r="AR345">
        <f t="shared" si="239"/>
        <v>51884.223475626852</v>
      </c>
      <c r="AS345" t="s">
        <v>240</v>
      </c>
      <c r="AT345">
        <v>0</v>
      </c>
      <c r="AU345">
        <v>0</v>
      </c>
      <c r="AV345">
        <f t="shared" si="240"/>
        <v>0</v>
      </c>
      <c r="AW345" t="e">
        <f t="shared" si="241"/>
        <v>#DIV/0!</v>
      </c>
      <c r="AX345">
        <v>0</v>
      </c>
      <c r="AY345" t="s">
        <v>240</v>
      </c>
      <c r="AZ345">
        <v>0</v>
      </c>
      <c r="BA345">
        <v>0</v>
      </c>
      <c r="BB345" t="e">
        <f t="shared" si="242"/>
        <v>#DIV/0!</v>
      </c>
      <c r="BC345">
        <v>0.5</v>
      </c>
      <c r="BD345">
        <f t="shared" si="243"/>
        <v>0</v>
      </c>
      <c r="BE345">
        <f t="shared" si="244"/>
        <v>-0.6042361038193701</v>
      </c>
      <c r="BF345" t="e">
        <f t="shared" si="245"/>
        <v>#DIV/0!</v>
      </c>
      <c r="BG345" t="e">
        <f t="shared" si="246"/>
        <v>#DIV/0!</v>
      </c>
      <c r="BH345" t="e">
        <f t="shared" si="247"/>
        <v>#DIV/0!</v>
      </c>
      <c r="BI345" t="e">
        <f t="shared" si="248"/>
        <v>#DIV/0!</v>
      </c>
      <c r="BJ345" t="s">
        <v>240</v>
      </c>
      <c r="BK345">
        <v>0</v>
      </c>
      <c r="BL345">
        <f t="shared" si="249"/>
        <v>0</v>
      </c>
      <c r="BM345" t="e">
        <f t="shared" si="250"/>
        <v>#DIV/0!</v>
      </c>
      <c r="BN345" t="e">
        <f t="shared" si="251"/>
        <v>#DIV/0!</v>
      </c>
      <c r="BO345" t="e">
        <f t="shared" si="252"/>
        <v>#DIV/0!</v>
      </c>
      <c r="BP345" t="e">
        <f t="shared" si="253"/>
        <v>#DIV/0!</v>
      </c>
      <c r="BQ345">
        <f t="shared" si="254"/>
        <v>0</v>
      </c>
      <c r="BR345">
        <f t="shared" si="255"/>
        <v>0</v>
      </c>
      <c r="BS345">
        <f t="shared" si="256"/>
        <v>0</v>
      </c>
      <c r="BT345">
        <f t="shared" si="257"/>
        <v>0</v>
      </c>
      <c r="BU345">
        <v>6</v>
      </c>
      <c r="BV345">
        <v>0.5</v>
      </c>
      <c r="BW345" t="s">
        <v>241</v>
      </c>
      <c r="BX345">
        <v>1581524175.87097</v>
      </c>
      <c r="BY345">
        <v>400.97054838709698</v>
      </c>
      <c r="BZ345">
        <v>399.97535483871002</v>
      </c>
      <c r="CA345">
        <v>33.187916129032303</v>
      </c>
      <c r="CB345">
        <v>33.089990322580597</v>
      </c>
      <c r="CC345">
        <v>350.00896774193501</v>
      </c>
      <c r="CD345">
        <v>99.479609677419305</v>
      </c>
      <c r="CE345">
        <v>0.19996490322580601</v>
      </c>
      <c r="CF345">
        <v>31.2167806451613</v>
      </c>
      <c r="CG345">
        <v>30.992154838709698</v>
      </c>
      <c r="CH345">
        <v>999.9</v>
      </c>
      <c r="CI345">
        <v>0</v>
      </c>
      <c r="CJ345">
        <v>0</v>
      </c>
      <c r="CK345">
        <v>10002.279677419399</v>
      </c>
      <c r="CL345">
        <v>0</v>
      </c>
      <c r="CM345">
        <v>2.3320003225806398</v>
      </c>
      <c r="CN345">
        <v>0</v>
      </c>
      <c r="CO345">
        <v>0</v>
      </c>
      <c r="CP345">
        <v>0</v>
      </c>
      <c r="CQ345">
        <v>0</v>
      </c>
      <c r="CR345">
        <v>1.5548387096774201</v>
      </c>
      <c r="CS345">
        <v>0</v>
      </c>
      <c r="CT345">
        <v>164.96129032258099</v>
      </c>
      <c r="CU345">
        <v>-0.619354838709678</v>
      </c>
      <c r="CV345">
        <v>40.177</v>
      </c>
      <c r="CW345">
        <v>45.430999999999997</v>
      </c>
      <c r="CX345">
        <v>42.769903225806402</v>
      </c>
      <c r="CY345">
        <v>44.164999999999999</v>
      </c>
      <c r="CZ345">
        <v>41.245935483871001</v>
      </c>
      <c r="DA345">
        <v>0</v>
      </c>
      <c r="DB345">
        <v>0</v>
      </c>
      <c r="DC345">
        <v>0</v>
      </c>
      <c r="DD345">
        <v>1581524184.7</v>
      </c>
      <c r="DE345">
        <v>2.08076923076923</v>
      </c>
      <c r="DF345">
        <v>-13.3094017393414</v>
      </c>
      <c r="DG345">
        <v>-34.741880529060403</v>
      </c>
      <c r="DH345">
        <v>163.361538461538</v>
      </c>
      <c r="DI345">
        <v>15</v>
      </c>
      <c r="DJ345">
        <v>100</v>
      </c>
      <c r="DK345">
        <v>100</v>
      </c>
      <c r="DL345">
        <v>3.024</v>
      </c>
      <c r="DM345">
        <v>0.44500000000000001</v>
      </c>
      <c r="DN345">
        <v>2</v>
      </c>
      <c r="DO345">
        <v>352.88200000000001</v>
      </c>
      <c r="DP345">
        <v>667.52300000000002</v>
      </c>
      <c r="DQ345">
        <v>30.2438</v>
      </c>
      <c r="DR345">
        <v>32.509</v>
      </c>
      <c r="DS345">
        <v>30.0002</v>
      </c>
      <c r="DT345">
        <v>32.341000000000001</v>
      </c>
      <c r="DU345">
        <v>32.3249</v>
      </c>
      <c r="DV345">
        <v>20.991599999999998</v>
      </c>
      <c r="DW345">
        <v>24.2606</v>
      </c>
      <c r="DX345">
        <v>100</v>
      </c>
      <c r="DY345">
        <v>30.246300000000002</v>
      </c>
      <c r="DZ345">
        <v>400</v>
      </c>
      <c r="EA345">
        <v>33.093499999999999</v>
      </c>
      <c r="EB345">
        <v>99.861500000000007</v>
      </c>
      <c r="EC345">
        <v>100.374</v>
      </c>
    </row>
    <row r="346" spans="1:133" x14ac:dyDescent="0.35">
      <c r="A346">
        <v>330</v>
      </c>
      <c r="B346">
        <v>1581524189.5</v>
      </c>
      <c r="C346">
        <v>1668.9000000953699</v>
      </c>
      <c r="D346" t="s">
        <v>898</v>
      </c>
      <c r="E346" t="s">
        <v>899</v>
      </c>
      <c r="F346" t="s">
        <v>232</v>
      </c>
      <c r="G346" t="s">
        <v>233</v>
      </c>
      <c r="H346" t="s">
        <v>234</v>
      </c>
      <c r="I346" t="s">
        <v>235</v>
      </c>
      <c r="J346" t="s">
        <v>236</v>
      </c>
      <c r="K346" t="s">
        <v>237</v>
      </c>
      <c r="L346" t="s">
        <v>238</v>
      </c>
      <c r="M346" t="s">
        <v>239</v>
      </c>
      <c r="N346">
        <v>1581524180.87097</v>
      </c>
      <c r="O346">
        <f t="shared" si="215"/>
        <v>5.914841634673321E-5</v>
      </c>
      <c r="P346">
        <f t="shared" si="216"/>
        <v>-0.59370734011988002</v>
      </c>
      <c r="Q346">
        <f t="shared" si="217"/>
        <v>400.96180645161297</v>
      </c>
      <c r="R346">
        <f t="shared" si="218"/>
        <v>592.26367812633771</v>
      </c>
      <c r="S346">
        <f t="shared" si="219"/>
        <v>59.036977707540721</v>
      </c>
      <c r="T346">
        <f t="shared" si="220"/>
        <v>39.967963769018553</v>
      </c>
      <c r="U346">
        <f t="shared" si="221"/>
        <v>4.7246499587683521E-3</v>
      </c>
      <c r="V346">
        <f t="shared" si="222"/>
        <v>2.2526145121706942</v>
      </c>
      <c r="W346">
        <f t="shared" si="223"/>
        <v>4.719151591632529E-3</v>
      </c>
      <c r="X346">
        <f t="shared" si="224"/>
        <v>2.9499632070272095E-3</v>
      </c>
      <c r="Y346">
        <f t="shared" si="225"/>
        <v>0</v>
      </c>
      <c r="Z346">
        <f t="shared" si="226"/>
        <v>31.196730160428189</v>
      </c>
      <c r="AA346">
        <f t="shared" si="227"/>
        <v>30.989012903225799</v>
      </c>
      <c r="AB346">
        <f t="shared" si="228"/>
        <v>4.5085528940570114</v>
      </c>
      <c r="AC346">
        <f t="shared" si="229"/>
        <v>72.431707923630057</v>
      </c>
      <c r="AD346">
        <f t="shared" si="230"/>
        <v>3.3081773960181011</v>
      </c>
      <c r="AE346">
        <f t="shared" si="231"/>
        <v>4.5673055224738732</v>
      </c>
      <c r="AF346">
        <f t="shared" si="232"/>
        <v>1.2003754980389103</v>
      </c>
      <c r="AG346">
        <f t="shared" si="233"/>
        <v>-2.6084451608909345</v>
      </c>
      <c r="AH346">
        <f t="shared" si="234"/>
        <v>27.597323573891032</v>
      </c>
      <c r="AI346">
        <f t="shared" si="235"/>
        <v>2.7539237296336445</v>
      </c>
      <c r="AJ346">
        <f t="shared" si="236"/>
        <v>27.742802142633742</v>
      </c>
      <c r="AK346">
        <v>-4.1254170776354099E-2</v>
      </c>
      <c r="AL346">
        <v>4.6311420760311903E-2</v>
      </c>
      <c r="AM346">
        <v>3.4598961355575701</v>
      </c>
      <c r="AN346">
        <v>0</v>
      </c>
      <c r="AO346">
        <v>0</v>
      </c>
      <c r="AP346">
        <f t="shared" si="237"/>
        <v>1</v>
      </c>
      <c r="AQ346">
        <f t="shared" si="238"/>
        <v>0</v>
      </c>
      <c r="AR346">
        <f t="shared" si="239"/>
        <v>51876.399590597379</v>
      </c>
      <c r="AS346" t="s">
        <v>240</v>
      </c>
      <c r="AT346">
        <v>0</v>
      </c>
      <c r="AU346">
        <v>0</v>
      </c>
      <c r="AV346">
        <f t="shared" si="240"/>
        <v>0</v>
      </c>
      <c r="AW346" t="e">
        <f t="shared" si="241"/>
        <v>#DIV/0!</v>
      </c>
      <c r="AX346">
        <v>0</v>
      </c>
      <c r="AY346" t="s">
        <v>240</v>
      </c>
      <c r="AZ346">
        <v>0</v>
      </c>
      <c r="BA346">
        <v>0</v>
      </c>
      <c r="BB346" t="e">
        <f t="shared" si="242"/>
        <v>#DIV/0!</v>
      </c>
      <c r="BC346">
        <v>0.5</v>
      </c>
      <c r="BD346">
        <f t="shared" si="243"/>
        <v>0</v>
      </c>
      <c r="BE346">
        <f t="shared" si="244"/>
        <v>-0.59370734011988002</v>
      </c>
      <c r="BF346" t="e">
        <f t="shared" si="245"/>
        <v>#DIV/0!</v>
      </c>
      <c r="BG346" t="e">
        <f t="shared" si="246"/>
        <v>#DIV/0!</v>
      </c>
      <c r="BH346" t="e">
        <f t="shared" si="247"/>
        <v>#DIV/0!</v>
      </c>
      <c r="BI346" t="e">
        <f t="shared" si="248"/>
        <v>#DIV/0!</v>
      </c>
      <c r="BJ346" t="s">
        <v>240</v>
      </c>
      <c r="BK346">
        <v>0</v>
      </c>
      <c r="BL346">
        <f t="shared" si="249"/>
        <v>0</v>
      </c>
      <c r="BM346" t="e">
        <f t="shared" si="250"/>
        <v>#DIV/0!</v>
      </c>
      <c r="BN346" t="e">
        <f t="shared" si="251"/>
        <v>#DIV/0!</v>
      </c>
      <c r="BO346" t="e">
        <f t="shared" si="252"/>
        <v>#DIV/0!</v>
      </c>
      <c r="BP346" t="e">
        <f t="shared" si="253"/>
        <v>#DIV/0!</v>
      </c>
      <c r="BQ346">
        <f t="shared" si="254"/>
        <v>0</v>
      </c>
      <c r="BR346">
        <f t="shared" si="255"/>
        <v>0</v>
      </c>
      <c r="BS346">
        <f t="shared" si="256"/>
        <v>0</v>
      </c>
      <c r="BT346">
        <f t="shared" si="257"/>
        <v>0</v>
      </c>
      <c r="BU346">
        <v>6</v>
      </c>
      <c r="BV346">
        <v>0.5</v>
      </c>
      <c r="BW346" t="s">
        <v>241</v>
      </c>
      <c r="BX346">
        <v>1581524180.87097</v>
      </c>
      <c r="BY346">
        <v>400.96180645161297</v>
      </c>
      <c r="BZ346">
        <v>399.984709677419</v>
      </c>
      <c r="CA346">
        <v>33.187899999999999</v>
      </c>
      <c r="CB346">
        <v>33.089870967741902</v>
      </c>
      <c r="CC346">
        <v>350.01103225806497</v>
      </c>
      <c r="CD346">
        <v>99.480235483870899</v>
      </c>
      <c r="CE346">
        <v>0.19999122580645201</v>
      </c>
      <c r="CF346">
        <v>31.216258064516101</v>
      </c>
      <c r="CG346">
        <v>30.989012903225799</v>
      </c>
      <c r="CH346">
        <v>999.9</v>
      </c>
      <c r="CI346">
        <v>0</v>
      </c>
      <c r="CJ346">
        <v>0</v>
      </c>
      <c r="CK346">
        <v>10000.623548387101</v>
      </c>
      <c r="CL346">
        <v>0</v>
      </c>
      <c r="CM346">
        <v>2.3362241935483898</v>
      </c>
      <c r="CN346">
        <v>0</v>
      </c>
      <c r="CO346">
        <v>0</v>
      </c>
      <c r="CP346">
        <v>0</v>
      </c>
      <c r="CQ346">
        <v>0</v>
      </c>
      <c r="CR346">
        <v>1.69677419354839</v>
      </c>
      <c r="CS346">
        <v>0</v>
      </c>
      <c r="CT346">
        <v>162.77419354838699</v>
      </c>
      <c r="CU346">
        <v>-0.74193548387096797</v>
      </c>
      <c r="CV346">
        <v>40.183</v>
      </c>
      <c r="CW346">
        <v>45.430999999999997</v>
      </c>
      <c r="CX346">
        <v>42.79</v>
      </c>
      <c r="CY346">
        <v>44.168999999999997</v>
      </c>
      <c r="CZ346">
        <v>41.245935483871001</v>
      </c>
      <c r="DA346">
        <v>0</v>
      </c>
      <c r="DB346">
        <v>0</v>
      </c>
      <c r="DC346">
        <v>0</v>
      </c>
      <c r="DD346">
        <v>1581524189.5</v>
      </c>
      <c r="DE346">
        <v>1.7153846153846199</v>
      </c>
      <c r="DF346">
        <v>-7.3094019378797004</v>
      </c>
      <c r="DG346">
        <v>-2.04786357431475</v>
      </c>
      <c r="DH346">
        <v>161.065384615385</v>
      </c>
      <c r="DI346">
        <v>15</v>
      </c>
      <c r="DJ346">
        <v>100</v>
      </c>
      <c r="DK346">
        <v>100</v>
      </c>
      <c r="DL346">
        <v>3.024</v>
      </c>
      <c r="DM346">
        <v>0.44500000000000001</v>
      </c>
      <c r="DN346">
        <v>2</v>
      </c>
      <c r="DO346">
        <v>352.81200000000001</v>
      </c>
      <c r="DP346">
        <v>667.51</v>
      </c>
      <c r="DQ346">
        <v>30.252400000000002</v>
      </c>
      <c r="DR346">
        <v>32.511699999999998</v>
      </c>
      <c r="DS346">
        <v>30.000399999999999</v>
      </c>
      <c r="DT346">
        <v>32.343899999999998</v>
      </c>
      <c r="DU346">
        <v>32.3277</v>
      </c>
      <c r="DV346">
        <v>20.989899999999999</v>
      </c>
      <c r="DW346">
        <v>24.2606</v>
      </c>
      <c r="DX346">
        <v>100</v>
      </c>
      <c r="DY346">
        <v>30.2562</v>
      </c>
      <c r="DZ346">
        <v>400</v>
      </c>
      <c r="EA346">
        <v>33.094200000000001</v>
      </c>
      <c r="EB346">
        <v>99.860299999999995</v>
      </c>
      <c r="EC346">
        <v>100.373</v>
      </c>
    </row>
    <row r="347" spans="1:133" x14ac:dyDescent="0.35">
      <c r="A347">
        <v>331</v>
      </c>
      <c r="B347">
        <v>1581524194.5</v>
      </c>
      <c r="C347">
        <v>1673.9000000953699</v>
      </c>
      <c r="D347" t="s">
        <v>900</v>
      </c>
      <c r="E347" t="s">
        <v>901</v>
      </c>
      <c r="F347" t="s">
        <v>232</v>
      </c>
      <c r="G347" t="s">
        <v>233</v>
      </c>
      <c r="H347" t="s">
        <v>234</v>
      </c>
      <c r="I347" t="s">
        <v>235</v>
      </c>
      <c r="J347" t="s">
        <v>236</v>
      </c>
      <c r="K347" t="s">
        <v>237</v>
      </c>
      <c r="L347" t="s">
        <v>238</v>
      </c>
      <c r="M347" t="s">
        <v>239</v>
      </c>
      <c r="N347">
        <v>1581524185.87097</v>
      </c>
      <c r="O347">
        <f t="shared" si="215"/>
        <v>5.9551976304456021E-5</v>
      </c>
      <c r="P347">
        <f t="shared" si="216"/>
        <v>-0.57336305064273085</v>
      </c>
      <c r="Q347">
        <f t="shared" si="217"/>
        <v>400.95041935483903</v>
      </c>
      <c r="R347">
        <f t="shared" si="218"/>
        <v>583.99100216813542</v>
      </c>
      <c r="S347">
        <f t="shared" si="219"/>
        <v>58.213253670692779</v>
      </c>
      <c r="T347">
        <f t="shared" si="220"/>
        <v>39.96744536237555</v>
      </c>
      <c r="U347">
        <f t="shared" si="221"/>
        <v>4.7603224824182841E-3</v>
      </c>
      <c r="V347">
        <f t="shared" si="222"/>
        <v>2.2512668017192388</v>
      </c>
      <c r="W347">
        <f t="shared" si="223"/>
        <v>4.7547374889585934E-3</v>
      </c>
      <c r="X347">
        <f t="shared" si="224"/>
        <v>2.972212162915515E-3</v>
      </c>
      <c r="Y347">
        <f t="shared" si="225"/>
        <v>0</v>
      </c>
      <c r="Z347">
        <f t="shared" si="226"/>
        <v>31.196308800068131</v>
      </c>
      <c r="AA347">
        <f t="shared" si="227"/>
        <v>30.986054838709698</v>
      </c>
      <c r="AB347">
        <f t="shared" si="228"/>
        <v>4.5077924685915285</v>
      </c>
      <c r="AC347">
        <f t="shared" si="229"/>
        <v>72.434412962254385</v>
      </c>
      <c r="AD347">
        <f t="shared" si="230"/>
        <v>3.3082486969153289</v>
      </c>
      <c r="AE347">
        <f t="shared" si="231"/>
        <v>4.567233393110067</v>
      </c>
      <c r="AF347">
        <f t="shared" si="232"/>
        <v>1.1995437716761996</v>
      </c>
      <c r="AG347">
        <f t="shared" si="233"/>
        <v>-2.6262421550265107</v>
      </c>
      <c r="AH347">
        <f t="shared" si="234"/>
        <v>27.906163144369373</v>
      </c>
      <c r="AI347">
        <f t="shared" si="235"/>
        <v>2.7863652967672508</v>
      </c>
      <c r="AJ347">
        <f t="shared" si="236"/>
        <v>28.066286286110113</v>
      </c>
      <c r="AK347">
        <v>-4.1217860137339399E-2</v>
      </c>
      <c r="AL347">
        <v>4.6270658887031198E-2</v>
      </c>
      <c r="AM347">
        <v>3.45748581334127</v>
      </c>
      <c r="AN347">
        <v>0</v>
      </c>
      <c r="AO347">
        <v>0</v>
      </c>
      <c r="AP347">
        <f t="shared" si="237"/>
        <v>1</v>
      </c>
      <c r="AQ347">
        <f t="shared" si="238"/>
        <v>0</v>
      </c>
      <c r="AR347">
        <f t="shared" si="239"/>
        <v>51832.680299851527</v>
      </c>
      <c r="AS347" t="s">
        <v>240</v>
      </c>
      <c r="AT347">
        <v>0</v>
      </c>
      <c r="AU347">
        <v>0</v>
      </c>
      <c r="AV347">
        <f t="shared" si="240"/>
        <v>0</v>
      </c>
      <c r="AW347" t="e">
        <f t="shared" si="241"/>
        <v>#DIV/0!</v>
      </c>
      <c r="AX347">
        <v>0</v>
      </c>
      <c r="AY347" t="s">
        <v>240</v>
      </c>
      <c r="AZ347">
        <v>0</v>
      </c>
      <c r="BA347">
        <v>0</v>
      </c>
      <c r="BB347" t="e">
        <f t="shared" si="242"/>
        <v>#DIV/0!</v>
      </c>
      <c r="BC347">
        <v>0.5</v>
      </c>
      <c r="BD347">
        <f t="shared" si="243"/>
        <v>0</v>
      </c>
      <c r="BE347">
        <f t="shared" si="244"/>
        <v>-0.57336305064273085</v>
      </c>
      <c r="BF347" t="e">
        <f t="shared" si="245"/>
        <v>#DIV/0!</v>
      </c>
      <c r="BG347" t="e">
        <f t="shared" si="246"/>
        <v>#DIV/0!</v>
      </c>
      <c r="BH347" t="e">
        <f t="shared" si="247"/>
        <v>#DIV/0!</v>
      </c>
      <c r="BI347" t="e">
        <f t="shared" si="248"/>
        <v>#DIV/0!</v>
      </c>
      <c r="BJ347" t="s">
        <v>240</v>
      </c>
      <c r="BK347">
        <v>0</v>
      </c>
      <c r="BL347">
        <f t="shared" si="249"/>
        <v>0</v>
      </c>
      <c r="BM347" t="e">
        <f t="shared" si="250"/>
        <v>#DIV/0!</v>
      </c>
      <c r="BN347" t="e">
        <f t="shared" si="251"/>
        <v>#DIV/0!</v>
      </c>
      <c r="BO347" t="e">
        <f t="shared" si="252"/>
        <v>#DIV/0!</v>
      </c>
      <c r="BP347" t="e">
        <f t="shared" si="253"/>
        <v>#DIV/0!</v>
      </c>
      <c r="BQ347">
        <f t="shared" si="254"/>
        <v>0</v>
      </c>
      <c r="BR347">
        <f t="shared" si="255"/>
        <v>0</v>
      </c>
      <c r="BS347">
        <f t="shared" si="256"/>
        <v>0</v>
      </c>
      <c r="BT347">
        <f t="shared" si="257"/>
        <v>0</v>
      </c>
      <c r="BU347">
        <v>6</v>
      </c>
      <c r="BV347">
        <v>0.5</v>
      </c>
      <c r="BW347" t="s">
        <v>241</v>
      </c>
      <c r="BX347">
        <v>1581524185.87097</v>
      </c>
      <c r="BY347">
        <v>400.95041935483903</v>
      </c>
      <c r="BZ347">
        <v>400.00848387096801</v>
      </c>
      <c r="CA347">
        <v>33.188103225806501</v>
      </c>
      <c r="CB347">
        <v>33.089406451612902</v>
      </c>
      <c r="CC347">
        <v>350.01483870967701</v>
      </c>
      <c r="CD347">
        <v>99.481751612903196</v>
      </c>
      <c r="CE347">
        <v>0.20001309677419399</v>
      </c>
      <c r="CF347">
        <v>31.215980645161299</v>
      </c>
      <c r="CG347">
        <v>30.986054838709698</v>
      </c>
      <c r="CH347">
        <v>999.9</v>
      </c>
      <c r="CI347">
        <v>0</v>
      </c>
      <c r="CJ347">
        <v>0</v>
      </c>
      <c r="CK347">
        <v>9991.6690322580598</v>
      </c>
      <c r="CL347">
        <v>0</v>
      </c>
      <c r="CM347">
        <v>2.4027483870967701</v>
      </c>
      <c r="CN347">
        <v>0</v>
      </c>
      <c r="CO347">
        <v>0</v>
      </c>
      <c r="CP347">
        <v>0</v>
      </c>
      <c r="CQ347">
        <v>0</v>
      </c>
      <c r="CR347">
        <v>1.1870967741935501</v>
      </c>
      <c r="CS347">
        <v>0</v>
      </c>
      <c r="CT347">
        <v>163.14516129032299</v>
      </c>
      <c r="CU347">
        <v>-0.71290322580645105</v>
      </c>
      <c r="CV347">
        <v>40.189032258064501</v>
      </c>
      <c r="CW347">
        <v>45.430999999999997</v>
      </c>
      <c r="CX347">
        <v>42.798096774193503</v>
      </c>
      <c r="CY347">
        <v>44.183</v>
      </c>
      <c r="CZ347">
        <v>41.245935483871001</v>
      </c>
      <c r="DA347">
        <v>0</v>
      </c>
      <c r="DB347">
        <v>0</v>
      </c>
      <c r="DC347">
        <v>0</v>
      </c>
      <c r="DD347">
        <v>1581524194.9000001</v>
      </c>
      <c r="DE347">
        <v>0.7</v>
      </c>
      <c r="DF347">
        <v>4.0410253628132802</v>
      </c>
      <c r="DG347">
        <v>27.692307391555499</v>
      </c>
      <c r="DH347">
        <v>162.12307692307701</v>
      </c>
      <c r="DI347">
        <v>15</v>
      </c>
      <c r="DJ347">
        <v>100</v>
      </c>
      <c r="DK347">
        <v>100</v>
      </c>
      <c r="DL347">
        <v>3.024</v>
      </c>
      <c r="DM347">
        <v>0.44500000000000001</v>
      </c>
      <c r="DN347">
        <v>2</v>
      </c>
      <c r="DO347">
        <v>352.82</v>
      </c>
      <c r="DP347">
        <v>667.74</v>
      </c>
      <c r="DQ347">
        <v>30.262699999999999</v>
      </c>
      <c r="DR347">
        <v>32.514600000000002</v>
      </c>
      <c r="DS347">
        <v>30.000299999999999</v>
      </c>
      <c r="DT347">
        <v>32.345500000000001</v>
      </c>
      <c r="DU347">
        <v>32.329900000000002</v>
      </c>
      <c r="DV347">
        <v>20.99</v>
      </c>
      <c r="DW347">
        <v>24.2606</v>
      </c>
      <c r="DX347">
        <v>100</v>
      </c>
      <c r="DY347">
        <v>30.267600000000002</v>
      </c>
      <c r="DZ347">
        <v>400</v>
      </c>
      <c r="EA347">
        <v>33.0991</v>
      </c>
      <c r="EB347">
        <v>99.859800000000007</v>
      </c>
      <c r="EC347">
        <v>100.373</v>
      </c>
    </row>
    <row r="348" spans="1:133" x14ac:dyDescent="0.35">
      <c r="A348">
        <v>332</v>
      </c>
      <c r="B348">
        <v>1581524199.5</v>
      </c>
      <c r="C348">
        <v>1678.9000000953699</v>
      </c>
      <c r="D348" t="s">
        <v>902</v>
      </c>
      <c r="E348" t="s">
        <v>903</v>
      </c>
      <c r="F348" t="s">
        <v>232</v>
      </c>
      <c r="G348" t="s">
        <v>233</v>
      </c>
      <c r="H348" t="s">
        <v>234</v>
      </c>
      <c r="I348" t="s">
        <v>235</v>
      </c>
      <c r="J348" t="s">
        <v>236</v>
      </c>
      <c r="K348" t="s">
        <v>237</v>
      </c>
      <c r="L348" t="s">
        <v>238</v>
      </c>
      <c r="M348" t="s">
        <v>239</v>
      </c>
      <c r="N348">
        <v>1581524190.87097</v>
      </c>
      <c r="O348">
        <f t="shared" si="215"/>
        <v>6.0059648290157012E-5</v>
      </c>
      <c r="P348">
        <f t="shared" si="216"/>
        <v>-0.57954769159113151</v>
      </c>
      <c r="Q348">
        <f t="shared" si="217"/>
        <v>400.95529032258099</v>
      </c>
      <c r="R348">
        <f t="shared" si="218"/>
        <v>584.46550093216445</v>
      </c>
      <c r="S348">
        <f t="shared" si="219"/>
        <v>58.261005599875602</v>
      </c>
      <c r="T348">
        <f t="shared" si="220"/>
        <v>39.968241714056113</v>
      </c>
      <c r="U348">
        <f t="shared" si="221"/>
        <v>4.799849585756891E-3</v>
      </c>
      <c r="V348">
        <f t="shared" si="222"/>
        <v>2.2513665530693991</v>
      </c>
      <c r="W348">
        <f t="shared" si="223"/>
        <v>4.7941717687806145E-3</v>
      </c>
      <c r="X348">
        <f t="shared" si="224"/>
        <v>2.9968669138028163E-3</v>
      </c>
      <c r="Y348">
        <f t="shared" si="225"/>
        <v>0</v>
      </c>
      <c r="Z348">
        <f t="shared" si="226"/>
        <v>31.19643867905409</v>
      </c>
      <c r="AA348">
        <f t="shared" si="227"/>
        <v>30.987390322580602</v>
      </c>
      <c r="AB348">
        <f t="shared" si="228"/>
        <v>4.5081357657092775</v>
      </c>
      <c r="AC348">
        <f t="shared" si="229"/>
        <v>72.434526940607071</v>
      </c>
      <c r="AD348">
        <f t="shared" si="230"/>
        <v>3.3083097942720658</v>
      </c>
      <c r="AE348">
        <f t="shared" si="231"/>
        <v>4.5673105547920887</v>
      </c>
      <c r="AF348">
        <f t="shared" si="232"/>
        <v>1.1998259714372117</v>
      </c>
      <c r="AG348">
        <f t="shared" si="233"/>
        <v>-2.6486304895959241</v>
      </c>
      <c r="AH348">
        <f t="shared" si="234"/>
        <v>27.781325551394364</v>
      </c>
      <c r="AI348">
        <f t="shared" si="235"/>
        <v>2.7737999798302795</v>
      </c>
      <c r="AJ348">
        <f t="shared" si="236"/>
        <v>27.90649504162872</v>
      </c>
      <c r="AK348">
        <v>-4.1220547009588403E-2</v>
      </c>
      <c r="AL348">
        <v>4.6273675136513599E-2</v>
      </c>
      <c r="AM348">
        <v>3.4576641945955</v>
      </c>
      <c r="AN348">
        <v>0</v>
      </c>
      <c r="AO348">
        <v>0</v>
      </c>
      <c r="AP348">
        <f t="shared" si="237"/>
        <v>1</v>
      </c>
      <c r="AQ348">
        <f t="shared" si="238"/>
        <v>0</v>
      </c>
      <c r="AR348">
        <f t="shared" si="239"/>
        <v>51835.888332768773</v>
      </c>
      <c r="AS348" t="s">
        <v>240</v>
      </c>
      <c r="AT348">
        <v>0</v>
      </c>
      <c r="AU348">
        <v>0</v>
      </c>
      <c r="AV348">
        <f t="shared" si="240"/>
        <v>0</v>
      </c>
      <c r="AW348" t="e">
        <f t="shared" si="241"/>
        <v>#DIV/0!</v>
      </c>
      <c r="AX348">
        <v>0</v>
      </c>
      <c r="AY348" t="s">
        <v>240</v>
      </c>
      <c r="AZ348">
        <v>0</v>
      </c>
      <c r="BA348">
        <v>0</v>
      </c>
      <c r="BB348" t="e">
        <f t="shared" si="242"/>
        <v>#DIV/0!</v>
      </c>
      <c r="BC348">
        <v>0.5</v>
      </c>
      <c r="BD348">
        <f t="shared" si="243"/>
        <v>0</v>
      </c>
      <c r="BE348">
        <f t="shared" si="244"/>
        <v>-0.57954769159113151</v>
      </c>
      <c r="BF348" t="e">
        <f t="shared" si="245"/>
        <v>#DIV/0!</v>
      </c>
      <c r="BG348" t="e">
        <f t="shared" si="246"/>
        <v>#DIV/0!</v>
      </c>
      <c r="BH348" t="e">
        <f t="shared" si="247"/>
        <v>#DIV/0!</v>
      </c>
      <c r="BI348" t="e">
        <f t="shared" si="248"/>
        <v>#DIV/0!</v>
      </c>
      <c r="BJ348" t="s">
        <v>240</v>
      </c>
      <c r="BK348">
        <v>0</v>
      </c>
      <c r="BL348">
        <f t="shared" si="249"/>
        <v>0</v>
      </c>
      <c r="BM348" t="e">
        <f t="shared" si="250"/>
        <v>#DIV/0!</v>
      </c>
      <c r="BN348" t="e">
        <f t="shared" si="251"/>
        <v>#DIV/0!</v>
      </c>
      <c r="BO348" t="e">
        <f t="shared" si="252"/>
        <v>#DIV/0!</v>
      </c>
      <c r="BP348" t="e">
        <f t="shared" si="253"/>
        <v>#DIV/0!</v>
      </c>
      <c r="BQ348">
        <f t="shared" si="254"/>
        <v>0</v>
      </c>
      <c r="BR348">
        <f t="shared" si="255"/>
        <v>0</v>
      </c>
      <c r="BS348">
        <f t="shared" si="256"/>
        <v>0</v>
      </c>
      <c r="BT348">
        <f t="shared" si="257"/>
        <v>0</v>
      </c>
      <c r="BU348">
        <v>6</v>
      </c>
      <c r="BV348">
        <v>0.5</v>
      </c>
      <c r="BW348" t="s">
        <v>241</v>
      </c>
      <c r="BX348">
        <v>1581524190.87097</v>
      </c>
      <c r="BY348">
        <v>400.95529032258099</v>
      </c>
      <c r="BZ348">
        <v>400.00309677419301</v>
      </c>
      <c r="CA348">
        <v>33.188458064516098</v>
      </c>
      <c r="CB348">
        <v>33.088919354838701</v>
      </c>
      <c r="CC348">
        <v>350.01274193548397</v>
      </c>
      <c r="CD348">
        <v>99.482564516129003</v>
      </c>
      <c r="CE348">
        <v>0.19997535483871001</v>
      </c>
      <c r="CF348">
        <v>31.2162774193548</v>
      </c>
      <c r="CG348">
        <v>30.987390322580602</v>
      </c>
      <c r="CH348">
        <v>999.9</v>
      </c>
      <c r="CI348">
        <v>0</v>
      </c>
      <c r="CJ348">
        <v>0</v>
      </c>
      <c r="CK348">
        <v>9992.23870967742</v>
      </c>
      <c r="CL348">
        <v>0</v>
      </c>
      <c r="CM348">
        <v>2.5165096774193501</v>
      </c>
      <c r="CN348">
        <v>0</v>
      </c>
      <c r="CO348">
        <v>0</v>
      </c>
      <c r="CP348">
        <v>0</v>
      </c>
      <c r="CQ348">
        <v>0</v>
      </c>
      <c r="CR348">
        <v>1.3645161290322601</v>
      </c>
      <c r="CS348">
        <v>0</v>
      </c>
      <c r="CT348">
        <v>165.064516129032</v>
      </c>
      <c r="CU348">
        <v>-0.51935483870967702</v>
      </c>
      <c r="CV348">
        <v>40.193096774193499</v>
      </c>
      <c r="CW348">
        <v>45.445161290322602</v>
      </c>
      <c r="CX348">
        <v>42.816193548387098</v>
      </c>
      <c r="CY348">
        <v>44.185000000000002</v>
      </c>
      <c r="CZ348">
        <v>41.25</v>
      </c>
      <c r="DA348">
        <v>0</v>
      </c>
      <c r="DB348">
        <v>0</v>
      </c>
      <c r="DC348">
        <v>0</v>
      </c>
      <c r="DD348">
        <v>1581524199.7</v>
      </c>
      <c r="DE348">
        <v>2.0153846153846202</v>
      </c>
      <c r="DF348">
        <v>8.8273499811772709</v>
      </c>
      <c r="DG348">
        <v>52.6393164680536</v>
      </c>
      <c r="DH348">
        <v>164.66538461538499</v>
      </c>
      <c r="DI348">
        <v>15</v>
      </c>
      <c r="DJ348">
        <v>100</v>
      </c>
      <c r="DK348">
        <v>100</v>
      </c>
      <c r="DL348">
        <v>3.024</v>
      </c>
      <c r="DM348">
        <v>0.44500000000000001</v>
      </c>
      <c r="DN348">
        <v>2</v>
      </c>
      <c r="DO348">
        <v>352.76100000000002</v>
      </c>
      <c r="DP348">
        <v>667.65099999999995</v>
      </c>
      <c r="DQ348">
        <v>30.2746</v>
      </c>
      <c r="DR348">
        <v>32.516199999999998</v>
      </c>
      <c r="DS348">
        <v>30.000399999999999</v>
      </c>
      <c r="DT348">
        <v>32.348399999999998</v>
      </c>
      <c r="DU348">
        <v>32.332099999999997</v>
      </c>
      <c r="DV348">
        <v>20.992000000000001</v>
      </c>
      <c r="DW348">
        <v>24.2606</v>
      </c>
      <c r="DX348">
        <v>100</v>
      </c>
      <c r="DY348">
        <v>30.276299999999999</v>
      </c>
      <c r="DZ348">
        <v>400</v>
      </c>
      <c r="EA348">
        <v>33.101100000000002</v>
      </c>
      <c r="EB348">
        <v>99.859300000000005</v>
      </c>
      <c r="EC348">
        <v>100.372</v>
      </c>
    </row>
    <row r="349" spans="1:133" x14ac:dyDescent="0.35">
      <c r="A349">
        <v>333</v>
      </c>
      <c r="B349">
        <v>1581524204.5</v>
      </c>
      <c r="C349">
        <v>1683.9000000953699</v>
      </c>
      <c r="D349" t="s">
        <v>904</v>
      </c>
      <c r="E349" t="s">
        <v>905</v>
      </c>
      <c r="F349" t="s">
        <v>232</v>
      </c>
      <c r="G349" t="s">
        <v>233</v>
      </c>
      <c r="H349" t="s">
        <v>234</v>
      </c>
      <c r="I349" t="s">
        <v>235</v>
      </c>
      <c r="J349" t="s">
        <v>236</v>
      </c>
      <c r="K349" t="s">
        <v>237</v>
      </c>
      <c r="L349" t="s">
        <v>238</v>
      </c>
      <c r="M349" t="s">
        <v>239</v>
      </c>
      <c r="N349">
        <v>1581524195.87097</v>
      </c>
      <c r="O349">
        <f t="shared" si="215"/>
        <v>6.0956120853315701E-5</v>
      </c>
      <c r="P349">
        <f t="shared" si="216"/>
        <v>-0.5715241354375078</v>
      </c>
      <c r="Q349">
        <f t="shared" si="217"/>
        <v>400.95935483871</v>
      </c>
      <c r="R349">
        <f t="shared" si="218"/>
        <v>579.10804536481442</v>
      </c>
      <c r="S349">
        <f t="shared" si="219"/>
        <v>57.727166087457022</v>
      </c>
      <c r="T349">
        <f t="shared" si="220"/>
        <v>39.968788996037233</v>
      </c>
      <c r="U349">
        <f t="shared" si="221"/>
        <v>4.8697351557251472E-3</v>
      </c>
      <c r="V349">
        <f t="shared" si="222"/>
        <v>2.2524712823607351</v>
      </c>
      <c r="W349">
        <f t="shared" si="223"/>
        <v>4.8638937689406926E-3</v>
      </c>
      <c r="X349">
        <f t="shared" si="224"/>
        <v>3.0404578354873606E-3</v>
      </c>
      <c r="Y349">
        <f t="shared" si="225"/>
        <v>0</v>
      </c>
      <c r="Z349">
        <f t="shared" si="226"/>
        <v>31.197290267065139</v>
      </c>
      <c r="AA349">
        <f t="shared" si="227"/>
        <v>30.9896483870968</v>
      </c>
      <c r="AB349">
        <f t="shared" si="228"/>
        <v>4.5087162715773088</v>
      </c>
      <c r="AC349">
        <f t="shared" si="229"/>
        <v>72.432616558789093</v>
      </c>
      <c r="AD349">
        <f t="shared" si="230"/>
        <v>3.3084369971973442</v>
      </c>
      <c r="AE349">
        <f t="shared" si="231"/>
        <v>4.567606631346929</v>
      </c>
      <c r="AF349">
        <f t="shared" si="232"/>
        <v>1.2002792743799646</v>
      </c>
      <c r="AG349">
        <f t="shared" si="233"/>
        <v>-2.6881649296312222</v>
      </c>
      <c r="AH349">
        <f t="shared" si="234"/>
        <v>27.659028532722189</v>
      </c>
      <c r="AI349">
        <f t="shared" si="235"/>
        <v>2.7602811667894565</v>
      </c>
      <c r="AJ349">
        <f t="shared" si="236"/>
        <v>27.731144769880423</v>
      </c>
      <c r="AK349">
        <v>-4.1250310876890697E-2</v>
      </c>
      <c r="AL349">
        <v>4.63070876850184E-2</v>
      </c>
      <c r="AM349">
        <v>3.4596399478186899</v>
      </c>
      <c r="AN349">
        <v>0</v>
      </c>
      <c r="AO349">
        <v>0</v>
      </c>
      <c r="AP349">
        <f t="shared" si="237"/>
        <v>1</v>
      </c>
      <c r="AQ349">
        <f t="shared" si="238"/>
        <v>0</v>
      </c>
      <c r="AR349">
        <f t="shared" si="239"/>
        <v>51871.604502590257</v>
      </c>
      <c r="AS349" t="s">
        <v>240</v>
      </c>
      <c r="AT349">
        <v>0</v>
      </c>
      <c r="AU349">
        <v>0</v>
      </c>
      <c r="AV349">
        <f t="shared" si="240"/>
        <v>0</v>
      </c>
      <c r="AW349" t="e">
        <f t="shared" si="241"/>
        <v>#DIV/0!</v>
      </c>
      <c r="AX349">
        <v>0</v>
      </c>
      <c r="AY349" t="s">
        <v>240</v>
      </c>
      <c r="AZ349">
        <v>0</v>
      </c>
      <c r="BA349">
        <v>0</v>
      </c>
      <c r="BB349" t="e">
        <f t="shared" si="242"/>
        <v>#DIV/0!</v>
      </c>
      <c r="BC349">
        <v>0.5</v>
      </c>
      <c r="BD349">
        <f t="shared" si="243"/>
        <v>0</v>
      </c>
      <c r="BE349">
        <f t="shared" si="244"/>
        <v>-0.5715241354375078</v>
      </c>
      <c r="BF349" t="e">
        <f t="shared" si="245"/>
        <v>#DIV/0!</v>
      </c>
      <c r="BG349" t="e">
        <f t="shared" si="246"/>
        <v>#DIV/0!</v>
      </c>
      <c r="BH349" t="e">
        <f t="shared" si="247"/>
        <v>#DIV/0!</v>
      </c>
      <c r="BI349" t="e">
        <f t="shared" si="248"/>
        <v>#DIV/0!</v>
      </c>
      <c r="BJ349" t="s">
        <v>240</v>
      </c>
      <c r="BK349">
        <v>0</v>
      </c>
      <c r="BL349">
        <f t="shared" si="249"/>
        <v>0</v>
      </c>
      <c r="BM349" t="e">
        <f t="shared" si="250"/>
        <v>#DIV/0!</v>
      </c>
      <c r="BN349" t="e">
        <f t="shared" si="251"/>
        <v>#DIV/0!</v>
      </c>
      <c r="BO349" t="e">
        <f t="shared" si="252"/>
        <v>#DIV/0!</v>
      </c>
      <c r="BP349" t="e">
        <f t="shared" si="253"/>
        <v>#DIV/0!</v>
      </c>
      <c r="BQ349">
        <f t="shared" si="254"/>
        <v>0</v>
      </c>
      <c r="BR349">
        <f t="shared" si="255"/>
        <v>0</v>
      </c>
      <c r="BS349">
        <f t="shared" si="256"/>
        <v>0</v>
      </c>
      <c r="BT349">
        <f t="shared" si="257"/>
        <v>0</v>
      </c>
      <c r="BU349">
        <v>6</v>
      </c>
      <c r="BV349">
        <v>0.5</v>
      </c>
      <c r="BW349" t="s">
        <v>241</v>
      </c>
      <c r="BX349">
        <v>1581524195.87097</v>
      </c>
      <c r="BY349">
        <v>400.95935483871</v>
      </c>
      <c r="BZ349">
        <v>400.02154838709703</v>
      </c>
      <c r="CA349">
        <v>33.189616129032302</v>
      </c>
      <c r="CB349">
        <v>33.088593548387102</v>
      </c>
      <c r="CC349">
        <v>350.01883870967703</v>
      </c>
      <c r="CD349">
        <v>99.482945161290303</v>
      </c>
      <c r="CE349">
        <v>0.199949161290323</v>
      </c>
      <c r="CF349">
        <v>31.217416129032301</v>
      </c>
      <c r="CG349">
        <v>30.9896483870968</v>
      </c>
      <c r="CH349">
        <v>999.9</v>
      </c>
      <c r="CI349">
        <v>0</v>
      </c>
      <c r="CJ349">
        <v>0</v>
      </c>
      <c r="CK349">
        <v>9999.4154838709692</v>
      </c>
      <c r="CL349">
        <v>0</v>
      </c>
      <c r="CM349">
        <v>2.6174280645161301</v>
      </c>
      <c r="CN349">
        <v>0</v>
      </c>
      <c r="CO349">
        <v>0</v>
      </c>
      <c r="CP349">
        <v>0</v>
      </c>
      <c r="CQ349">
        <v>0</v>
      </c>
      <c r="CR349">
        <v>1.28387096774194</v>
      </c>
      <c r="CS349">
        <v>0</v>
      </c>
      <c r="CT349">
        <v>167.01290322580601</v>
      </c>
      <c r="CU349">
        <v>-0.52580645161290296</v>
      </c>
      <c r="CV349">
        <v>40.201225806451603</v>
      </c>
      <c r="CW349">
        <v>45.447161290322597</v>
      </c>
      <c r="CX349">
        <v>42.800064516128998</v>
      </c>
      <c r="CY349">
        <v>44.186999999999998</v>
      </c>
      <c r="CZ349">
        <v>41.252000000000002</v>
      </c>
      <c r="DA349">
        <v>0</v>
      </c>
      <c r="DB349">
        <v>0</v>
      </c>
      <c r="DC349">
        <v>0</v>
      </c>
      <c r="DD349">
        <v>1581524204.5</v>
      </c>
      <c r="DE349">
        <v>1.4615384615384599</v>
      </c>
      <c r="DF349">
        <v>-6.2632481602952303</v>
      </c>
      <c r="DG349">
        <v>48.345299708939997</v>
      </c>
      <c r="DH349">
        <v>167.78076923076901</v>
      </c>
      <c r="DI349">
        <v>15</v>
      </c>
      <c r="DJ349">
        <v>100</v>
      </c>
      <c r="DK349">
        <v>100</v>
      </c>
      <c r="DL349">
        <v>3.024</v>
      </c>
      <c r="DM349">
        <v>0.44500000000000001</v>
      </c>
      <c r="DN349">
        <v>2</v>
      </c>
      <c r="DO349">
        <v>352.65800000000002</v>
      </c>
      <c r="DP349">
        <v>667.66099999999994</v>
      </c>
      <c r="DQ349">
        <v>30.282399999999999</v>
      </c>
      <c r="DR349">
        <v>32.517600000000002</v>
      </c>
      <c r="DS349">
        <v>30.000299999999999</v>
      </c>
      <c r="DT349">
        <v>32.349800000000002</v>
      </c>
      <c r="DU349">
        <v>32.335000000000001</v>
      </c>
      <c r="DV349">
        <v>20.989000000000001</v>
      </c>
      <c r="DW349">
        <v>24.2606</v>
      </c>
      <c r="DX349">
        <v>100</v>
      </c>
      <c r="DY349">
        <v>30.282</v>
      </c>
      <c r="DZ349">
        <v>400</v>
      </c>
      <c r="EA349">
        <v>33.101799999999997</v>
      </c>
      <c r="EB349">
        <v>99.860699999999994</v>
      </c>
      <c r="EC349">
        <v>100.373</v>
      </c>
    </row>
    <row r="350" spans="1:133" x14ac:dyDescent="0.35">
      <c r="A350">
        <v>334</v>
      </c>
      <c r="B350">
        <v>1581524209.5</v>
      </c>
      <c r="C350">
        <v>1688.9000000953699</v>
      </c>
      <c r="D350" t="s">
        <v>906</v>
      </c>
      <c r="E350" t="s">
        <v>907</v>
      </c>
      <c r="F350" t="s">
        <v>232</v>
      </c>
      <c r="G350" t="s">
        <v>233</v>
      </c>
      <c r="H350" t="s">
        <v>234</v>
      </c>
      <c r="I350" t="s">
        <v>235</v>
      </c>
      <c r="J350" t="s">
        <v>236</v>
      </c>
      <c r="K350" t="s">
        <v>237</v>
      </c>
      <c r="L350" t="s">
        <v>238</v>
      </c>
      <c r="M350" t="s">
        <v>239</v>
      </c>
      <c r="N350">
        <v>1581524200.87097</v>
      </c>
      <c r="O350">
        <f t="shared" si="215"/>
        <v>6.1049794643058418E-5</v>
      </c>
      <c r="P350">
        <f t="shared" si="216"/>
        <v>-0.58101181447904571</v>
      </c>
      <c r="Q350">
        <f t="shared" si="217"/>
        <v>400.96600000000001</v>
      </c>
      <c r="R350">
        <f t="shared" si="218"/>
        <v>581.97238689180097</v>
      </c>
      <c r="S350">
        <f t="shared" si="219"/>
        <v>58.012920280877438</v>
      </c>
      <c r="T350">
        <f t="shared" si="220"/>
        <v>39.969608725898148</v>
      </c>
      <c r="U350">
        <f t="shared" si="221"/>
        <v>4.8756266384615415E-3</v>
      </c>
      <c r="V350">
        <f t="shared" si="222"/>
        <v>2.2536873737138392</v>
      </c>
      <c r="W350">
        <f t="shared" si="223"/>
        <v>4.8697742738464458E-3</v>
      </c>
      <c r="X350">
        <f t="shared" si="224"/>
        <v>3.0441341358587309E-3</v>
      </c>
      <c r="Y350">
        <f t="shared" si="225"/>
        <v>0</v>
      </c>
      <c r="Z350">
        <f t="shared" si="226"/>
        <v>31.198301504644355</v>
      </c>
      <c r="AA350">
        <f t="shared" si="227"/>
        <v>30.991464516129</v>
      </c>
      <c r="AB350">
        <f t="shared" si="228"/>
        <v>4.509183211395734</v>
      </c>
      <c r="AC350">
        <f t="shared" si="229"/>
        <v>72.429947754509854</v>
      </c>
      <c r="AD350">
        <f t="shared" si="230"/>
        <v>3.3085095077168418</v>
      </c>
      <c r="AE350">
        <f t="shared" si="231"/>
        <v>4.5678750438016671</v>
      </c>
      <c r="AF350">
        <f t="shared" si="232"/>
        <v>1.2006737036788921</v>
      </c>
      <c r="AG350">
        <f t="shared" si="233"/>
        <v>-2.692295943758876</v>
      </c>
      <c r="AH350">
        <f t="shared" si="234"/>
        <v>27.578720477793137</v>
      </c>
      <c r="AI350">
        <f t="shared" si="235"/>
        <v>2.7508202041021521</v>
      </c>
      <c r="AJ350">
        <f t="shared" si="236"/>
        <v>27.637244738136413</v>
      </c>
      <c r="AK350">
        <v>-4.1283090399534803E-2</v>
      </c>
      <c r="AL350">
        <v>4.6343885570830398E-2</v>
      </c>
      <c r="AM350">
        <v>3.4618153146721098</v>
      </c>
      <c r="AN350">
        <v>0</v>
      </c>
      <c r="AO350">
        <v>0</v>
      </c>
      <c r="AP350">
        <f t="shared" si="237"/>
        <v>1</v>
      </c>
      <c r="AQ350">
        <f t="shared" si="238"/>
        <v>0</v>
      </c>
      <c r="AR350">
        <f t="shared" si="239"/>
        <v>51910.967263891405</v>
      </c>
      <c r="AS350" t="s">
        <v>240</v>
      </c>
      <c r="AT350">
        <v>0</v>
      </c>
      <c r="AU350">
        <v>0</v>
      </c>
      <c r="AV350">
        <f t="shared" si="240"/>
        <v>0</v>
      </c>
      <c r="AW350" t="e">
        <f t="shared" si="241"/>
        <v>#DIV/0!</v>
      </c>
      <c r="AX350">
        <v>0</v>
      </c>
      <c r="AY350" t="s">
        <v>240</v>
      </c>
      <c r="AZ350">
        <v>0</v>
      </c>
      <c r="BA350">
        <v>0</v>
      </c>
      <c r="BB350" t="e">
        <f t="shared" si="242"/>
        <v>#DIV/0!</v>
      </c>
      <c r="BC350">
        <v>0.5</v>
      </c>
      <c r="BD350">
        <f t="shared" si="243"/>
        <v>0</v>
      </c>
      <c r="BE350">
        <f t="shared" si="244"/>
        <v>-0.58101181447904571</v>
      </c>
      <c r="BF350" t="e">
        <f t="shared" si="245"/>
        <v>#DIV/0!</v>
      </c>
      <c r="BG350" t="e">
        <f t="shared" si="246"/>
        <v>#DIV/0!</v>
      </c>
      <c r="BH350" t="e">
        <f t="shared" si="247"/>
        <v>#DIV/0!</v>
      </c>
      <c r="BI350" t="e">
        <f t="shared" si="248"/>
        <v>#DIV/0!</v>
      </c>
      <c r="BJ350" t="s">
        <v>240</v>
      </c>
      <c r="BK350">
        <v>0</v>
      </c>
      <c r="BL350">
        <f t="shared" si="249"/>
        <v>0</v>
      </c>
      <c r="BM350" t="e">
        <f t="shared" si="250"/>
        <v>#DIV/0!</v>
      </c>
      <c r="BN350" t="e">
        <f t="shared" si="251"/>
        <v>#DIV/0!</v>
      </c>
      <c r="BO350" t="e">
        <f t="shared" si="252"/>
        <v>#DIV/0!</v>
      </c>
      <c r="BP350" t="e">
        <f t="shared" si="253"/>
        <v>#DIV/0!</v>
      </c>
      <c r="BQ350">
        <f t="shared" si="254"/>
        <v>0</v>
      </c>
      <c r="BR350">
        <f t="shared" si="255"/>
        <v>0</v>
      </c>
      <c r="BS350">
        <f t="shared" si="256"/>
        <v>0</v>
      </c>
      <c r="BT350">
        <f t="shared" si="257"/>
        <v>0</v>
      </c>
      <c r="BU350">
        <v>6</v>
      </c>
      <c r="BV350">
        <v>0.5</v>
      </c>
      <c r="BW350" t="s">
        <v>241</v>
      </c>
      <c r="BX350">
        <v>1581524200.87097</v>
      </c>
      <c r="BY350">
        <v>400.96600000000001</v>
      </c>
      <c r="BZ350">
        <v>400.011967741935</v>
      </c>
      <c r="CA350">
        <v>33.190212903225799</v>
      </c>
      <c r="CB350">
        <v>33.089032258064499</v>
      </c>
      <c r="CC350">
        <v>350.00887096774198</v>
      </c>
      <c r="CD350">
        <v>99.483316129032303</v>
      </c>
      <c r="CE350">
        <v>0.19997054838709699</v>
      </c>
      <c r="CF350">
        <v>31.218448387096799</v>
      </c>
      <c r="CG350">
        <v>30.991464516129</v>
      </c>
      <c r="CH350">
        <v>999.9</v>
      </c>
      <c r="CI350">
        <v>0</v>
      </c>
      <c r="CJ350">
        <v>0</v>
      </c>
      <c r="CK350">
        <v>10007.3241935484</v>
      </c>
      <c r="CL350">
        <v>0</v>
      </c>
      <c r="CM350">
        <v>2.6858300000000002</v>
      </c>
      <c r="CN350">
        <v>0</v>
      </c>
      <c r="CO350">
        <v>0</v>
      </c>
      <c r="CP350">
        <v>0</v>
      </c>
      <c r="CQ350">
        <v>0</v>
      </c>
      <c r="CR350">
        <v>1.71935483870968</v>
      </c>
      <c r="CS350">
        <v>0</v>
      </c>
      <c r="CT350">
        <v>170.8</v>
      </c>
      <c r="CU350">
        <v>-0.63548387096774195</v>
      </c>
      <c r="CV350">
        <v>40.205290322580602</v>
      </c>
      <c r="CW350">
        <v>45.447161290322597</v>
      </c>
      <c r="CX350">
        <v>42.812129032257999</v>
      </c>
      <c r="CY350">
        <v>44.186999999999998</v>
      </c>
      <c r="CZ350">
        <v>41.256</v>
      </c>
      <c r="DA350">
        <v>0</v>
      </c>
      <c r="DB350">
        <v>0</v>
      </c>
      <c r="DC350">
        <v>0</v>
      </c>
      <c r="DD350">
        <v>1581524209.9000001</v>
      </c>
      <c r="DE350">
        <v>1.4115384615384601</v>
      </c>
      <c r="DF350">
        <v>-2.62222233211528</v>
      </c>
      <c r="DG350">
        <v>48.003419375331198</v>
      </c>
      <c r="DH350">
        <v>171.82692307692301</v>
      </c>
      <c r="DI350">
        <v>15</v>
      </c>
      <c r="DJ350">
        <v>100</v>
      </c>
      <c r="DK350">
        <v>100</v>
      </c>
      <c r="DL350">
        <v>3.024</v>
      </c>
      <c r="DM350">
        <v>0.44500000000000001</v>
      </c>
      <c r="DN350">
        <v>2</v>
      </c>
      <c r="DO350">
        <v>352.99200000000002</v>
      </c>
      <c r="DP350">
        <v>667.56299999999999</v>
      </c>
      <c r="DQ350">
        <v>30.287800000000001</v>
      </c>
      <c r="DR350">
        <v>32.520299999999999</v>
      </c>
      <c r="DS350">
        <v>30.0002</v>
      </c>
      <c r="DT350">
        <v>32.352499999999999</v>
      </c>
      <c r="DU350">
        <v>32.336399999999998</v>
      </c>
      <c r="DV350">
        <v>20.990300000000001</v>
      </c>
      <c r="DW350">
        <v>24.2606</v>
      </c>
      <c r="DX350">
        <v>100</v>
      </c>
      <c r="DY350">
        <v>30.287500000000001</v>
      </c>
      <c r="DZ350">
        <v>400</v>
      </c>
      <c r="EA350">
        <v>33.106000000000002</v>
      </c>
      <c r="EB350">
        <v>99.857699999999994</v>
      </c>
      <c r="EC350">
        <v>100.371</v>
      </c>
    </row>
    <row r="351" spans="1:133" x14ac:dyDescent="0.35">
      <c r="A351">
        <v>335</v>
      </c>
      <c r="B351">
        <v>1581524214.5</v>
      </c>
      <c r="C351">
        <v>1693.9000000953699</v>
      </c>
      <c r="D351" t="s">
        <v>908</v>
      </c>
      <c r="E351" t="s">
        <v>909</v>
      </c>
      <c r="F351" t="s">
        <v>232</v>
      </c>
      <c r="G351" t="s">
        <v>233</v>
      </c>
      <c r="H351" t="s">
        <v>234</v>
      </c>
      <c r="I351" t="s">
        <v>235</v>
      </c>
      <c r="J351" t="s">
        <v>236</v>
      </c>
      <c r="K351" t="s">
        <v>237</v>
      </c>
      <c r="L351" t="s">
        <v>238</v>
      </c>
      <c r="M351" t="s">
        <v>239</v>
      </c>
      <c r="N351">
        <v>1581524205.87097</v>
      </c>
      <c r="O351">
        <f t="shared" si="215"/>
        <v>6.1746304622859247E-5</v>
      </c>
      <c r="P351">
        <f t="shared" si="216"/>
        <v>-0.58273617357432594</v>
      </c>
      <c r="Q351">
        <f t="shared" si="217"/>
        <v>400.946483870968</v>
      </c>
      <c r="R351">
        <f t="shared" si="218"/>
        <v>580.39414130069611</v>
      </c>
      <c r="S351">
        <f t="shared" si="219"/>
        <v>57.856379067817876</v>
      </c>
      <c r="T351">
        <f t="shared" si="220"/>
        <v>39.968204545898701</v>
      </c>
      <c r="U351">
        <f t="shared" si="221"/>
        <v>4.9308089826074191E-3</v>
      </c>
      <c r="V351">
        <f t="shared" si="222"/>
        <v>2.2543955307261747</v>
      </c>
      <c r="W351">
        <f t="shared" si="223"/>
        <v>4.9248253597186098E-3</v>
      </c>
      <c r="X351">
        <f t="shared" si="224"/>
        <v>3.0785528376169697E-3</v>
      </c>
      <c r="Y351">
        <f t="shared" si="225"/>
        <v>0</v>
      </c>
      <c r="Z351">
        <f t="shared" si="226"/>
        <v>31.199848471081058</v>
      </c>
      <c r="AA351">
        <f t="shared" si="227"/>
        <v>30.9922161290323</v>
      </c>
      <c r="AB351">
        <f t="shared" si="228"/>
        <v>4.5093764687944731</v>
      </c>
      <c r="AC351">
        <f t="shared" si="229"/>
        <v>72.423831094211792</v>
      </c>
      <c r="AD351">
        <f t="shared" si="230"/>
        <v>3.3085636376999283</v>
      </c>
      <c r="AE351">
        <f t="shared" si="231"/>
        <v>4.5683355709200439</v>
      </c>
      <c r="AF351">
        <f t="shared" si="232"/>
        <v>1.2008128310945447</v>
      </c>
      <c r="AG351">
        <f t="shared" si="233"/>
        <v>-2.723012033868093</v>
      </c>
      <c r="AH351">
        <f t="shared" si="234"/>
        <v>27.711277643565477</v>
      </c>
      <c r="AI351">
        <f t="shared" si="235"/>
        <v>2.7632081621929223</v>
      </c>
      <c r="AJ351">
        <f t="shared" si="236"/>
        <v>27.751473771890307</v>
      </c>
      <c r="AK351">
        <v>-4.1302186046421802E-2</v>
      </c>
      <c r="AL351">
        <v>4.6365322107331602E-2</v>
      </c>
      <c r="AM351">
        <v>3.4630822957533698</v>
      </c>
      <c r="AN351">
        <v>0</v>
      </c>
      <c r="AO351">
        <v>0</v>
      </c>
      <c r="AP351">
        <f t="shared" si="237"/>
        <v>1</v>
      </c>
      <c r="AQ351">
        <f t="shared" si="238"/>
        <v>0</v>
      </c>
      <c r="AR351">
        <f t="shared" si="239"/>
        <v>51933.718313338868</v>
      </c>
      <c r="AS351" t="s">
        <v>240</v>
      </c>
      <c r="AT351">
        <v>0</v>
      </c>
      <c r="AU351">
        <v>0</v>
      </c>
      <c r="AV351">
        <f t="shared" si="240"/>
        <v>0</v>
      </c>
      <c r="AW351" t="e">
        <f t="shared" si="241"/>
        <v>#DIV/0!</v>
      </c>
      <c r="AX351">
        <v>0</v>
      </c>
      <c r="AY351" t="s">
        <v>240</v>
      </c>
      <c r="AZ351">
        <v>0</v>
      </c>
      <c r="BA351">
        <v>0</v>
      </c>
      <c r="BB351" t="e">
        <f t="shared" si="242"/>
        <v>#DIV/0!</v>
      </c>
      <c r="BC351">
        <v>0.5</v>
      </c>
      <c r="BD351">
        <f t="shared" si="243"/>
        <v>0</v>
      </c>
      <c r="BE351">
        <f t="shared" si="244"/>
        <v>-0.58273617357432594</v>
      </c>
      <c r="BF351" t="e">
        <f t="shared" si="245"/>
        <v>#DIV/0!</v>
      </c>
      <c r="BG351" t="e">
        <f t="shared" si="246"/>
        <v>#DIV/0!</v>
      </c>
      <c r="BH351" t="e">
        <f t="shared" si="247"/>
        <v>#DIV/0!</v>
      </c>
      <c r="BI351" t="e">
        <f t="shared" si="248"/>
        <v>#DIV/0!</v>
      </c>
      <c r="BJ351" t="s">
        <v>240</v>
      </c>
      <c r="BK351">
        <v>0</v>
      </c>
      <c r="BL351">
        <f t="shared" si="249"/>
        <v>0</v>
      </c>
      <c r="BM351" t="e">
        <f t="shared" si="250"/>
        <v>#DIV/0!</v>
      </c>
      <c r="BN351" t="e">
        <f t="shared" si="251"/>
        <v>#DIV/0!</v>
      </c>
      <c r="BO351" t="e">
        <f t="shared" si="252"/>
        <v>#DIV/0!</v>
      </c>
      <c r="BP351" t="e">
        <f t="shared" si="253"/>
        <v>#DIV/0!</v>
      </c>
      <c r="BQ351">
        <f t="shared" si="254"/>
        <v>0</v>
      </c>
      <c r="BR351">
        <f t="shared" si="255"/>
        <v>0</v>
      </c>
      <c r="BS351">
        <f t="shared" si="256"/>
        <v>0</v>
      </c>
      <c r="BT351">
        <f t="shared" si="257"/>
        <v>0</v>
      </c>
      <c r="BU351">
        <v>6</v>
      </c>
      <c r="BV351">
        <v>0.5</v>
      </c>
      <c r="BW351" t="s">
        <v>241</v>
      </c>
      <c r="BX351">
        <v>1581524205.87097</v>
      </c>
      <c r="BY351">
        <v>400.946483870968</v>
      </c>
      <c r="BZ351">
        <v>399.98996774193603</v>
      </c>
      <c r="CA351">
        <v>33.190306451612898</v>
      </c>
      <c r="CB351">
        <v>33.087970967741903</v>
      </c>
      <c r="CC351">
        <v>350.00719354838702</v>
      </c>
      <c r="CD351">
        <v>99.484664516129001</v>
      </c>
      <c r="CE351">
        <v>0.199972096774194</v>
      </c>
      <c r="CF351">
        <v>31.220219354838701</v>
      </c>
      <c r="CG351">
        <v>30.9922161290323</v>
      </c>
      <c r="CH351">
        <v>999.9</v>
      </c>
      <c r="CI351">
        <v>0</v>
      </c>
      <c r="CJ351">
        <v>0</v>
      </c>
      <c r="CK351">
        <v>10011.8174193548</v>
      </c>
      <c r="CL351">
        <v>0</v>
      </c>
      <c r="CM351">
        <v>2.72175935483871</v>
      </c>
      <c r="CN351">
        <v>0</v>
      </c>
      <c r="CO351">
        <v>0</v>
      </c>
      <c r="CP351">
        <v>0</v>
      </c>
      <c r="CQ351">
        <v>0</v>
      </c>
      <c r="CR351">
        <v>1.56129032258064</v>
      </c>
      <c r="CS351">
        <v>0</v>
      </c>
      <c r="CT351">
        <v>177.06774193548401</v>
      </c>
      <c r="CU351">
        <v>-0.87419354838709695</v>
      </c>
      <c r="CV351">
        <v>40.205290322580602</v>
      </c>
      <c r="CW351">
        <v>45.4491935483871</v>
      </c>
      <c r="CX351">
        <v>42.798096774193503</v>
      </c>
      <c r="CY351">
        <v>44.186999999999998</v>
      </c>
      <c r="CZ351">
        <v>41.26</v>
      </c>
      <c r="DA351">
        <v>0</v>
      </c>
      <c r="DB351">
        <v>0</v>
      </c>
      <c r="DC351">
        <v>0</v>
      </c>
      <c r="DD351">
        <v>1581524214.7</v>
      </c>
      <c r="DE351">
        <v>0.38461538461538503</v>
      </c>
      <c r="DF351">
        <v>-2.5025639303566098</v>
      </c>
      <c r="DG351">
        <v>95.206837812502101</v>
      </c>
      <c r="DH351">
        <v>178.25384615384601</v>
      </c>
      <c r="DI351">
        <v>15</v>
      </c>
      <c r="DJ351">
        <v>100</v>
      </c>
      <c r="DK351">
        <v>100</v>
      </c>
      <c r="DL351">
        <v>3.024</v>
      </c>
      <c r="DM351">
        <v>0.44500000000000001</v>
      </c>
      <c r="DN351">
        <v>2</v>
      </c>
      <c r="DO351">
        <v>352.84699999999998</v>
      </c>
      <c r="DP351">
        <v>667.66399999999999</v>
      </c>
      <c r="DQ351">
        <v>30.292300000000001</v>
      </c>
      <c r="DR351">
        <v>32.5227</v>
      </c>
      <c r="DS351">
        <v>30.000299999999999</v>
      </c>
      <c r="DT351">
        <v>32.355400000000003</v>
      </c>
      <c r="DU351">
        <v>32.339199999999998</v>
      </c>
      <c r="DV351">
        <v>20.994</v>
      </c>
      <c r="DW351">
        <v>24.2606</v>
      </c>
      <c r="DX351">
        <v>100</v>
      </c>
      <c r="DY351">
        <v>30.2925</v>
      </c>
      <c r="DZ351">
        <v>400</v>
      </c>
      <c r="EA351">
        <v>33.110799999999998</v>
      </c>
      <c r="EB351">
        <v>99.856999999999999</v>
      </c>
      <c r="EC351">
        <v>100.37</v>
      </c>
    </row>
    <row r="352" spans="1:133" x14ac:dyDescent="0.35">
      <c r="A352">
        <v>336</v>
      </c>
      <c r="B352">
        <v>1581524219.5</v>
      </c>
      <c r="C352">
        <v>1698.9000000953699</v>
      </c>
      <c r="D352" t="s">
        <v>910</v>
      </c>
      <c r="E352" t="s">
        <v>911</v>
      </c>
      <c r="F352" t="s">
        <v>232</v>
      </c>
      <c r="G352" t="s">
        <v>233</v>
      </c>
      <c r="H352" t="s">
        <v>234</v>
      </c>
      <c r="I352" t="s">
        <v>235</v>
      </c>
      <c r="J352" t="s">
        <v>236</v>
      </c>
      <c r="K352" t="s">
        <v>237</v>
      </c>
      <c r="L352" t="s">
        <v>238</v>
      </c>
      <c r="M352" t="s">
        <v>239</v>
      </c>
      <c r="N352">
        <v>1581524210.87097</v>
      </c>
      <c r="O352">
        <f t="shared" si="215"/>
        <v>6.2629404337102563E-5</v>
      </c>
      <c r="P352">
        <f t="shared" si="216"/>
        <v>-0.58178472674764903</v>
      </c>
      <c r="Q352">
        <f t="shared" si="217"/>
        <v>400.92864516128998</v>
      </c>
      <c r="R352">
        <f t="shared" si="218"/>
        <v>577.43458278745811</v>
      </c>
      <c r="S352">
        <f t="shared" si="219"/>
        <v>57.562059141763008</v>
      </c>
      <c r="T352">
        <f t="shared" si="220"/>
        <v>39.966914127302509</v>
      </c>
      <c r="U352">
        <f t="shared" si="221"/>
        <v>5.0013455395322868E-3</v>
      </c>
      <c r="V352">
        <f t="shared" si="222"/>
        <v>2.2531271240868147</v>
      </c>
      <c r="W352">
        <f t="shared" si="223"/>
        <v>4.9951861519659082E-3</v>
      </c>
      <c r="X352">
        <f t="shared" si="224"/>
        <v>3.1225440971797669E-3</v>
      </c>
      <c r="Y352">
        <f t="shared" si="225"/>
        <v>0</v>
      </c>
      <c r="Z352">
        <f t="shared" si="226"/>
        <v>31.201256258863822</v>
      </c>
      <c r="AA352">
        <f t="shared" si="227"/>
        <v>30.992238709677402</v>
      </c>
      <c r="AB352">
        <f t="shared" si="228"/>
        <v>4.5093822749223538</v>
      </c>
      <c r="AC352">
        <f t="shared" si="229"/>
        <v>72.416181725552605</v>
      </c>
      <c r="AD352">
        <f t="shared" si="230"/>
        <v>3.3085361710439036</v>
      </c>
      <c r="AE352">
        <f t="shared" si="231"/>
        <v>4.5687801983026413</v>
      </c>
      <c r="AF352">
        <f t="shared" si="232"/>
        <v>1.2008461038784501</v>
      </c>
      <c r="AG352">
        <f t="shared" si="233"/>
        <v>-2.7619567312662232</v>
      </c>
      <c r="AH352">
        <f t="shared" si="234"/>
        <v>27.900618889484996</v>
      </c>
      <c r="AI352">
        <f t="shared" si="235"/>
        <v>2.7836781526545407</v>
      </c>
      <c r="AJ352">
        <f t="shared" si="236"/>
        <v>27.922340310873313</v>
      </c>
      <c r="AK352">
        <v>-4.1267986977046499E-2</v>
      </c>
      <c r="AL352">
        <v>4.63269306559548E-2</v>
      </c>
      <c r="AM352">
        <v>3.4608130713247598</v>
      </c>
      <c r="AN352">
        <v>0</v>
      </c>
      <c r="AO352">
        <v>0</v>
      </c>
      <c r="AP352">
        <f t="shared" si="237"/>
        <v>1</v>
      </c>
      <c r="AQ352">
        <f t="shared" si="238"/>
        <v>0</v>
      </c>
      <c r="AR352">
        <f t="shared" si="239"/>
        <v>51892.21456399899</v>
      </c>
      <c r="AS352" t="s">
        <v>240</v>
      </c>
      <c r="AT352">
        <v>0</v>
      </c>
      <c r="AU352">
        <v>0</v>
      </c>
      <c r="AV352">
        <f t="shared" si="240"/>
        <v>0</v>
      </c>
      <c r="AW352" t="e">
        <f t="shared" si="241"/>
        <v>#DIV/0!</v>
      </c>
      <c r="AX352">
        <v>0</v>
      </c>
      <c r="AY352" t="s">
        <v>240</v>
      </c>
      <c r="AZ352">
        <v>0</v>
      </c>
      <c r="BA352">
        <v>0</v>
      </c>
      <c r="BB352" t="e">
        <f t="shared" si="242"/>
        <v>#DIV/0!</v>
      </c>
      <c r="BC352">
        <v>0.5</v>
      </c>
      <c r="BD352">
        <f t="shared" si="243"/>
        <v>0</v>
      </c>
      <c r="BE352">
        <f t="shared" si="244"/>
        <v>-0.58178472674764903</v>
      </c>
      <c r="BF352" t="e">
        <f t="shared" si="245"/>
        <v>#DIV/0!</v>
      </c>
      <c r="BG352" t="e">
        <f t="shared" si="246"/>
        <v>#DIV/0!</v>
      </c>
      <c r="BH352" t="e">
        <f t="shared" si="247"/>
        <v>#DIV/0!</v>
      </c>
      <c r="BI352" t="e">
        <f t="shared" si="248"/>
        <v>#DIV/0!</v>
      </c>
      <c r="BJ352" t="s">
        <v>240</v>
      </c>
      <c r="BK352">
        <v>0</v>
      </c>
      <c r="BL352">
        <f t="shared" si="249"/>
        <v>0</v>
      </c>
      <c r="BM352" t="e">
        <f t="shared" si="250"/>
        <v>#DIV/0!</v>
      </c>
      <c r="BN352" t="e">
        <f t="shared" si="251"/>
        <v>#DIV/0!</v>
      </c>
      <c r="BO352" t="e">
        <f t="shared" si="252"/>
        <v>#DIV/0!</v>
      </c>
      <c r="BP352" t="e">
        <f t="shared" si="253"/>
        <v>#DIV/0!</v>
      </c>
      <c r="BQ352">
        <f t="shared" si="254"/>
        <v>0</v>
      </c>
      <c r="BR352">
        <f t="shared" si="255"/>
        <v>0</v>
      </c>
      <c r="BS352">
        <f t="shared" si="256"/>
        <v>0</v>
      </c>
      <c r="BT352">
        <f t="shared" si="257"/>
        <v>0</v>
      </c>
      <c r="BU352">
        <v>6</v>
      </c>
      <c r="BV352">
        <v>0.5</v>
      </c>
      <c r="BW352" t="s">
        <v>241</v>
      </c>
      <c r="BX352">
        <v>1581524210.87097</v>
      </c>
      <c r="BY352">
        <v>400.92864516128998</v>
      </c>
      <c r="BZ352">
        <v>399.97438709677402</v>
      </c>
      <c r="CA352">
        <v>33.189625806451602</v>
      </c>
      <c r="CB352">
        <v>33.085829032258097</v>
      </c>
      <c r="CC352">
        <v>350.01525806451599</v>
      </c>
      <c r="CD352">
        <v>99.4858451612903</v>
      </c>
      <c r="CE352">
        <v>0.200008193548387</v>
      </c>
      <c r="CF352">
        <v>31.2219290322581</v>
      </c>
      <c r="CG352">
        <v>30.992238709677402</v>
      </c>
      <c r="CH352">
        <v>999.9</v>
      </c>
      <c r="CI352">
        <v>0</v>
      </c>
      <c r="CJ352">
        <v>0</v>
      </c>
      <c r="CK352">
        <v>10003.4087096774</v>
      </c>
      <c r="CL352">
        <v>0</v>
      </c>
      <c r="CM352">
        <v>2.78896677419355</v>
      </c>
      <c r="CN352">
        <v>0</v>
      </c>
      <c r="CO352">
        <v>0</v>
      </c>
      <c r="CP352">
        <v>0</v>
      </c>
      <c r="CQ352">
        <v>0</v>
      </c>
      <c r="CR352">
        <v>-4.5161290322580698E-2</v>
      </c>
      <c r="CS352">
        <v>0</v>
      </c>
      <c r="CT352">
        <v>191.183870967742</v>
      </c>
      <c r="CU352">
        <v>-0.97096774193548396</v>
      </c>
      <c r="CV352">
        <v>40.203258064516099</v>
      </c>
      <c r="CW352">
        <v>45.443096774193499</v>
      </c>
      <c r="CX352">
        <v>42.802129032258101</v>
      </c>
      <c r="CY352">
        <v>44.186999999999998</v>
      </c>
      <c r="CZ352">
        <v>41.26</v>
      </c>
      <c r="DA352">
        <v>0</v>
      </c>
      <c r="DB352">
        <v>0</v>
      </c>
      <c r="DC352">
        <v>0</v>
      </c>
      <c r="DD352">
        <v>1581524219.5</v>
      </c>
      <c r="DE352">
        <v>0.36923076923076897</v>
      </c>
      <c r="DF352">
        <v>-1.88034185893065</v>
      </c>
      <c r="DG352">
        <v>253.022221605971</v>
      </c>
      <c r="DH352">
        <v>193.35</v>
      </c>
      <c r="DI352">
        <v>15</v>
      </c>
      <c r="DJ352">
        <v>100</v>
      </c>
      <c r="DK352">
        <v>100</v>
      </c>
      <c r="DL352">
        <v>3.024</v>
      </c>
      <c r="DM352">
        <v>0.44500000000000001</v>
      </c>
      <c r="DN352">
        <v>2</v>
      </c>
      <c r="DO352">
        <v>352.90499999999997</v>
      </c>
      <c r="DP352">
        <v>667.48900000000003</v>
      </c>
      <c r="DQ352">
        <v>30.2972</v>
      </c>
      <c r="DR352">
        <v>32.524099999999997</v>
      </c>
      <c r="DS352">
        <v>30.000399999999999</v>
      </c>
      <c r="DT352">
        <v>32.356999999999999</v>
      </c>
      <c r="DU352">
        <v>32.340000000000003</v>
      </c>
      <c r="DV352">
        <v>20.991299999999999</v>
      </c>
      <c r="DW352">
        <v>24.2606</v>
      </c>
      <c r="DX352">
        <v>100</v>
      </c>
      <c r="DY352">
        <v>30.297999999999998</v>
      </c>
      <c r="DZ352">
        <v>400</v>
      </c>
      <c r="EA352">
        <v>33.118200000000002</v>
      </c>
      <c r="EB352">
        <v>99.858099999999993</v>
      </c>
      <c r="EC352">
        <v>100.37</v>
      </c>
    </row>
    <row r="353" spans="1:133" x14ac:dyDescent="0.35">
      <c r="A353">
        <v>337</v>
      </c>
      <c r="B353">
        <v>1581524224.5</v>
      </c>
      <c r="C353">
        <v>1703.9000000953699</v>
      </c>
      <c r="D353" t="s">
        <v>912</v>
      </c>
      <c r="E353" t="s">
        <v>913</v>
      </c>
      <c r="F353" t="s">
        <v>232</v>
      </c>
      <c r="G353" t="s">
        <v>233</v>
      </c>
      <c r="H353" t="s">
        <v>234</v>
      </c>
      <c r="I353" t="s">
        <v>235</v>
      </c>
      <c r="J353" t="s">
        <v>236</v>
      </c>
      <c r="K353" t="s">
        <v>237</v>
      </c>
      <c r="L353" t="s">
        <v>238</v>
      </c>
      <c r="M353" t="s">
        <v>239</v>
      </c>
      <c r="N353">
        <v>1581524215.87097</v>
      </c>
      <c r="O353">
        <f t="shared" si="215"/>
        <v>6.3455302990855165E-5</v>
      </c>
      <c r="P353">
        <f t="shared" si="216"/>
        <v>-0.57148954721062761</v>
      </c>
      <c r="Q353">
        <f t="shared" si="217"/>
        <v>400.91341935483899</v>
      </c>
      <c r="R353">
        <f t="shared" si="218"/>
        <v>571.86578545770635</v>
      </c>
      <c r="S353">
        <f t="shared" si="219"/>
        <v>57.007453837472177</v>
      </c>
      <c r="T353">
        <f t="shared" si="220"/>
        <v>39.965764394177775</v>
      </c>
      <c r="U353">
        <f t="shared" si="221"/>
        <v>5.0653060805019691E-3</v>
      </c>
      <c r="V353">
        <f t="shared" si="222"/>
        <v>2.2526068369182957</v>
      </c>
      <c r="W353">
        <f t="shared" si="223"/>
        <v>5.0589867950397152E-3</v>
      </c>
      <c r="X353">
        <f t="shared" si="224"/>
        <v>3.162433840155362E-3</v>
      </c>
      <c r="Y353">
        <f t="shared" si="225"/>
        <v>0</v>
      </c>
      <c r="Z353">
        <f t="shared" si="226"/>
        <v>31.203069608903839</v>
      </c>
      <c r="AA353">
        <f t="shared" si="227"/>
        <v>30.993300000000001</v>
      </c>
      <c r="AB353">
        <f t="shared" si="228"/>
        <v>4.5096551702787586</v>
      </c>
      <c r="AC353">
        <f t="shared" si="229"/>
        <v>72.402531839027873</v>
      </c>
      <c r="AD353">
        <f t="shared" si="230"/>
        <v>3.3083061693750491</v>
      </c>
      <c r="AE353">
        <f t="shared" si="231"/>
        <v>4.5693238694060963</v>
      </c>
      <c r="AF353">
        <f t="shared" si="232"/>
        <v>1.2013490009037096</v>
      </c>
      <c r="AG353">
        <f t="shared" si="233"/>
        <v>-2.7983788618967127</v>
      </c>
      <c r="AH353">
        <f t="shared" si="234"/>
        <v>28.019144430769071</v>
      </c>
      <c r="AI353">
        <f t="shared" si="235"/>
        <v>2.7961927391013011</v>
      </c>
      <c r="AJ353">
        <f t="shared" si="236"/>
        <v>28.01695830797366</v>
      </c>
      <c r="AK353">
        <v>-4.1253963930368599E-2</v>
      </c>
      <c r="AL353">
        <v>4.6311188557572498E-2</v>
      </c>
      <c r="AM353">
        <v>3.45988240706613</v>
      </c>
      <c r="AN353">
        <v>0</v>
      </c>
      <c r="AO353">
        <v>0</v>
      </c>
      <c r="AP353">
        <f t="shared" si="237"/>
        <v>1</v>
      </c>
      <c r="AQ353">
        <f t="shared" si="238"/>
        <v>0</v>
      </c>
      <c r="AR353">
        <f t="shared" si="239"/>
        <v>51874.965840199147</v>
      </c>
      <c r="AS353" t="s">
        <v>240</v>
      </c>
      <c r="AT353">
        <v>0</v>
      </c>
      <c r="AU353">
        <v>0</v>
      </c>
      <c r="AV353">
        <f t="shared" si="240"/>
        <v>0</v>
      </c>
      <c r="AW353" t="e">
        <f t="shared" si="241"/>
        <v>#DIV/0!</v>
      </c>
      <c r="AX353">
        <v>0</v>
      </c>
      <c r="AY353" t="s">
        <v>240</v>
      </c>
      <c r="AZ353">
        <v>0</v>
      </c>
      <c r="BA353">
        <v>0</v>
      </c>
      <c r="BB353" t="e">
        <f t="shared" si="242"/>
        <v>#DIV/0!</v>
      </c>
      <c r="BC353">
        <v>0.5</v>
      </c>
      <c r="BD353">
        <f t="shared" si="243"/>
        <v>0</v>
      </c>
      <c r="BE353">
        <f t="shared" si="244"/>
        <v>-0.57148954721062761</v>
      </c>
      <c r="BF353" t="e">
        <f t="shared" si="245"/>
        <v>#DIV/0!</v>
      </c>
      <c r="BG353" t="e">
        <f t="shared" si="246"/>
        <v>#DIV/0!</v>
      </c>
      <c r="BH353" t="e">
        <f t="shared" si="247"/>
        <v>#DIV/0!</v>
      </c>
      <c r="BI353" t="e">
        <f t="shared" si="248"/>
        <v>#DIV/0!</v>
      </c>
      <c r="BJ353" t="s">
        <v>240</v>
      </c>
      <c r="BK353">
        <v>0</v>
      </c>
      <c r="BL353">
        <f t="shared" si="249"/>
        <v>0</v>
      </c>
      <c r="BM353" t="e">
        <f t="shared" si="250"/>
        <v>#DIV/0!</v>
      </c>
      <c r="BN353" t="e">
        <f t="shared" si="251"/>
        <v>#DIV/0!</v>
      </c>
      <c r="BO353" t="e">
        <f t="shared" si="252"/>
        <v>#DIV/0!</v>
      </c>
      <c r="BP353" t="e">
        <f t="shared" si="253"/>
        <v>#DIV/0!</v>
      </c>
      <c r="BQ353">
        <f t="shared" si="254"/>
        <v>0</v>
      </c>
      <c r="BR353">
        <f t="shared" si="255"/>
        <v>0</v>
      </c>
      <c r="BS353">
        <f t="shared" si="256"/>
        <v>0</v>
      </c>
      <c r="BT353">
        <f t="shared" si="257"/>
        <v>0</v>
      </c>
      <c r="BU353">
        <v>6</v>
      </c>
      <c r="BV353">
        <v>0.5</v>
      </c>
      <c r="BW353" t="s">
        <v>241</v>
      </c>
      <c r="BX353">
        <v>1581524215.87097</v>
      </c>
      <c r="BY353">
        <v>400.91341935483899</v>
      </c>
      <c r="BZ353">
        <v>399.97738709677401</v>
      </c>
      <c r="CA353">
        <v>33.187012903225799</v>
      </c>
      <c r="CB353">
        <v>33.081848387096798</v>
      </c>
      <c r="CC353">
        <v>350.01964516128999</v>
      </c>
      <c r="CD353">
        <v>99.486764516129</v>
      </c>
      <c r="CE353">
        <v>0.200006903225806</v>
      </c>
      <c r="CF353">
        <v>31.224019354838699</v>
      </c>
      <c r="CG353">
        <v>30.993300000000001</v>
      </c>
      <c r="CH353">
        <v>999.9</v>
      </c>
      <c r="CI353">
        <v>0</v>
      </c>
      <c r="CJ353">
        <v>0</v>
      </c>
      <c r="CK353">
        <v>9999.9170967741902</v>
      </c>
      <c r="CL353">
        <v>0</v>
      </c>
      <c r="CM353">
        <v>3.0870277419354801</v>
      </c>
      <c r="CN353">
        <v>0</v>
      </c>
      <c r="CO353">
        <v>0</v>
      </c>
      <c r="CP353">
        <v>0</v>
      </c>
      <c r="CQ353">
        <v>0</v>
      </c>
      <c r="CR353">
        <v>1.3967741935483899</v>
      </c>
      <c r="CS353">
        <v>0</v>
      </c>
      <c r="CT353">
        <v>247.7</v>
      </c>
      <c r="CU353">
        <v>-0.95483870967741902</v>
      </c>
      <c r="CV353">
        <v>40.205290322580602</v>
      </c>
      <c r="CW353">
        <v>45.443096774193499</v>
      </c>
      <c r="CX353">
        <v>42.806129032257999</v>
      </c>
      <c r="CY353">
        <v>44.186999999999998</v>
      </c>
      <c r="CZ353">
        <v>41.258000000000003</v>
      </c>
      <c r="DA353">
        <v>0</v>
      </c>
      <c r="DB353">
        <v>0</v>
      </c>
      <c r="DC353">
        <v>0</v>
      </c>
      <c r="DD353">
        <v>1581524224.9000001</v>
      </c>
      <c r="DE353">
        <v>0.71923076923076901</v>
      </c>
      <c r="DF353">
        <v>6.0615383455818801</v>
      </c>
      <c r="DG353">
        <v>1113.2273500889701</v>
      </c>
      <c r="DH353">
        <v>262.842307692308</v>
      </c>
      <c r="DI353">
        <v>15</v>
      </c>
      <c r="DJ353">
        <v>100</v>
      </c>
      <c r="DK353">
        <v>100</v>
      </c>
      <c r="DL353">
        <v>3.024</v>
      </c>
      <c r="DM353">
        <v>0.44500000000000001</v>
      </c>
      <c r="DN353">
        <v>2</v>
      </c>
      <c r="DO353">
        <v>352.86200000000002</v>
      </c>
      <c r="DP353">
        <v>667.58299999999997</v>
      </c>
      <c r="DQ353">
        <v>30.302600000000002</v>
      </c>
      <c r="DR353">
        <v>32.5261</v>
      </c>
      <c r="DS353">
        <v>30.0001</v>
      </c>
      <c r="DT353">
        <v>32.3583</v>
      </c>
      <c r="DU353">
        <v>32.342100000000002</v>
      </c>
      <c r="DV353">
        <v>20.989899999999999</v>
      </c>
      <c r="DW353">
        <v>24.2606</v>
      </c>
      <c r="DX353">
        <v>100</v>
      </c>
      <c r="DY353">
        <v>30.303699999999999</v>
      </c>
      <c r="DZ353">
        <v>400</v>
      </c>
      <c r="EA353">
        <v>33.128100000000003</v>
      </c>
      <c r="EB353">
        <v>99.856999999999999</v>
      </c>
      <c r="EC353">
        <v>100.36799999999999</v>
      </c>
    </row>
    <row r="354" spans="1:133" x14ac:dyDescent="0.35">
      <c r="A354">
        <v>338</v>
      </c>
      <c r="B354">
        <v>1581524229.5</v>
      </c>
      <c r="C354">
        <v>1708.9000000953699</v>
      </c>
      <c r="D354" t="s">
        <v>914</v>
      </c>
      <c r="E354" t="s">
        <v>915</v>
      </c>
      <c r="F354" t="s">
        <v>232</v>
      </c>
      <c r="G354" t="s">
        <v>233</v>
      </c>
      <c r="H354" t="s">
        <v>234</v>
      </c>
      <c r="I354" t="s">
        <v>235</v>
      </c>
      <c r="J354" t="s">
        <v>236</v>
      </c>
      <c r="K354" t="s">
        <v>237</v>
      </c>
      <c r="L354" t="s">
        <v>238</v>
      </c>
      <c r="M354" t="s">
        <v>239</v>
      </c>
      <c r="N354">
        <v>1581524220.87097</v>
      </c>
      <c r="O354">
        <f t="shared" si="215"/>
        <v>6.3174250169029076E-5</v>
      </c>
      <c r="P354">
        <f t="shared" si="216"/>
        <v>-0.56736458801567491</v>
      </c>
      <c r="Q354">
        <f t="shared" si="217"/>
        <v>400.930096774194</v>
      </c>
      <c r="R354">
        <f t="shared" si="218"/>
        <v>571.45839811813346</v>
      </c>
      <c r="S354">
        <f t="shared" si="219"/>
        <v>56.966735256260037</v>
      </c>
      <c r="T354">
        <f t="shared" si="220"/>
        <v>39.967351524477451</v>
      </c>
      <c r="U354">
        <f t="shared" si="221"/>
        <v>5.0405313162199339E-3</v>
      </c>
      <c r="V354">
        <f t="shared" si="222"/>
        <v>2.2527402943433859</v>
      </c>
      <c r="W354">
        <f t="shared" si="223"/>
        <v>5.034274024701588E-3</v>
      </c>
      <c r="X354">
        <f t="shared" si="224"/>
        <v>3.1469827985584455E-3</v>
      </c>
      <c r="Y354">
        <f t="shared" si="225"/>
        <v>0</v>
      </c>
      <c r="Z354">
        <f t="shared" si="226"/>
        <v>31.205247431672319</v>
      </c>
      <c r="AA354">
        <f t="shared" si="227"/>
        <v>30.9943387096774</v>
      </c>
      <c r="AB354">
        <f t="shared" si="228"/>
        <v>4.5099222732799698</v>
      </c>
      <c r="AC354">
        <f t="shared" si="229"/>
        <v>72.387797970759379</v>
      </c>
      <c r="AD354">
        <f t="shared" si="230"/>
        <v>3.3080253086873213</v>
      </c>
      <c r="AE354">
        <f t="shared" si="231"/>
        <v>4.5698659185952559</v>
      </c>
      <c r="AF354">
        <f t="shared" si="232"/>
        <v>1.2018969645926485</v>
      </c>
      <c r="AG354">
        <f t="shared" si="233"/>
        <v>-2.7859844324541823</v>
      </c>
      <c r="AH354">
        <f t="shared" si="234"/>
        <v>28.147739008014206</v>
      </c>
      <c r="AI354">
        <f t="shared" si="235"/>
        <v>2.808902789721258</v>
      </c>
      <c r="AJ354">
        <f t="shared" si="236"/>
        <v>28.170657365281283</v>
      </c>
      <c r="AK354">
        <v>-4.1257560663139001E-2</v>
      </c>
      <c r="AL354">
        <v>4.6315226205198297E-2</v>
      </c>
      <c r="AM354">
        <v>3.4601211209852001</v>
      </c>
      <c r="AN354">
        <v>0</v>
      </c>
      <c r="AO354">
        <v>0</v>
      </c>
      <c r="AP354">
        <f t="shared" si="237"/>
        <v>1</v>
      </c>
      <c r="AQ354">
        <f t="shared" si="238"/>
        <v>0</v>
      </c>
      <c r="AR354">
        <f t="shared" si="239"/>
        <v>51878.944589836392</v>
      </c>
      <c r="AS354" t="s">
        <v>240</v>
      </c>
      <c r="AT354">
        <v>0</v>
      </c>
      <c r="AU354">
        <v>0</v>
      </c>
      <c r="AV354">
        <f t="shared" si="240"/>
        <v>0</v>
      </c>
      <c r="AW354" t="e">
        <f t="shared" si="241"/>
        <v>#DIV/0!</v>
      </c>
      <c r="AX354">
        <v>0</v>
      </c>
      <c r="AY354" t="s">
        <v>240</v>
      </c>
      <c r="AZ354">
        <v>0</v>
      </c>
      <c r="BA354">
        <v>0</v>
      </c>
      <c r="BB354" t="e">
        <f t="shared" si="242"/>
        <v>#DIV/0!</v>
      </c>
      <c r="BC354">
        <v>0.5</v>
      </c>
      <c r="BD354">
        <f t="shared" si="243"/>
        <v>0</v>
      </c>
      <c r="BE354">
        <f t="shared" si="244"/>
        <v>-0.56736458801567491</v>
      </c>
      <c r="BF354" t="e">
        <f t="shared" si="245"/>
        <v>#DIV/0!</v>
      </c>
      <c r="BG354" t="e">
        <f t="shared" si="246"/>
        <v>#DIV/0!</v>
      </c>
      <c r="BH354" t="e">
        <f t="shared" si="247"/>
        <v>#DIV/0!</v>
      </c>
      <c r="BI354" t="e">
        <f t="shared" si="248"/>
        <v>#DIV/0!</v>
      </c>
      <c r="BJ354" t="s">
        <v>240</v>
      </c>
      <c r="BK354">
        <v>0</v>
      </c>
      <c r="BL354">
        <f t="shared" si="249"/>
        <v>0</v>
      </c>
      <c r="BM354" t="e">
        <f t="shared" si="250"/>
        <v>#DIV/0!</v>
      </c>
      <c r="BN354" t="e">
        <f t="shared" si="251"/>
        <v>#DIV/0!</v>
      </c>
      <c r="BO354" t="e">
        <f t="shared" si="252"/>
        <v>#DIV/0!</v>
      </c>
      <c r="BP354" t="e">
        <f t="shared" si="253"/>
        <v>#DIV/0!</v>
      </c>
      <c r="BQ354">
        <f t="shared" si="254"/>
        <v>0</v>
      </c>
      <c r="BR354">
        <f t="shared" si="255"/>
        <v>0</v>
      </c>
      <c r="BS354">
        <f t="shared" si="256"/>
        <v>0</v>
      </c>
      <c r="BT354">
        <f t="shared" si="257"/>
        <v>0</v>
      </c>
      <c r="BU354">
        <v>6</v>
      </c>
      <c r="BV354">
        <v>0.5</v>
      </c>
      <c r="BW354" t="s">
        <v>241</v>
      </c>
      <c r="BX354">
        <v>1581524220.87097</v>
      </c>
      <c r="BY354">
        <v>400.930096774194</v>
      </c>
      <c r="BZ354">
        <v>400.00093548387099</v>
      </c>
      <c r="CA354">
        <v>33.184258064516101</v>
      </c>
      <c r="CB354">
        <v>33.0795580645161</v>
      </c>
      <c r="CC354">
        <v>350.016387096774</v>
      </c>
      <c r="CD354">
        <v>99.486590322580597</v>
      </c>
      <c r="CE354">
        <v>0.199993064516129</v>
      </c>
      <c r="CF354">
        <v>31.226103225806401</v>
      </c>
      <c r="CG354">
        <v>30.9943387096774</v>
      </c>
      <c r="CH354">
        <v>999.9</v>
      </c>
      <c r="CI354">
        <v>0</v>
      </c>
      <c r="CJ354">
        <v>0</v>
      </c>
      <c r="CK354">
        <v>10000.8064516129</v>
      </c>
      <c r="CL354">
        <v>0</v>
      </c>
      <c r="CM354">
        <v>3.6710735483871</v>
      </c>
      <c r="CN354">
        <v>0</v>
      </c>
      <c r="CO354">
        <v>0</v>
      </c>
      <c r="CP354">
        <v>0</v>
      </c>
      <c r="CQ354">
        <v>0</v>
      </c>
      <c r="CR354">
        <v>2.5677419354838702</v>
      </c>
      <c r="CS354">
        <v>0</v>
      </c>
      <c r="CT354">
        <v>337</v>
      </c>
      <c r="CU354">
        <v>-0.8</v>
      </c>
      <c r="CV354">
        <v>40.203258064516099</v>
      </c>
      <c r="CW354">
        <v>45.445129032258002</v>
      </c>
      <c r="CX354">
        <v>42.810193548387097</v>
      </c>
      <c r="CY354">
        <v>44.186999999999998</v>
      </c>
      <c r="CZ354">
        <v>41.256</v>
      </c>
      <c r="DA354">
        <v>0</v>
      </c>
      <c r="DB354">
        <v>0</v>
      </c>
      <c r="DC354">
        <v>0</v>
      </c>
      <c r="DD354">
        <v>1581524229.7</v>
      </c>
      <c r="DE354">
        <v>1.55</v>
      </c>
      <c r="DF354">
        <v>21.671794626006101</v>
      </c>
      <c r="DG354">
        <v>1554.6871801012801</v>
      </c>
      <c r="DH354">
        <v>358.07692307692298</v>
      </c>
      <c r="DI354">
        <v>15</v>
      </c>
      <c r="DJ354">
        <v>100</v>
      </c>
      <c r="DK354">
        <v>100</v>
      </c>
      <c r="DL354">
        <v>3.024</v>
      </c>
      <c r="DM354">
        <v>0.44500000000000001</v>
      </c>
      <c r="DN354">
        <v>2</v>
      </c>
      <c r="DO354">
        <v>352.88600000000002</v>
      </c>
      <c r="DP354">
        <v>667.31600000000003</v>
      </c>
      <c r="DQ354">
        <v>30.3064</v>
      </c>
      <c r="DR354">
        <v>32.528399999999998</v>
      </c>
      <c r="DS354">
        <v>30.0002</v>
      </c>
      <c r="DT354">
        <v>32.360700000000001</v>
      </c>
      <c r="DU354">
        <v>32.3429</v>
      </c>
      <c r="DV354">
        <v>20.988299999999999</v>
      </c>
      <c r="DW354">
        <v>24.2606</v>
      </c>
      <c r="DX354">
        <v>100</v>
      </c>
      <c r="DY354">
        <v>30.3063</v>
      </c>
      <c r="DZ354">
        <v>400</v>
      </c>
      <c r="EA354">
        <v>33.1295</v>
      </c>
      <c r="EB354">
        <v>99.857100000000003</v>
      </c>
      <c r="EC354">
        <v>100.36499999999999</v>
      </c>
    </row>
    <row r="355" spans="1:133" x14ac:dyDescent="0.35">
      <c r="A355">
        <v>339</v>
      </c>
      <c r="B355">
        <v>1581524234.5</v>
      </c>
      <c r="C355">
        <v>1713.9000000953699</v>
      </c>
      <c r="D355" t="s">
        <v>916</v>
      </c>
      <c r="E355" t="s">
        <v>917</v>
      </c>
      <c r="F355" t="s">
        <v>232</v>
      </c>
      <c r="G355" t="s">
        <v>233</v>
      </c>
      <c r="H355" t="s">
        <v>234</v>
      </c>
      <c r="I355" t="s">
        <v>235</v>
      </c>
      <c r="J355" t="s">
        <v>236</v>
      </c>
      <c r="K355" t="s">
        <v>237</v>
      </c>
      <c r="L355" t="s">
        <v>238</v>
      </c>
      <c r="M355" t="s">
        <v>239</v>
      </c>
      <c r="N355">
        <v>1581524225.87097</v>
      </c>
      <c r="O355">
        <f t="shared" si="215"/>
        <v>6.1862031348195969E-5</v>
      </c>
      <c r="P355">
        <f t="shared" si="216"/>
        <v>-0.56343225409249953</v>
      </c>
      <c r="Q355">
        <f t="shared" si="217"/>
        <v>400.95090322580597</v>
      </c>
      <c r="R355">
        <f t="shared" si="218"/>
        <v>574.14346893439495</v>
      </c>
      <c r="S355">
        <f t="shared" si="219"/>
        <v>57.235314809967328</v>
      </c>
      <c r="T355">
        <f t="shared" si="220"/>
        <v>39.970063949455096</v>
      </c>
      <c r="U355">
        <f t="shared" si="221"/>
        <v>4.9316377204113703E-3</v>
      </c>
      <c r="V355">
        <f t="shared" si="222"/>
        <v>2.2528084169561295</v>
      </c>
      <c r="W355">
        <f t="shared" si="223"/>
        <v>4.9256478759212687E-3</v>
      </c>
      <c r="X355">
        <f t="shared" si="224"/>
        <v>3.0790674680618892E-3</v>
      </c>
      <c r="Y355">
        <f t="shared" si="225"/>
        <v>0</v>
      </c>
      <c r="Z355">
        <f t="shared" si="226"/>
        <v>31.208729640433624</v>
      </c>
      <c r="AA355">
        <f t="shared" si="227"/>
        <v>30.997361290322601</v>
      </c>
      <c r="AB355">
        <f t="shared" si="228"/>
        <v>4.5106996048166108</v>
      </c>
      <c r="AC355">
        <f t="shared" si="229"/>
        <v>72.370223819075946</v>
      </c>
      <c r="AD355">
        <f t="shared" si="230"/>
        <v>3.3077961158918803</v>
      </c>
      <c r="AE355">
        <f t="shared" si="231"/>
        <v>4.5706589552096757</v>
      </c>
      <c r="AF355">
        <f t="shared" si="232"/>
        <v>1.2029034889247305</v>
      </c>
      <c r="AG355">
        <f t="shared" si="233"/>
        <v>-2.7281155824554424</v>
      </c>
      <c r="AH355">
        <f t="shared" si="234"/>
        <v>28.151724473949745</v>
      </c>
      <c r="AI355">
        <f t="shared" si="235"/>
        <v>2.8092996763470786</v>
      </c>
      <c r="AJ355">
        <f t="shared" si="236"/>
        <v>28.232908567841381</v>
      </c>
      <c r="AK355">
        <v>-4.1259396670237397E-2</v>
      </c>
      <c r="AL355">
        <v>4.6317287284009301E-2</v>
      </c>
      <c r="AM355">
        <v>3.4602429733806201</v>
      </c>
      <c r="AN355">
        <v>0</v>
      </c>
      <c r="AO355">
        <v>0</v>
      </c>
      <c r="AP355">
        <f t="shared" si="237"/>
        <v>1</v>
      </c>
      <c r="AQ355">
        <f t="shared" si="238"/>
        <v>0</v>
      </c>
      <c r="AR355">
        <f t="shared" si="239"/>
        <v>51880.673527528816</v>
      </c>
      <c r="AS355" t="s">
        <v>240</v>
      </c>
      <c r="AT355">
        <v>0</v>
      </c>
      <c r="AU355">
        <v>0</v>
      </c>
      <c r="AV355">
        <f t="shared" si="240"/>
        <v>0</v>
      </c>
      <c r="AW355" t="e">
        <f t="shared" si="241"/>
        <v>#DIV/0!</v>
      </c>
      <c r="AX355">
        <v>0</v>
      </c>
      <c r="AY355" t="s">
        <v>240</v>
      </c>
      <c r="AZ355">
        <v>0</v>
      </c>
      <c r="BA355">
        <v>0</v>
      </c>
      <c r="BB355" t="e">
        <f t="shared" si="242"/>
        <v>#DIV/0!</v>
      </c>
      <c r="BC355">
        <v>0.5</v>
      </c>
      <c r="BD355">
        <f t="shared" si="243"/>
        <v>0</v>
      </c>
      <c r="BE355">
        <f t="shared" si="244"/>
        <v>-0.56343225409249953</v>
      </c>
      <c r="BF355" t="e">
        <f t="shared" si="245"/>
        <v>#DIV/0!</v>
      </c>
      <c r="BG355" t="e">
        <f t="shared" si="246"/>
        <v>#DIV/0!</v>
      </c>
      <c r="BH355" t="e">
        <f t="shared" si="247"/>
        <v>#DIV/0!</v>
      </c>
      <c r="BI355" t="e">
        <f t="shared" si="248"/>
        <v>#DIV/0!</v>
      </c>
      <c r="BJ355" t="s">
        <v>240</v>
      </c>
      <c r="BK355">
        <v>0</v>
      </c>
      <c r="BL355">
        <f t="shared" si="249"/>
        <v>0</v>
      </c>
      <c r="BM355" t="e">
        <f t="shared" si="250"/>
        <v>#DIV/0!</v>
      </c>
      <c r="BN355" t="e">
        <f t="shared" si="251"/>
        <v>#DIV/0!</v>
      </c>
      <c r="BO355" t="e">
        <f t="shared" si="252"/>
        <v>#DIV/0!</v>
      </c>
      <c r="BP355" t="e">
        <f t="shared" si="253"/>
        <v>#DIV/0!</v>
      </c>
      <c r="BQ355">
        <f t="shared" si="254"/>
        <v>0</v>
      </c>
      <c r="BR355">
        <f t="shared" si="255"/>
        <v>0</v>
      </c>
      <c r="BS355">
        <f t="shared" si="256"/>
        <v>0</v>
      </c>
      <c r="BT355">
        <f t="shared" si="257"/>
        <v>0</v>
      </c>
      <c r="BU355">
        <v>6</v>
      </c>
      <c r="BV355">
        <v>0.5</v>
      </c>
      <c r="BW355" t="s">
        <v>241</v>
      </c>
      <c r="BX355">
        <v>1581524225.87097</v>
      </c>
      <c r="BY355">
        <v>400.95090322580597</v>
      </c>
      <c r="BZ355">
        <v>400.02758064516098</v>
      </c>
      <c r="CA355">
        <v>33.181429032258102</v>
      </c>
      <c r="CB355">
        <v>33.078903225806499</v>
      </c>
      <c r="CC355">
        <v>350.01545161290301</v>
      </c>
      <c r="CD355">
        <v>99.488209677419306</v>
      </c>
      <c r="CE355">
        <v>0.199965677419355</v>
      </c>
      <c r="CF355">
        <v>31.229151612903198</v>
      </c>
      <c r="CG355">
        <v>30.997361290322601</v>
      </c>
      <c r="CH355">
        <v>999.9</v>
      </c>
      <c r="CI355">
        <v>0</v>
      </c>
      <c r="CJ355">
        <v>0</v>
      </c>
      <c r="CK355">
        <v>10001.0887096774</v>
      </c>
      <c r="CL355">
        <v>0</v>
      </c>
      <c r="CM355">
        <v>4.2779903225806502</v>
      </c>
      <c r="CN355">
        <v>0</v>
      </c>
      <c r="CO355">
        <v>0</v>
      </c>
      <c r="CP355">
        <v>0</v>
      </c>
      <c r="CQ355">
        <v>0</v>
      </c>
      <c r="CR355">
        <v>3.08387096774194</v>
      </c>
      <c r="CS355">
        <v>0</v>
      </c>
      <c r="CT355">
        <v>426.55806451612898</v>
      </c>
      <c r="CU355">
        <v>-0.39354838709677398</v>
      </c>
      <c r="CV355">
        <v>40.1991935483871</v>
      </c>
      <c r="CW355">
        <v>45.447161290322597</v>
      </c>
      <c r="CX355">
        <v>42.8121935483871</v>
      </c>
      <c r="CY355">
        <v>44.186999999999998</v>
      </c>
      <c r="CZ355">
        <v>41.256</v>
      </c>
      <c r="DA355">
        <v>0</v>
      </c>
      <c r="DB355">
        <v>0</v>
      </c>
      <c r="DC355">
        <v>0</v>
      </c>
      <c r="DD355">
        <v>1581524234.5</v>
      </c>
      <c r="DE355">
        <v>3.0230769230769199</v>
      </c>
      <c r="DF355">
        <v>11.883760653644901</v>
      </c>
      <c r="DG355">
        <v>894.86837447701498</v>
      </c>
      <c r="DH355">
        <v>448.13461538461502</v>
      </c>
      <c r="DI355">
        <v>15</v>
      </c>
      <c r="DJ355">
        <v>100</v>
      </c>
      <c r="DK355">
        <v>100</v>
      </c>
      <c r="DL355">
        <v>3.024</v>
      </c>
      <c r="DM355">
        <v>0.44500000000000001</v>
      </c>
      <c r="DN355">
        <v>2</v>
      </c>
      <c r="DO355">
        <v>352.75400000000002</v>
      </c>
      <c r="DP355">
        <v>667.50099999999998</v>
      </c>
      <c r="DQ355">
        <v>30.308399999999999</v>
      </c>
      <c r="DR355">
        <v>32.5289</v>
      </c>
      <c r="DS355">
        <v>30.000299999999999</v>
      </c>
      <c r="DT355">
        <v>32.361199999999997</v>
      </c>
      <c r="DU355">
        <v>32.344999999999999</v>
      </c>
      <c r="DV355">
        <v>20.989799999999999</v>
      </c>
      <c r="DW355">
        <v>24.2606</v>
      </c>
      <c r="DX355">
        <v>100</v>
      </c>
      <c r="DY355">
        <v>30.309100000000001</v>
      </c>
      <c r="DZ355">
        <v>400</v>
      </c>
      <c r="EA355">
        <v>33.135899999999999</v>
      </c>
      <c r="EB355">
        <v>99.859399999999994</v>
      </c>
      <c r="EC355">
        <v>100.367</v>
      </c>
    </row>
    <row r="356" spans="1:133" x14ac:dyDescent="0.35">
      <c r="A356">
        <v>340</v>
      </c>
      <c r="B356">
        <v>1581524239.5</v>
      </c>
      <c r="C356">
        <v>1718.9000000953699</v>
      </c>
      <c r="D356" t="s">
        <v>918</v>
      </c>
      <c r="E356" t="s">
        <v>919</v>
      </c>
      <c r="F356" t="s">
        <v>232</v>
      </c>
      <c r="G356" t="s">
        <v>233</v>
      </c>
      <c r="H356" t="s">
        <v>234</v>
      </c>
      <c r="I356" t="s">
        <v>235</v>
      </c>
      <c r="J356" t="s">
        <v>236</v>
      </c>
      <c r="K356" t="s">
        <v>237</v>
      </c>
      <c r="L356" t="s">
        <v>238</v>
      </c>
      <c r="M356" t="s">
        <v>239</v>
      </c>
      <c r="N356">
        <v>1581524230.87097</v>
      </c>
      <c r="O356">
        <f t="shared" si="215"/>
        <v>6.0399062265335651E-5</v>
      </c>
      <c r="P356">
        <f t="shared" si="216"/>
        <v>-0.56817857071826317</v>
      </c>
      <c r="Q356">
        <f t="shared" si="217"/>
        <v>400.95541935483902</v>
      </c>
      <c r="R356">
        <f t="shared" si="218"/>
        <v>580.35768282955007</v>
      </c>
      <c r="S356">
        <f t="shared" si="219"/>
        <v>57.856272263414986</v>
      </c>
      <c r="T356">
        <f t="shared" si="220"/>
        <v>39.971532373938508</v>
      </c>
      <c r="U356">
        <f t="shared" si="221"/>
        <v>4.8078781518735179E-3</v>
      </c>
      <c r="V356">
        <f t="shared" si="222"/>
        <v>2.2525108490324106</v>
      </c>
      <c r="W356">
        <f t="shared" si="223"/>
        <v>4.8021842272841031E-3</v>
      </c>
      <c r="X356">
        <f t="shared" si="224"/>
        <v>3.0018761453021771E-3</v>
      </c>
      <c r="Y356">
        <f t="shared" si="225"/>
        <v>0</v>
      </c>
      <c r="Z356">
        <f t="shared" si="226"/>
        <v>31.212765105097574</v>
      </c>
      <c r="AA356">
        <f t="shared" si="227"/>
        <v>31.0040935483871</v>
      </c>
      <c r="AB356">
        <f t="shared" si="228"/>
        <v>4.5124313913101686</v>
      </c>
      <c r="AC356">
        <f t="shared" si="229"/>
        <v>72.354765792745781</v>
      </c>
      <c r="AD356">
        <f t="shared" si="230"/>
        <v>3.307758821240212</v>
      </c>
      <c r="AE356">
        <f t="shared" si="231"/>
        <v>4.5715838963738928</v>
      </c>
      <c r="AF356">
        <f t="shared" si="232"/>
        <v>1.2046725700699565</v>
      </c>
      <c r="AG356">
        <f t="shared" si="233"/>
        <v>-2.6635986459013021</v>
      </c>
      <c r="AH356">
        <f t="shared" si="234"/>
        <v>27.762148548287428</v>
      </c>
      <c r="AI356">
        <f t="shared" si="235"/>
        <v>2.7709299212135203</v>
      </c>
      <c r="AJ356">
        <f t="shared" si="236"/>
        <v>27.869479823599647</v>
      </c>
      <c r="AK356">
        <v>-4.1251377136681297E-2</v>
      </c>
      <c r="AL356">
        <v>4.63082846550429E-2</v>
      </c>
      <c r="AM356">
        <v>3.4597107180226798</v>
      </c>
      <c r="AN356">
        <v>0</v>
      </c>
      <c r="AO356">
        <v>0</v>
      </c>
      <c r="AP356">
        <f t="shared" si="237"/>
        <v>1</v>
      </c>
      <c r="AQ356">
        <f t="shared" si="238"/>
        <v>0</v>
      </c>
      <c r="AR356">
        <f t="shared" si="239"/>
        <v>51870.449057409336</v>
      </c>
      <c r="AS356" t="s">
        <v>240</v>
      </c>
      <c r="AT356">
        <v>0</v>
      </c>
      <c r="AU356">
        <v>0</v>
      </c>
      <c r="AV356">
        <f t="shared" si="240"/>
        <v>0</v>
      </c>
      <c r="AW356" t="e">
        <f t="shared" si="241"/>
        <v>#DIV/0!</v>
      </c>
      <c r="AX356">
        <v>0</v>
      </c>
      <c r="AY356" t="s">
        <v>240</v>
      </c>
      <c r="AZ356">
        <v>0</v>
      </c>
      <c r="BA356">
        <v>0</v>
      </c>
      <c r="BB356" t="e">
        <f t="shared" si="242"/>
        <v>#DIV/0!</v>
      </c>
      <c r="BC356">
        <v>0.5</v>
      </c>
      <c r="BD356">
        <f t="shared" si="243"/>
        <v>0</v>
      </c>
      <c r="BE356">
        <f t="shared" si="244"/>
        <v>-0.56817857071826317</v>
      </c>
      <c r="BF356" t="e">
        <f t="shared" si="245"/>
        <v>#DIV/0!</v>
      </c>
      <c r="BG356" t="e">
        <f t="shared" si="246"/>
        <v>#DIV/0!</v>
      </c>
      <c r="BH356" t="e">
        <f t="shared" si="247"/>
        <v>#DIV/0!</v>
      </c>
      <c r="BI356" t="e">
        <f t="shared" si="248"/>
        <v>#DIV/0!</v>
      </c>
      <c r="BJ356" t="s">
        <v>240</v>
      </c>
      <c r="BK356">
        <v>0</v>
      </c>
      <c r="BL356">
        <f t="shared" si="249"/>
        <v>0</v>
      </c>
      <c r="BM356" t="e">
        <f t="shared" si="250"/>
        <v>#DIV/0!</v>
      </c>
      <c r="BN356" t="e">
        <f t="shared" si="251"/>
        <v>#DIV/0!</v>
      </c>
      <c r="BO356" t="e">
        <f t="shared" si="252"/>
        <v>#DIV/0!</v>
      </c>
      <c r="BP356" t="e">
        <f t="shared" si="253"/>
        <v>#DIV/0!</v>
      </c>
      <c r="BQ356">
        <f t="shared" si="254"/>
        <v>0</v>
      </c>
      <c r="BR356">
        <f t="shared" si="255"/>
        <v>0</v>
      </c>
      <c r="BS356">
        <f t="shared" si="256"/>
        <v>0</v>
      </c>
      <c r="BT356">
        <f t="shared" si="257"/>
        <v>0</v>
      </c>
      <c r="BU356">
        <v>6</v>
      </c>
      <c r="BV356">
        <v>0.5</v>
      </c>
      <c r="BW356" t="s">
        <v>241</v>
      </c>
      <c r="BX356">
        <v>1581524230.87097</v>
      </c>
      <c r="BY356">
        <v>400.95541935483902</v>
      </c>
      <c r="BZ356">
        <v>400.02296774193599</v>
      </c>
      <c r="CA356">
        <v>33.180209677419398</v>
      </c>
      <c r="CB356">
        <v>33.080109677419401</v>
      </c>
      <c r="CC356">
        <v>350.02003225806402</v>
      </c>
      <c r="CD356">
        <v>99.490719354838703</v>
      </c>
      <c r="CE356">
        <v>0.19999548387096799</v>
      </c>
      <c r="CF356">
        <v>31.232706451612898</v>
      </c>
      <c r="CG356">
        <v>31.0040935483871</v>
      </c>
      <c r="CH356">
        <v>999.9</v>
      </c>
      <c r="CI356">
        <v>0</v>
      </c>
      <c r="CJ356">
        <v>0</v>
      </c>
      <c r="CK356">
        <v>9998.8925806451607</v>
      </c>
      <c r="CL356">
        <v>0</v>
      </c>
      <c r="CM356">
        <v>4.7596235483870997</v>
      </c>
      <c r="CN356">
        <v>0</v>
      </c>
      <c r="CO356">
        <v>0</v>
      </c>
      <c r="CP356">
        <v>0</v>
      </c>
      <c r="CQ356">
        <v>0</v>
      </c>
      <c r="CR356">
        <v>3.7516129032258099</v>
      </c>
      <c r="CS356">
        <v>0</v>
      </c>
      <c r="CT356">
        <v>489.351612903226</v>
      </c>
      <c r="CU356">
        <v>-0.66129032258064502</v>
      </c>
      <c r="CV356">
        <v>40.203258064516099</v>
      </c>
      <c r="CW356">
        <v>45.4491935483871</v>
      </c>
      <c r="CX356">
        <v>42.802161290322601</v>
      </c>
      <c r="CY356">
        <v>44.186999999999998</v>
      </c>
      <c r="CZ356">
        <v>41.258000000000003</v>
      </c>
      <c r="DA356">
        <v>0</v>
      </c>
      <c r="DB356">
        <v>0</v>
      </c>
      <c r="DC356">
        <v>0</v>
      </c>
      <c r="DD356">
        <v>1581524239.9000001</v>
      </c>
      <c r="DE356">
        <v>4.1346153846153904</v>
      </c>
      <c r="DF356">
        <v>1.3982906435706799</v>
      </c>
      <c r="DG356">
        <v>88.953845763350401</v>
      </c>
      <c r="DH356">
        <v>497.28076923076901</v>
      </c>
      <c r="DI356">
        <v>15</v>
      </c>
      <c r="DJ356">
        <v>100</v>
      </c>
      <c r="DK356">
        <v>100</v>
      </c>
      <c r="DL356">
        <v>3.024</v>
      </c>
      <c r="DM356">
        <v>0.44500000000000001</v>
      </c>
      <c r="DN356">
        <v>2</v>
      </c>
      <c r="DO356">
        <v>352.85199999999998</v>
      </c>
      <c r="DP356">
        <v>667.70699999999999</v>
      </c>
      <c r="DQ356">
        <v>30.288699999999999</v>
      </c>
      <c r="DR356">
        <v>32.5306</v>
      </c>
      <c r="DS356">
        <v>30.000299999999999</v>
      </c>
      <c r="DT356">
        <v>32.363500000000002</v>
      </c>
      <c r="DU356">
        <v>32.344999999999999</v>
      </c>
      <c r="DV356">
        <v>20.9922</v>
      </c>
      <c r="DW356">
        <v>24.2606</v>
      </c>
      <c r="DX356">
        <v>100</v>
      </c>
      <c r="DY356">
        <v>30.264900000000001</v>
      </c>
      <c r="DZ356">
        <v>400</v>
      </c>
      <c r="EA356">
        <v>33.141100000000002</v>
      </c>
      <c r="EB356">
        <v>99.858000000000004</v>
      </c>
      <c r="EC356">
        <v>100.366</v>
      </c>
    </row>
    <row r="357" spans="1:133" x14ac:dyDescent="0.35">
      <c r="A357">
        <v>341</v>
      </c>
      <c r="B357">
        <v>1581524244.5</v>
      </c>
      <c r="C357">
        <v>1723.9000000953699</v>
      </c>
      <c r="D357" t="s">
        <v>920</v>
      </c>
      <c r="E357" t="s">
        <v>921</v>
      </c>
      <c r="F357" t="s">
        <v>232</v>
      </c>
      <c r="G357" t="s">
        <v>233</v>
      </c>
      <c r="H357" t="s">
        <v>234</v>
      </c>
      <c r="I357" t="s">
        <v>235</v>
      </c>
      <c r="J357" t="s">
        <v>236</v>
      </c>
      <c r="K357" t="s">
        <v>237</v>
      </c>
      <c r="L357" t="s">
        <v>238</v>
      </c>
      <c r="M357" t="s">
        <v>239</v>
      </c>
      <c r="N357">
        <v>1581524235.87097</v>
      </c>
      <c r="O357">
        <f t="shared" si="215"/>
        <v>5.8491556813451202E-5</v>
      </c>
      <c r="P357">
        <f t="shared" si="216"/>
        <v>-0.58278774037696446</v>
      </c>
      <c r="Q357">
        <f t="shared" si="217"/>
        <v>400.946161290323</v>
      </c>
      <c r="R357">
        <f t="shared" si="218"/>
        <v>591.65977455688403</v>
      </c>
      <c r="S357">
        <f t="shared" si="219"/>
        <v>58.983948211051825</v>
      </c>
      <c r="T357">
        <f t="shared" si="220"/>
        <v>39.971261576267111</v>
      </c>
      <c r="U357">
        <f t="shared" si="221"/>
        <v>4.6503406946180274E-3</v>
      </c>
      <c r="V357">
        <f t="shared" si="222"/>
        <v>2.2523044359349709</v>
      </c>
      <c r="W357">
        <f t="shared" si="223"/>
        <v>4.645013086182587E-3</v>
      </c>
      <c r="X357">
        <f t="shared" si="224"/>
        <v>2.9036113240536584E-3</v>
      </c>
      <c r="Y357">
        <f t="shared" si="225"/>
        <v>0</v>
      </c>
      <c r="Z357">
        <f t="shared" si="226"/>
        <v>31.217706255676386</v>
      </c>
      <c r="AA357">
        <f t="shared" si="227"/>
        <v>31.009751612903202</v>
      </c>
      <c r="AB357">
        <f t="shared" si="228"/>
        <v>4.5138873032421234</v>
      </c>
      <c r="AC357">
        <f t="shared" si="229"/>
        <v>72.337349136709278</v>
      </c>
      <c r="AD357">
        <f t="shared" si="230"/>
        <v>3.3077745203908613</v>
      </c>
      <c r="AE357">
        <f t="shared" si="231"/>
        <v>4.5727062988436957</v>
      </c>
      <c r="AF357">
        <f t="shared" si="232"/>
        <v>1.2061127828512621</v>
      </c>
      <c r="AG357">
        <f t="shared" si="233"/>
        <v>-2.5794776554731982</v>
      </c>
      <c r="AH357">
        <f t="shared" si="234"/>
        <v>27.596266637926497</v>
      </c>
      <c r="AI357">
        <f t="shared" si="235"/>
        <v>2.7547612028955348</v>
      </c>
      <c r="AJ357">
        <f t="shared" si="236"/>
        <v>27.771550185348833</v>
      </c>
      <c r="AK357">
        <v>-4.1245814814049903E-2</v>
      </c>
      <c r="AL357">
        <v>4.6302040460602899E-2</v>
      </c>
      <c r="AM357">
        <v>3.4593415264771501</v>
      </c>
      <c r="AN357">
        <v>0</v>
      </c>
      <c r="AO357">
        <v>0</v>
      </c>
      <c r="AP357">
        <f t="shared" si="237"/>
        <v>1</v>
      </c>
      <c r="AQ357">
        <f t="shared" si="238"/>
        <v>0</v>
      </c>
      <c r="AR357">
        <f t="shared" si="239"/>
        <v>51863.039570685738</v>
      </c>
      <c r="AS357" t="s">
        <v>240</v>
      </c>
      <c r="AT357">
        <v>0</v>
      </c>
      <c r="AU357">
        <v>0</v>
      </c>
      <c r="AV357">
        <f t="shared" si="240"/>
        <v>0</v>
      </c>
      <c r="AW357" t="e">
        <f t="shared" si="241"/>
        <v>#DIV/0!</v>
      </c>
      <c r="AX357">
        <v>0</v>
      </c>
      <c r="AY357" t="s">
        <v>240</v>
      </c>
      <c r="AZ357">
        <v>0</v>
      </c>
      <c r="BA357">
        <v>0</v>
      </c>
      <c r="BB357" t="e">
        <f t="shared" si="242"/>
        <v>#DIV/0!</v>
      </c>
      <c r="BC357">
        <v>0.5</v>
      </c>
      <c r="BD357">
        <f t="shared" si="243"/>
        <v>0</v>
      </c>
      <c r="BE357">
        <f t="shared" si="244"/>
        <v>-0.58278774037696446</v>
      </c>
      <c r="BF357" t="e">
        <f t="shared" si="245"/>
        <v>#DIV/0!</v>
      </c>
      <c r="BG357" t="e">
        <f t="shared" si="246"/>
        <v>#DIV/0!</v>
      </c>
      <c r="BH357" t="e">
        <f t="shared" si="247"/>
        <v>#DIV/0!</v>
      </c>
      <c r="BI357" t="e">
        <f t="shared" si="248"/>
        <v>#DIV/0!</v>
      </c>
      <c r="BJ357" t="s">
        <v>240</v>
      </c>
      <c r="BK357">
        <v>0</v>
      </c>
      <c r="BL357">
        <f t="shared" si="249"/>
        <v>0</v>
      </c>
      <c r="BM357" t="e">
        <f t="shared" si="250"/>
        <v>#DIV/0!</v>
      </c>
      <c r="BN357" t="e">
        <f t="shared" si="251"/>
        <v>#DIV/0!</v>
      </c>
      <c r="BO357" t="e">
        <f t="shared" si="252"/>
        <v>#DIV/0!</v>
      </c>
      <c r="BP357" t="e">
        <f t="shared" si="253"/>
        <v>#DIV/0!</v>
      </c>
      <c r="BQ357">
        <f t="shared" si="254"/>
        <v>0</v>
      </c>
      <c r="BR357">
        <f t="shared" si="255"/>
        <v>0</v>
      </c>
      <c r="BS357">
        <f t="shared" si="256"/>
        <v>0</v>
      </c>
      <c r="BT357">
        <f t="shared" si="257"/>
        <v>0</v>
      </c>
      <c r="BU357">
        <v>6</v>
      </c>
      <c r="BV357">
        <v>0.5</v>
      </c>
      <c r="BW357" t="s">
        <v>241</v>
      </c>
      <c r="BX357">
        <v>1581524235.87097</v>
      </c>
      <c r="BY357">
        <v>400.946161290323</v>
      </c>
      <c r="BZ357">
        <v>399.98735483871002</v>
      </c>
      <c r="CA357">
        <v>33.179825806451603</v>
      </c>
      <c r="CB357">
        <v>33.082887096774201</v>
      </c>
      <c r="CC357">
        <v>350.02003225806402</v>
      </c>
      <c r="CD357">
        <v>99.492335483871003</v>
      </c>
      <c r="CE357">
        <v>0.200005870967742</v>
      </c>
      <c r="CF357">
        <v>31.237019354838701</v>
      </c>
      <c r="CG357">
        <v>31.009751612903202</v>
      </c>
      <c r="CH357">
        <v>999.9</v>
      </c>
      <c r="CI357">
        <v>0</v>
      </c>
      <c r="CJ357">
        <v>0</v>
      </c>
      <c r="CK357">
        <v>9997.3819354838706</v>
      </c>
      <c r="CL357">
        <v>0</v>
      </c>
      <c r="CM357">
        <v>4.89126483870968</v>
      </c>
      <c r="CN357">
        <v>0</v>
      </c>
      <c r="CO357">
        <v>0</v>
      </c>
      <c r="CP357">
        <v>0</v>
      </c>
      <c r="CQ357">
        <v>0</v>
      </c>
      <c r="CR357">
        <v>3.5064516129032302</v>
      </c>
      <c r="CS357">
        <v>0</v>
      </c>
      <c r="CT357">
        <v>502.90645161290303</v>
      </c>
      <c r="CU357">
        <v>-0.71290322580645105</v>
      </c>
      <c r="CV357">
        <v>40.211387096774203</v>
      </c>
      <c r="CW357">
        <v>45.455290322580602</v>
      </c>
      <c r="CX357">
        <v>42.804161290322597</v>
      </c>
      <c r="CY357">
        <v>44.186999999999998</v>
      </c>
      <c r="CZ357">
        <v>41.262</v>
      </c>
      <c r="DA357">
        <v>0</v>
      </c>
      <c r="DB357">
        <v>0</v>
      </c>
      <c r="DC357">
        <v>0</v>
      </c>
      <c r="DD357">
        <v>1581524244.7</v>
      </c>
      <c r="DE357">
        <v>4.4384615384615396</v>
      </c>
      <c r="DF357">
        <v>10.5982908923307</v>
      </c>
      <c r="DG357">
        <v>-14.430769411697501</v>
      </c>
      <c r="DH357">
        <v>502.288461538462</v>
      </c>
      <c r="DI357">
        <v>15</v>
      </c>
      <c r="DJ357">
        <v>100</v>
      </c>
      <c r="DK357">
        <v>100</v>
      </c>
      <c r="DL357">
        <v>3.024</v>
      </c>
      <c r="DM357">
        <v>0.44500000000000001</v>
      </c>
      <c r="DN357">
        <v>2</v>
      </c>
      <c r="DO357">
        <v>352.85599999999999</v>
      </c>
      <c r="DP357">
        <v>667.85500000000002</v>
      </c>
      <c r="DQ357">
        <v>30.257100000000001</v>
      </c>
      <c r="DR357">
        <v>32.531799999999997</v>
      </c>
      <c r="DS357">
        <v>30.0001</v>
      </c>
      <c r="DT357">
        <v>32.363999999999997</v>
      </c>
      <c r="DU357">
        <v>32.347900000000003</v>
      </c>
      <c r="DV357">
        <v>20.991900000000001</v>
      </c>
      <c r="DW357">
        <v>24.2606</v>
      </c>
      <c r="DX357">
        <v>100</v>
      </c>
      <c r="DY357">
        <v>30.249700000000001</v>
      </c>
      <c r="DZ357">
        <v>400</v>
      </c>
      <c r="EA357">
        <v>33.149799999999999</v>
      </c>
      <c r="EB357">
        <v>99.857500000000002</v>
      </c>
      <c r="EC357">
        <v>100.364</v>
      </c>
    </row>
    <row r="358" spans="1:133" x14ac:dyDescent="0.35">
      <c r="A358">
        <v>342</v>
      </c>
      <c r="B358">
        <v>1581524249.5</v>
      </c>
      <c r="C358">
        <v>1728.9000000953699</v>
      </c>
      <c r="D358" t="s">
        <v>922</v>
      </c>
      <c r="E358" t="s">
        <v>923</v>
      </c>
      <c r="F358" t="s">
        <v>232</v>
      </c>
      <c r="G358" t="s">
        <v>233</v>
      </c>
      <c r="H358" t="s">
        <v>234</v>
      </c>
      <c r="I358" t="s">
        <v>235</v>
      </c>
      <c r="J358" t="s">
        <v>236</v>
      </c>
      <c r="K358" t="s">
        <v>237</v>
      </c>
      <c r="L358" t="s">
        <v>238</v>
      </c>
      <c r="M358" t="s">
        <v>239</v>
      </c>
      <c r="N358">
        <v>1581524240.87097</v>
      </c>
      <c r="O358">
        <f t="shared" si="215"/>
        <v>5.6149355392397125E-5</v>
      </c>
      <c r="P358">
        <f t="shared" si="216"/>
        <v>-0.5677092387613023</v>
      </c>
      <c r="Q358">
        <f t="shared" si="217"/>
        <v>400.94093548387099</v>
      </c>
      <c r="R358">
        <f t="shared" si="218"/>
        <v>594.8529053480114</v>
      </c>
      <c r="S358">
        <f t="shared" si="219"/>
        <v>59.301554672053641</v>
      </c>
      <c r="T358">
        <f t="shared" si="220"/>
        <v>39.970252464264263</v>
      </c>
      <c r="U358">
        <f t="shared" si="221"/>
        <v>4.4577810101434651E-3</v>
      </c>
      <c r="V358">
        <f t="shared" si="222"/>
        <v>2.2527488042630663</v>
      </c>
      <c r="W358">
        <f t="shared" si="223"/>
        <v>4.452886188307705E-3</v>
      </c>
      <c r="X358">
        <f t="shared" si="224"/>
        <v>2.7834931902669642E-3</v>
      </c>
      <c r="Y358">
        <f t="shared" si="225"/>
        <v>0</v>
      </c>
      <c r="Z358">
        <f t="shared" si="226"/>
        <v>31.222199133637538</v>
      </c>
      <c r="AA358">
        <f t="shared" si="227"/>
        <v>31.015990322580599</v>
      </c>
      <c r="AB358">
        <f t="shared" si="228"/>
        <v>4.5154930988856643</v>
      </c>
      <c r="AC358">
        <f t="shared" si="229"/>
        <v>72.321441462017233</v>
      </c>
      <c r="AD358">
        <f t="shared" si="230"/>
        <v>3.3077466662746486</v>
      </c>
      <c r="AE358">
        <f t="shared" si="231"/>
        <v>4.5736735875374617</v>
      </c>
      <c r="AF358">
        <f t="shared" si="232"/>
        <v>1.2077464326110157</v>
      </c>
      <c r="AG358">
        <f t="shared" si="233"/>
        <v>-2.4761865728047132</v>
      </c>
      <c r="AH358">
        <f t="shared" si="234"/>
        <v>27.295343334870623</v>
      </c>
      <c r="AI358">
        <f t="shared" si="235"/>
        <v>2.7243182095383567</v>
      </c>
      <c r="AJ358">
        <f t="shared" si="236"/>
        <v>27.543474971604265</v>
      </c>
      <c r="AK358">
        <v>-4.1257790015548503E-2</v>
      </c>
      <c r="AL358">
        <v>4.6315483673370399E-2</v>
      </c>
      <c r="AM358">
        <v>3.4601363427825902</v>
      </c>
      <c r="AN358">
        <v>0</v>
      </c>
      <c r="AO358">
        <v>0</v>
      </c>
      <c r="AP358">
        <f t="shared" si="237"/>
        <v>1</v>
      </c>
      <c r="AQ358">
        <f t="shared" si="238"/>
        <v>0</v>
      </c>
      <c r="AR358">
        <f t="shared" si="239"/>
        <v>51876.823207189576</v>
      </c>
      <c r="AS358" t="s">
        <v>240</v>
      </c>
      <c r="AT358">
        <v>0</v>
      </c>
      <c r="AU358">
        <v>0</v>
      </c>
      <c r="AV358">
        <f t="shared" si="240"/>
        <v>0</v>
      </c>
      <c r="AW358" t="e">
        <f t="shared" si="241"/>
        <v>#DIV/0!</v>
      </c>
      <c r="AX358">
        <v>0</v>
      </c>
      <c r="AY358" t="s">
        <v>240</v>
      </c>
      <c r="AZ358">
        <v>0</v>
      </c>
      <c r="BA358">
        <v>0</v>
      </c>
      <c r="BB358" t="e">
        <f t="shared" si="242"/>
        <v>#DIV/0!</v>
      </c>
      <c r="BC358">
        <v>0.5</v>
      </c>
      <c r="BD358">
        <f t="shared" si="243"/>
        <v>0</v>
      </c>
      <c r="BE358">
        <f t="shared" si="244"/>
        <v>-0.5677092387613023</v>
      </c>
      <c r="BF358" t="e">
        <f t="shared" si="245"/>
        <v>#DIV/0!</v>
      </c>
      <c r="BG358" t="e">
        <f t="shared" si="246"/>
        <v>#DIV/0!</v>
      </c>
      <c r="BH358" t="e">
        <f t="shared" si="247"/>
        <v>#DIV/0!</v>
      </c>
      <c r="BI358" t="e">
        <f t="shared" si="248"/>
        <v>#DIV/0!</v>
      </c>
      <c r="BJ358" t="s">
        <v>240</v>
      </c>
      <c r="BK358">
        <v>0</v>
      </c>
      <c r="BL358">
        <f t="shared" si="249"/>
        <v>0</v>
      </c>
      <c r="BM358" t="e">
        <f t="shared" si="250"/>
        <v>#DIV/0!</v>
      </c>
      <c r="BN358" t="e">
        <f t="shared" si="251"/>
        <v>#DIV/0!</v>
      </c>
      <c r="BO358" t="e">
        <f t="shared" si="252"/>
        <v>#DIV/0!</v>
      </c>
      <c r="BP358" t="e">
        <f t="shared" si="253"/>
        <v>#DIV/0!</v>
      </c>
      <c r="BQ358">
        <f t="shared" si="254"/>
        <v>0</v>
      </c>
      <c r="BR358">
        <f t="shared" si="255"/>
        <v>0</v>
      </c>
      <c r="BS358">
        <f t="shared" si="256"/>
        <v>0</v>
      </c>
      <c r="BT358">
        <f t="shared" si="257"/>
        <v>0</v>
      </c>
      <c r="BU358">
        <v>6</v>
      </c>
      <c r="BV358">
        <v>0.5</v>
      </c>
      <c r="BW358" t="s">
        <v>241</v>
      </c>
      <c r="BX358">
        <v>1581524240.87097</v>
      </c>
      <c r="BY358">
        <v>400.94093548387099</v>
      </c>
      <c r="BZ358">
        <v>400.00635483871002</v>
      </c>
      <c r="CA358">
        <v>33.179951612903203</v>
      </c>
      <c r="CB358">
        <v>33.086893548387103</v>
      </c>
      <c r="CC358">
        <v>350.015806451613</v>
      </c>
      <c r="CD358">
        <v>99.491145161290305</v>
      </c>
      <c r="CE358">
        <v>0.19997870967741899</v>
      </c>
      <c r="CF358">
        <v>31.240735483870999</v>
      </c>
      <c r="CG358">
        <v>31.015990322580599</v>
      </c>
      <c r="CH358">
        <v>999.9</v>
      </c>
      <c r="CI358">
        <v>0</v>
      </c>
      <c r="CJ358">
        <v>0</v>
      </c>
      <c r="CK358">
        <v>10000.4041935484</v>
      </c>
      <c r="CL358">
        <v>0</v>
      </c>
      <c r="CM358">
        <v>4.8636132258064499</v>
      </c>
      <c r="CN358">
        <v>0</v>
      </c>
      <c r="CO358">
        <v>0</v>
      </c>
      <c r="CP358">
        <v>0</v>
      </c>
      <c r="CQ358">
        <v>0</v>
      </c>
      <c r="CR358">
        <v>4.2193548387096804</v>
      </c>
      <c r="CS358">
        <v>0</v>
      </c>
      <c r="CT358">
        <v>501.74516129032298</v>
      </c>
      <c r="CU358">
        <v>-0.587096774193548</v>
      </c>
      <c r="CV358">
        <v>40.221548387096803</v>
      </c>
      <c r="CW358">
        <v>45.455290322580602</v>
      </c>
      <c r="CX358">
        <v>42.810161290322597</v>
      </c>
      <c r="CY358">
        <v>44.191064516129003</v>
      </c>
      <c r="CZ358">
        <v>41.274000000000001</v>
      </c>
      <c r="DA358">
        <v>0</v>
      </c>
      <c r="DB358">
        <v>0</v>
      </c>
      <c r="DC358">
        <v>0</v>
      </c>
      <c r="DD358">
        <v>1581524249.5</v>
      </c>
      <c r="DE358">
        <v>4.6692307692307704</v>
      </c>
      <c r="DF358">
        <v>-10.7692302183116</v>
      </c>
      <c r="DG358">
        <v>-0.80683789481608503</v>
      </c>
      <c r="DH358">
        <v>501.538461538462</v>
      </c>
      <c r="DI358">
        <v>15</v>
      </c>
      <c r="DJ358">
        <v>100</v>
      </c>
      <c r="DK358">
        <v>100</v>
      </c>
      <c r="DL358">
        <v>3.024</v>
      </c>
      <c r="DM358">
        <v>0.44500000000000001</v>
      </c>
      <c r="DN358">
        <v>2</v>
      </c>
      <c r="DO358">
        <v>352.92500000000001</v>
      </c>
      <c r="DP358">
        <v>667.65700000000004</v>
      </c>
      <c r="DQ358">
        <v>30.2362</v>
      </c>
      <c r="DR358">
        <v>32.531799999999997</v>
      </c>
      <c r="DS358">
        <v>30.0002</v>
      </c>
      <c r="DT358">
        <v>32.365699999999997</v>
      </c>
      <c r="DU358">
        <v>32.348599999999998</v>
      </c>
      <c r="DV358">
        <v>20.9861</v>
      </c>
      <c r="DW358">
        <v>24.2606</v>
      </c>
      <c r="DX358">
        <v>100</v>
      </c>
      <c r="DY358">
        <v>30.232700000000001</v>
      </c>
      <c r="DZ358">
        <v>400</v>
      </c>
      <c r="EA358">
        <v>33.148099999999999</v>
      </c>
      <c r="EB358">
        <v>99.860299999999995</v>
      </c>
      <c r="EC358">
        <v>100.366</v>
      </c>
    </row>
    <row r="359" spans="1:133" x14ac:dyDescent="0.35">
      <c r="A359">
        <v>343</v>
      </c>
      <c r="B359">
        <v>1581524254.5</v>
      </c>
      <c r="C359">
        <v>1733.9000000953699</v>
      </c>
      <c r="D359" t="s">
        <v>924</v>
      </c>
      <c r="E359" t="s">
        <v>925</v>
      </c>
      <c r="F359" t="s">
        <v>232</v>
      </c>
      <c r="G359" t="s">
        <v>233</v>
      </c>
      <c r="H359" t="s">
        <v>234</v>
      </c>
      <c r="I359" t="s">
        <v>235</v>
      </c>
      <c r="J359" t="s">
        <v>236</v>
      </c>
      <c r="K359" t="s">
        <v>237</v>
      </c>
      <c r="L359" t="s">
        <v>238</v>
      </c>
      <c r="M359" t="s">
        <v>239</v>
      </c>
      <c r="N359">
        <v>1581524245.87097</v>
      </c>
      <c r="O359">
        <f t="shared" si="215"/>
        <v>5.2623584447610765E-5</v>
      </c>
      <c r="P359">
        <f t="shared" si="216"/>
        <v>-0.57214069062761808</v>
      </c>
      <c r="Q359">
        <f t="shared" si="217"/>
        <v>400.95548387096801</v>
      </c>
      <c r="R359">
        <f t="shared" si="218"/>
        <v>610.19650038140105</v>
      </c>
      <c r="S359">
        <f t="shared" si="219"/>
        <v>60.828896116480713</v>
      </c>
      <c r="T359">
        <f t="shared" si="220"/>
        <v>39.970205434602939</v>
      </c>
      <c r="U359">
        <f t="shared" si="221"/>
        <v>4.1752156050466754E-3</v>
      </c>
      <c r="V359">
        <f t="shared" si="222"/>
        <v>2.2524284683463991</v>
      </c>
      <c r="W359">
        <f t="shared" si="223"/>
        <v>4.1709207196675381E-3</v>
      </c>
      <c r="X359">
        <f t="shared" si="224"/>
        <v>2.6072109513197673E-3</v>
      </c>
      <c r="Y359">
        <f t="shared" si="225"/>
        <v>0</v>
      </c>
      <c r="Z359">
        <f t="shared" si="226"/>
        <v>31.225680226294816</v>
      </c>
      <c r="AA359">
        <f t="shared" si="227"/>
        <v>31.0183741935484</v>
      </c>
      <c r="AB359">
        <f t="shared" si="228"/>
        <v>4.5161068202202062</v>
      </c>
      <c r="AC359">
        <f t="shared" si="229"/>
        <v>72.311506045812081</v>
      </c>
      <c r="AD359">
        <f t="shared" si="230"/>
        <v>3.3077288740440256</v>
      </c>
      <c r="AE359">
        <f t="shared" si="231"/>
        <v>4.5742773936259242</v>
      </c>
      <c r="AF359">
        <f t="shared" si="232"/>
        <v>1.2083779461761806</v>
      </c>
      <c r="AG359">
        <f t="shared" si="233"/>
        <v>-2.3207000741396349</v>
      </c>
      <c r="AH359">
        <f t="shared" si="234"/>
        <v>27.283627615010943</v>
      </c>
      <c r="AI359">
        <f t="shared" si="235"/>
        <v>2.7235993351570253</v>
      </c>
      <c r="AJ359">
        <f t="shared" si="236"/>
        <v>27.686526876028331</v>
      </c>
      <c r="AK359">
        <v>-4.1249157125440902E-2</v>
      </c>
      <c r="AL359">
        <v>4.6305792497941901E-2</v>
      </c>
      <c r="AM359">
        <v>3.45956336987462</v>
      </c>
      <c r="AN359">
        <v>0</v>
      </c>
      <c r="AO359">
        <v>0</v>
      </c>
      <c r="AP359">
        <f t="shared" si="237"/>
        <v>1</v>
      </c>
      <c r="AQ359">
        <f t="shared" si="238"/>
        <v>0</v>
      </c>
      <c r="AR359">
        <f t="shared" si="239"/>
        <v>51865.936689658338</v>
      </c>
      <c r="AS359" t="s">
        <v>240</v>
      </c>
      <c r="AT359">
        <v>0</v>
      </c>
      <c r="AU359">
        <v>0</v>
      </c>
      <c r="AV359">
        <f t="shared" si="240"/>
        <v>0</v>
      </c>
      <c r="AW359" t="e">
        <f t="shared" si="241"/>
        <v>#DIV/0!</v>
      </c>
      <c r="AX359">
        <v>0</v>
      </c>
      <c r="AY359" t="s">
        <v>240</v>
      </c>
      <c r="AZ359">
        <v>0</v>
      </c>
      <c r="BA359">
        <v>0</v>
      </c>
      <c r="BB359" t="e">
        <f t="shared" si="242"/>
        <v>#DIV/0!</v>
      </c>
      <c r="BC359">
        <v>0.5</v>
      </c>
      <c r="BD359">
        <f t="shared" si="243"/>
        <v>0</v>
      </c>
      <c r="BE359">
        <f t="shared" si="244"/>
        <v>-0.57214069062761808</v>
      </c>
      <c r="BF359" t="e">
        <f t="shared" si="245"/>
        <v>#DIV/0!</v>
      </c>
      <c r="BG359" t="e">
        <f t="shared" si="246"/>
        <v>#DIV/0!</v>
      </c>
      <c r="BH359" t="e">
        <f t="shared" si="247"/>
        <v>#DIV/0!</v>
      </c>
      <c r="BI359" t="e">
        <f t="shared" si="248"/>
        <v>#DIV/0!</v>
      </c>
      <c r="BJ359" t="s">
        <v>240</v>
      </c>
      <c r="BK359">
        <v>0</v>
      </c>
      <c r="BL359">
        <f t="shared" si="249"/>
        <v>0</v>
      </c>
      <c r="BM359" t="e">
        <f t="shared" si="250"/>
        <v>#DIV/0!</v>
      </c>
      <c r="BN359" t="e">
        <f t="shared" si="251"/>
        <v>#DIV/0!</v>
      </c>
      <c r="BO359" t="e">
        <f t="shared" si="252"/>
        <v>#DIV/0!</v>
      </c>
      <c r="BP359" t="e">
        <f t="shared" si="253"/>
        <v>#DIV/0!</v>
      </c>
      <c r="BQ359">
        <f t="shared" si="254"/>
        <v>0</v>
      </c>
      <c r="BR359">
        <f t="shared" si="255"/>
        <v>0</v>
      </c>
      <c r="BS359">
        <f t="shared" si="256"/>
        <v>0</v>
      </c>
      <c r="BT359">
        <f t="shared" si="257"/>
        <v>0</v>
      </c>
      <c r="BU359">
        <v>6</v>
      </c>
      <c r="BV359">
        <v>0.5</v>
      </c>
      <c r="BW359" t="s">
        <v>241</v>
      </c>
      <c r="BX359">
        <v>1581524245.87097</v>
      </c>
      <c r="BY359">
        <v>400.95548387096801</v>
      </c>
      <c r="BZ359">
        <v>400.01090322580598</v>
      </c>
      <c r="CA359">
        <v>33.181016129032301</v>
      </c>
      <c r="CB359">
        <v>33.093803225806496</v>
      </c>
      <c r="CC359">
        <v>350.02261290322599</v>
      </c>
      <c r="CD359">
        <v>99.487399999999994</v>
      </c>
      <c r="CE359">
        <v>0.19998935483871</v>
      </c>
      <c r="CF359">
        <v>31.2430548387097</v>
      </c>
      <c r="CG359">
        <v>31.0183741935484</v>
      </c>
      <c r="CH359">
        <v>999.9</v>
      </c>
      <c r="CI359">
        <v>0</v>
      </c>
      <c r="CJ359">
        <v>0</v>
      </c>
      <c r="CK359">
        <v>9998.6880645161309</v>
      </c>
      <c r="CL359">
        <v>0</v>
      </c>
      <c r="CM359">
        <v>4.8956600000000003</v>
      </c>
      <c r="CN359">
        <v>0</v>
      </c>
      <c r="CO359">
        <v>0</v>
      </c>
      <c r="CP359">
        <v>0</v>
      </c>
      <c r="CQ359">
        <v>0</v>
      </c>
      <c r="CR359">
        <v>3.0096774193548401</v>
      </c>
      <c r="CS359">
        <v>0</v>
      </c>
      <c r="CT359">
        <v>504.53870967741898</v>
      </c>
      <c r="CU359">
        <v>-0.28387096774193499</v>
      </c>
      <c r="CV359">
        <v>40.225612903225802</v>
      </c>
      <c r="CW359">
        <v>45.467483870967698</v>
      </c>
      <c r="CX359">
        <v>42.8444838709677</v>
      </c>
      <c r="CY359">
        <v>44.197161290322597</v>
      </c>
      <c r="CZ359">
        <v>41.29</v>
      </c>
      <c r="DA359">
        <v>0</v>
      </c>
      <c r="DB359">
        <v>0</v>
      </c>
      <c r="DC359">
        <v>0</v>
      </c>
      <c r="DD359">
        <v>1581524254.9000001</v>
      </c>
      <c r="DE359">
        <v>4.0923076923076902</v>
      </c>
      <c r="DF359">
        <v>-11.7880338543014</v>
      </c>
      <c r="DG359">
        <v>56.047863000951097</v>
      </c>
      <c r="DH359">
        <v>504.269230769231</v>
      </c>
      <c r="DI359">
        <v>15</v>
      </c>
      <c r="DJ359">
        <v>100</v>
      </c>
      <c r="DK359">
        <v>100</v>
      </c>
      <c r="DL359">
        <v>3.024</v>
      </c>
      <c r="DM359">
        <v>0.44500000000000001</v>
      </c>
      <c r="DN359">
        <v>2</v>
      </c>
      <c r="DO359">
        <v>352.76</v>
      </c>
      <c r="DP359">
        <v>667.70399999999995</v>
      </c>
      <c r="DQ359">
        <v>30.217600000000001</v>
      </c>
      <c r="DR359">
        <v>32.534700000000001</v>
      </c>
      <c r="DS359">
        <v>30.0002</v>
      </c>
      <c r="DT359">
        <v>32.366900000000001</v>
      </c>
      <c r="DU359">
        <v>32.350700000000003</v>
      </c>
      <c r="DV359">
        <v>20.990100000000002</v>
      </c>
      <c r="DW359">
        <v>24.2606</v>
      </c>
      <c r="DX359">
        <v>100</v>
      </c>
      <c r="DY359">
        <v>30.213100000000001</v>
      </c>
      <c r="DZ359">
        <v>400</v>
      </c>
      <c r="EA359">
        <v>33.1524</v>
      </c>
      <c r="EB359">
        <v>99.857500000000002</v>
      </c>
      <c r="EC359">
        <v>100.366</v>
      </c>
    </row>
    <row r="360" spans="1:133" x14ac:dyDescent="0.35">
      <c r="A360">
        <v>344</v>
      </c>
      <c r="B360">
        <v>1581524259.5</v>
      </c>
      <c r="C360">
        <v>1738.9000000953699</v>
      </c>
      <c r="D360" t="s">
        <v>926</v>
      </c>
      <c r="E360" t="s">
        <v>927</v>
      </c>
      <c r="F360" t="s">
        <v>232</v>
      </c>
      <c r="G360" t="s">
        <v>233</v>
      </c>
      <c r="H360" t="s">
        <v>234</v>
      </c>
      <c r="I360" t="s">
        <v>235</v>
      </c>
      <c r="J360" t="s">
        <v>236</v>
      </c>
      <c r="K360" t="s">
        <v>237</v>
      </c>
      <c r="L360" t="s">
        <v>238</v>
      </c>
      <c r="M360" t="s">
        <v>239</v>
      </c>
      <c r="N360">
        <v>1581524250.87097</v>
      </c>
      <c r="O360">
        <f t="shared" si="215"/>
        <v>4.825140643705246E-5</v>
      </c>
      <c r="P360">
        <f t="shared" si="216"/>
        <v>-0.58547456192163549</v>
      </c>
      <c r="Q360">
        <f t="shared" si="217"/>
        <v>400.96141935483899</v>
      </c>
      <c r="R360">
        <f t="shared" si="218"/>
        <v>635.46491797481178</v>
      </c>
      <c r="S360">
        <f t="shared" si="219"/>
        <v>63.345275049526805</v>
      </c>
      <c r="T360">
        <f t="shared" si="220"/>
        <v>39.96917953272078</v>
      </c>
      <c r="U360">
        <f t="shared" si="221"/>
        <v>3.8271374291630445E-3</v>
      </c>
      <c r="V360">
        <f t="shared" si="222"/>
        <v>2.251563369704328</v>
      </c>
      <c r="W360">
        <f t="shared" si="223"/>
        <v>3.823527083673475E-3</v>
      </c>
      <c r="X360">
        <f t="shared" si="224"/>
        <v>2.3900285112915609E-3</v>
      </c>
      <c r="Y360">
        <f t="shared" si="225"/>
        <v>0</v>
      </c>
      <c r="Z360">
        <f t="shared" si="226"/>
        <v>31.227776287824575</v>
      </c>
      <c r="AA360">
        <f t="shared" si="227"/>
        <v>31.018593548387098</v>
      </c>
      <c r="AB360">
        <f t="shared" si="228"/>
        <v>4.5161632961988056</v>
      </c>
      <c r="AC360">
        <f t="shared" si="229"/>
        <v>72.30521066474023</v>
      </c>
      <c r="AD360">
        <f t="shared" si="230"/>
        <v>3.3075647856260306</v>
      </c>
      <c r="AE360">
        <f t="shared" si="231"/>
        <v>4.5744487225994224</v>
      </c>
      <c r="AF360">
        <f t="shared" si="232"/>
        <v>1.208598510572775</v>
      </c>
      <c r="AG360">
        <f t="shared" si="233"/>
        <v>-2.1278870238740133</v>
      </c>
      <c r="AH360">
        <f t="shared" si="234"/>
        <v>27.326402027580912</v>
      </c>
      <c r="AI360">
        <f t="shared" si="235"/>
        <v>2.7289292248923607</v>
      </c>
      <c r="AJ360">
        <f t="shared" si="236"/>
        <v>27.92744422859926</v>
      </c>
      <c r="AK360">
        <v>-4.1225848719317199E-2</v>
      </c>
      <c r="AL360">
        <v>4.6279626770139498E-2</v>
      </c>
      <c r="AM360">
        <v>3.4580161629789101</v>
      </c>
      <c r="AN360">
        <v>0</v>
      </c>
      <c r="AO360">
        <v>0</v>
      </c>
      <c r="AP360">
        <f t="shared" si="237"/>
        <v>1</v>
      </c>
      <c r="AQ360">
        <f t="shared" si="238"/>
        <v>0</v>
      </c>
      <c r="AR360">
        <f t="shared" si="239"/>
        <v>51837.625147189101</v>
      </c>
      <c r="AS360" t="s">
        <v>240</v>
      </c>
      <c r="AT360">
        <v>0</v>
      </c>
      <c r="AU360">
        <v>0</v>
      </c>
      <c r="AV360">
        <f t="shared" si="240"/>
        <v>0</v>
      </c>
      <c r="AW360" t="e">
        <f t="shared" si="241"/>
        <v>#DIV/0!</v>
      </c>
      <c r="AX360">
        <v>0</v>
      </c>
      <c r="AY360" t="s">
        <v>240</v>
      </c>
      <c r="AZ360">
        <v>0</v>
      </c>
      <c r="BA360">
        <v>0</v>
      </c>
      <c r="BB360" t="e">
        <f t="shared" si="242"/>
        <v>#DIV/0!</v>
      </c>
      <c r="BC360">
        <v>0.5</v>
      </c>
      <c r="BD360">
        <f t="shared" si="243"/>
        <v>0</v>
      </c>
      <c r="BE360">
        <f t="shared" si="244"/>
        <v>-0.58547456192163549</v>
      </c>
      <c r="BF360" t="e">
        <f t="shared" si="245"/>
        <v>#DIV/0!</v>
      </c>
      <c r="BG360" t="e">
        <f t="shared" si="246"/>
        <v>#DIV/0!</v>
      </c>
      <c r="BH360" t="e">
        <f t="shared" si="247"/>
        <v>#DIV/0!</v>
      </c>
      <c r="BI360" t="e">
        <f t="shared" si="248"/>
        <v>#DIV/0!</v>
      </c>
      <c r="BJ360" t="s">
        <v>240</v>
      </c>
      <c r="BK360">
        <v>0</v>
      </c>
      <c r="BL360">
        <f t="shared" si="249"/>
        <v>0</v>
      </c>
      <c r="BM360" t="e">
        <f t="shared" si="250"/>
        <v>#DIV/0!</v>
      </c>
      <c r="BN360" t="e">
        <f t="shared" si="251"/>
        <v>#DIV/0!</v>
      </c>
      <c r="BO360" t="e">
        <f t="shared" si="252"/>
        <v>#DIV/0!</v>
      </c>
      <c r="BP360" t="e">
        <f t="shared" si="253"/>
        <v>#DIV/0!</v>
      </c>
      <c r="BQ360">
        <f t="shared" si="254"/>
        <v>0</v>
      </c>
      <c r="BR360">
        <f t="shared" si="255"/>
        <v>0</v>
      </c>
      <c r="BS360">
        <f t="shared" si="256"/>
        <v>0</v>
      </c>
      <c r="BT360">
        <f t="shared" si="257"/>
        <v>0</v>
      </c>
      <c r="BU360">
        <v>6</v>
      </c>
      <c r="BV360">
        <v>0.5</v>
      </c>
      <c r="BW360" t="s">
        <v>241</v>
      </c>
      <c r="BX360">
        <v>1581524250.87097</v>
      </c>
      <c r="BY360">
        <v>400.96141935483899</v>
      </c>
      <c r="BZ360">
        <v>399.990967741936</v>
      </c>
      <c r="CA360">
        <v>33.180712903225803</v>
      </c>
      <c r="CB360">
        <v>33.100745161290298</v>
      </c>
      <c r="CC360">
        <v>350.01906451612899</v>
      </c>
      <c r="CD360">
        <v>99.483322580645194</v>
      </c>
      <c r="CE360">
        <v>0.200032483870968</v>
      </c>
      <c r="CF360">
        <v>31.243712903225799</v>
      </c>
      <c r="CG360">
        <v>31.018593548387098</v>
      </c>
      <c r="CH360">
        <v>999.9</v>
      </c>
      <c r="CI360">
        <v>0</v>
      </c>
      <c r="CJ360">
        <v>0</v>
      </c>
      <c r="CK360">
        <v>9993.4477419354807</v>
      </c>
      <c r="CL360">
        <v>0</v>
      </c>
      <c r="CM360">
        <v>4.9910735483871003</v>
      </c>
      <c r="CN360">
        <v>0</v>
      </c>
      <c r="CO360">
        <v>0</v>
      </c>
      <c r="CP360">
        <v>0</v>
      </c>
      <c r="CQ360">
        <v>0</v>
      </c>
      <c r="CR360">
        <v>3.5193548387096798</v>
      </c>
      <c r="CS360">
        <v>0</v>
      </c>
      <c r="CT360">
        <v>506.97741935483901</v>
      </c>
      <c r="CU360">
        <v>-7.4193548387096797E-2</v>
      </c>
      <c r="CV360">
        <v>40.227645161290297</v>
      </c>
      <c r="CW360">
        <v>45.477645161290297</v>
      </c>
      <c r="CX360">
        <v>42.836387096774203</v>
      </c>
      <c r="CY360">
        <v>44.201225806451603</v>
      </c>
      <c r="CZ360">
        <v>41.29</v>
      </c>
      <c r="DA360">
        <v>0</v>
      </c>
      <c r="DB360">
        <v>0</v>
      </c>
      <c r="DC360">
        <v>0</v>
      </c>
      <c r="DD360">
        <v>1581524259.7</v>
      </c>
      <c r="DE360">
        <v>3.7423076923076901</v>
      </c>
      <c r="DF360">
        <v>-2.1982905042368199</v>
      </c>
      <c r="DG360">
        <v>44.765812093211501</v>
      </c>
      <c r="DH360">
        <v>507.54615384615403</v>
      </c>
      <c r="DI360">
        <v>15</v>
      </c>
      <c r="DJ360">
        <v>100</v>
      </c>
      <c r="DK360">
        <v>100</v>
      </c>
      <c r="DL360">
        <v>3.024</v>
      </c>
      <c r="DM360">
        <v>0.44500000000000001</v>
      </c>
      <c r="DN360">
        <v>2</v>
      </c>
      <c r="DO360">
        <v>352.83300000000003</v>
      </c>
      <c r="DP360">
        <v>667.43100000000004</v>
      </c>
      <c r="DQ360">
        <v>30.197800000000001</v>
      </c>
      <c r="DR360">
        <v>32.534700000000001</v>
      </c>
      <c r="DS360">
        <v>30.000299999999999</v>
      </c>
      <c r="DT360">
        <v>32.369300000000003</v>
      </c>
      <c r="DU360">
        <v>32.352899999999998</v>
      </c>
      <c r="DV360">
        <v>20.993200000000002</v>
      </c>
      <c r="DW360">
        <v>24.2606</v>
      </c>
      <c r="DX360">
        <v>100</v>
      </c>
      <c r="DY360">
        <v>30.193999999999999</v>
      </c>
      <c r="DZ360">
        <v>400</v>
      </c>
      <c r="EA360">
        <v>33.1599</v>
      </c>
      <c r="EB360">
        <v>99.855800000000002</v>
      </c>
      <c r="EC360">
        <v>100.363</v>
      </c>
    </row>
    <row r="361" spans="1:133" x14ac:dyDescent="0.35">
      <c r="A361">
        <v>345</v>
      </c>
      <c r="B361">
        <v>1581524264.5</v>
      </c>
      <c r="C361">
        <v>1743.9000000953699</v>
      </c>
      <c r="D361" t="s">
        <v>928</v>
      </c>
      <c r="E361" t="s">
        <v>929</v>
      </c>
      <c r="F361" t="s">
        <v>232</v>
      </c>
      <c r="G361" t="s">
        <v>233</v>
      </c>
      <c r="H361" t="s">
        <v>234</v>
      </c>
      <c r="I361" t="s">
        <v>235</v>
      </c>
      <c r="J361" t="s">
        <v>236</v>
      </c>
      <c r="K361" t="s">
        <v>237</v>
      </c>
      <c r="L361" t="s">
        <v>238</v>
      </c>
      <c r="M361" t="s">
        <v>239</v>
      </c>
      <c r="N361">
        <v>1581524255.87097</v>
      </c>
      <c r="O361">
        <f t="shared" si="215"/>
        <v>4.4515005372980113E-5</v>
      </c>
      <c r="P361">
        <f t="shared" si="216"/>
        <v>-0.59348187206839331</v>
      </c>
      <c r="Q361">
        <f t="shared" si="217"/>
        <v>400.95764516128997</v>
      </c>
      <c r="R361">
        <f t="shared" si="218"/>
        <v>659.28138446650064</v>
      </c>
      <c r="S361">
        <f t="shared" si="219"/>
        <v>65.717929703482724</v>
      </c>
      <c r="T361">
        <f t="shared" si="220"/>
        <v>39.967921072284611</v>
      </c>
      <c r="U361">
        <f t="shared" si="221"/>
        <v>3.5323659643459815E-3</v>
      </c>
      <c r="V361">
        <f t="shared" si="222"/>
        <v>2.252271441364174</v>
      </c>
      <c r="W361">
        <f t="shared" si="223"/>
        <v>3.529291073654758E-3</v>
      </c>
      <c r="X361">
        <f t="shared" si="224"/>
        <v>2.2060829583486754E-3</v>
      </c>
      <c r="Y361">
        <f t="shared" si="225"/>
        <v>0</v>
      </c>
      <c r="Z361">
        <f t="shared" si="226"/>
        <v>31.227066146740487</v>
      </c>
      <c r="AA361">
        <f t="shared" si="227"/>
        <v>31.015935483871001</v>
      </c>
      <c r="AB361">
        <f t="shared" si="228"/>
        <v>4.5154789816583953</v>
      </c>
      <c r="AC361">
        <f t="shared" si="229"/>
        <v>72.312575194420546</v>
      </c>
      <c r="AD361">
        <f t="shared" si="230"/>
        <v>3.3075348653372028</v>
      </c>
      <c r="AE361">
        <f t="shared" si="231"/>
        <v>4.5739414706840691</v>
      </c>
      <c r="AF361">
        <f t="shared" si="232"/>
        <v>1.2079441163211926</v>
      </c>
      <c r="AG361">
        <f t="shared" si="233"/>
        <v>-1.963111736948423</v>
      </c>
      <c r="AH361">
        <f t="shared" si="234"/>
        <v>27.42116783058356</v>
      </c>
      <c r="AI361">
        <f t="shared" si="235"/>
        <v>2.737469844484961</v>
      </c>
      <c r="AJ361">
        <f t="shared" si="236"/>
        <v>28.195525938120099</v>
      </c>
      <c r="AK361">
        <v>-4.1244925734795899E-2</v>
      </c>
      <c r="AL361">
        <v>4.6301042391252697E-2</v>
      </c>
      <c r="AM361">
        <v>3.4592825134693101</v>
      </c>
      <c r="AN361">
        <v>0</v>
      </c>
      <c r="AO361">
        <v>0</v>
      </c>
      <c r="AP361">
        <f t="shared" si="237"/>
        <v>1</v>
      </c>
      <c r="AQ361">
        <f t="shared" si="238"/>
        <v>0</v>
      </c>
      <c r="AR361">
        <f t="shared" si="239"/>
        <v>51860.921024625015</v>
      </c>
      <c r="AS361" t="s">
        <v>240</v>
      </c>
      <c r="AT361">
        <v>0</v>
      </c>
      <c r="AU361">
        <v>0</v>
      </c>
      <c r="AV361">
        <f t="shared" si="240"/>
        <v>0</v>
      </c>
      <c r="AW361" t="e">
        <f t="shared" si="241"/>
        <v>#DIV/0!</v>
      </c>
      <c r="AX361">
        <v>0</v>
      </c>
      <c r="AY361" t="s">
        <v>240</v>
      </c>
      <c r="AZ361">
        <v>0</v>
      </c>
      <c r="BA361">
        <v>0</v>
      </c>
      <c r="BB361" t="e">
        <f t="shared" si="242"/>
        <v>#DIV/0!</v>
      </c>
      <c r="BC361">
        <v>0.5</v>
      </c>
      <c r="BD361">
        <f t="shared" si="243"/>
        <v>0</v>
      </c>
      <c r="BE361">
        <f t="shared" si="244"/>
        <v>-0.59348187206839331</v>
      </c>
      <c r="BF361" t="e">
        <f t="shared" si="245"/>
        <v>#DIV/0!</v>
      </c>
      <c r="BG361" t="e">
        <f t="shared" si="246"/>
        <v>#DIV/0!</v>
      </c>
      <c r="BH361" t="e">
        <f t="shared" si="247"/>
        <v>#DIV/0!</v>
      </c>
      <c r="BI361" t="e">
        <f t="shared" si="248"/>
        <v>#DIV/0!</v>
      </c>
      <c r="BJ361" t="s">
        <v>240</v>
      </c>
      <c r="BK361">
        <v>0</v>
      </c>
      <c r="BL361">
        <f t="shared" si="249"/>
        <v>0</v>
      </c>
      <c r="BM361" t="e">
        <f t="shared" si="250"/>
        <v>#DIV/0!</v>
      </c>
      <c r="BN361" t="e">
        <f t="shared" si="251"/>
        <v>#DIV/0!</v>
      </c>
      <c r="BO361" t="e">
        <f t="shared" si="252"/>
        <v>#DIV/0!</v>
      </c>
      <c r="BP361" t="e">
        <f t="shared" si="253"/>
        <v>#DIV/0!</v>
      </c>
      <c r="BQ361">
        <f t="shared" si="254"/>
        <v>0</v>
      </c>
      <c r="BR361">
        <f t="shared" si="255"/>
        <v>0</v>
      </c>
      <c r="BS361">
        <f t="shared" si="256"/>
        <v>0</v>
      </c>
      <c r="BT361">
        <f t="shared" si="257"/>
        <v>0</v>
      </c>
      <c r="BU361">
        <v>6</v>
      </c>
      <c r="BV361">
        <v>0.5</v>
      </c>
      <c r="BW361" t="s">
        <v>241</v>
      </c>
      <c r="BX361">
        <v>1581524255.87097</v>
      </c>
      <c r="BY361">
        <v>400.95764516128997</v>
      </c>
      <c r="BZ361">
        <v>399.97087096774197</v>
      </c>
      <c r="CA361">
        <v>33.181145161290303</v>
      </c>
      <c r="CB361">
        <v>33.107367741935498</v>
      </c>
      <c r="CC361">
        <v>350.00909677419401</v>
      </c>
      <c r="CD361">
        <v>99.481180645161302</v>
      </c>
      <c r="CE361">
        <v>0.199974096774194</v>
      </c>
      <c r="CF361">
        <v>31.241764516128999</v>
      </c>
      <c r="CG361">
        <v>31.015935483871001</v>
      </c>
      <c r="CH361">
        <v>999.9</v>
      </c>
      <c r="CI361">
        <v>0</v>
      </c>
      <c r="CJ361">
        <v>0</v>
      </c>
      <c r="CK361">
        <v>9998.2874193548396</v>
      </c>
      <c r="CL361">
        <v>0</v>
      </c>
      <c r="CM361">
        <v>5.1004399999999999</v>
      </c>
      <c r="CN361">
        <v>0</v>
      </c>
      <c r="CO361">
        <v>0</v>
      </c>
      <c r="CP361">
        <v>0</v>
      </c>
      <c r="CQ361">
        <v>0</v>
      </c>
      <c r="CR361">
        <v>2.9612903225806502</v>
      </c>
      <c r="CS361">
        <v>0</v>
      </c>
      <c r="CT361">
        <v>507.02580645161299</v>
      </c>
      <c r="CU361">
        <v>-0.396774193548387</v>
      </c>
      <c r="CV361">
        <v>40.231709677419303</v>
      </c>
      <c r="CW361">
        <v>45.485774193548401</v>
      </c>
      <c r="CX361">
        <v>42.8283225806451</v>
      </c>
      <c r="CY361">
        <v>44.207322580645098</v>
      </c>
      <c r="CZ361">
        <v>41.283999999999999</v>
      </c>
      <c r="DA361">
        <v>0</v>
      </c>
      <c r="DB361">
        <v>0</v>
      </c>
      <c r="DC361">
        <v>0</v>
      </c>
      <c r="DD361">
        <v>1581524264.5</v>
      </c>
      <c r="DE361">
        <v>2.3961538461538501</v>
      </c>
      <c r="DF361">
        <v>5.5897431398435904</v>
      </c>
      <c r="DG361">
        <v>-21.818803317654901</v>
      </c>
      <c r="DH361">
        <v>508.62307692307701</v>
      </c>
      <c r="DI361">
        <v>15</v>
      </c>
      <c r="DJ361">
        <v>100</v>
      </c>
      <c r="DK361">
        <v>100</v>
      </c>
      <c r="DL361">
        <v>3.024</v>
      </c>
      <c r="DM361">
        <v>0.44500000000000001</v>
      </c>
      <c r="DN361">
        <v>2</v>
      </c>
      <c r="DO361">
        <v>352.8</v>
      </c>
      <c r="DP361">
        <v>667.39300000000003</v>
      </c>
      <c r="DQ361">
        <v>30.178899999999999</v>
      </c>
      <c r="DR361">
        <v>32.535600000000002</v>
      </c>
      <c r="DS361">
        <v>30.000299999999999</v>
      </c>
      <c r="DT361">
        <v>32.369799999999998</v>
      </c>
      <c r="DU361">
        <v>32.3536</v>
      </c>
      <c r="DV361">
        <v>20.994800000000001</v>
      </c>
      <c r="DW361">
        <v>24.2606</v>
      </c>
      <c r="DX361">
        <v>100</v>
      </c>
      <c r="DY361">
        <v>30.175799999999999</v>
      </c>
      <c r="DZ361">
        <v>400</v>
      </c>
      <c r="EA361">
        <v>33.163600000000002</v>
      </c>
      <c r="EB361">
        <v>99.857399999999998</v>
      </c>
      <c r="EC361">
        <v>100.364</v>
      </c>
    </row>
    <row r="362" spans="1:133" x14ac:dyDescent="0.35">
      <c r="A362">
        <v>346</v>
      </c>
      <c r="B362">
        <v>1581524269.5</v>
      </c>
      <c r="C362">
        <v>1748.9000000953699</v>
      </c>
      <c r="D362" t="s">
        <v>930</v>
      </c>
      <c r="E362" t="s">
        <v>931</v>
      </c>
      <c r="F362" t="s">
        <v>232</v>
      </c>
      <c r="G362" t="s">
        <v>233</v>
      </c>
      <c r="H362" t="s">
        <v>234</v>
      </c>
      <c r="I362" t="s">
        <v>235</v>
      </c>
      <c r="J362" t="s">
        <v>236</v>
      </c>
      <c r="K362" t="s">
        <v>237</v>
      </c>
      <c r="L362" t="s">
        <v>238</v>
      </c>
      <c r="M362" t="s">
        <v>239</v>
      </c>
      <c r="N362">
        <v>1581524260.87097</v>
      </c>
      <c r="O362">
        <f t="shared" si="215"/>
        <v>4.2011548828676178E-5</v>
      </c>
      <c r="P362">
        <f t="shared" si="216"/>
        <v>-0.59764695496233777</v>
      </c>
      <c r="Q362">
        <f t="shared" si="217"/>
        <v>400.95109677419401</v>
      </c>
      <c r="R362">
        <f t="shared" si="218"/>
        <v>676.63058232944809</v>
      </c>
      <c r="S362">
        <f t="shared" si="219"/>
        <v>67.447207816924589</v>
      </c>
      <c r="T362">
        <f t="shared" si="220"/>
        <v>39.967203160476991</v>
      </c>
      <c r="U362">
        <f t="shared" si="221"/>
        <v>3.3396292158947316E-3</v>
      </c>
      <c r="V362">
        <f t="shared" si="222"/>
        <v>2.2524911291833392</v>
      </c>
      <c r="W362">
        <f t="shared" si="223"/>
        <v>3.3368808486953839E-3</v>
      </c>
      <c r="X362">
        <f t="shared" si="224"/>
        <v>2.0857972661256089E-3</v>
      </c>
      <c r="Y362">
        <f t="shared" si="225"/>
        <v>0</v>
      </c>
      <c r="Z362">
        <f t="shared" si="226"/>
        <v>31.225242344951429</v>
      </c>
      <c r="AA362">
        <f t="shared" si="227"/>
        <v>31.0071193548387</v>
      </c>
      <c r="AB362">
        <f t="shared" si="228"/>
        <v>4.513209929584276</v>
      </c>
      <c r="AC362">
        <f t="shared" si="229"/>
        <v>72.321656032378755</v>
      </c>
      <c r="AD362">
        <f t="shared" si="230"/>
        <v>3.3074510142785027</v>
      </c>
      <c r="AE362">
        <f t="shared" si="231"/>
        <v>4.5732512164789769</v>
      </c>
      <c r="AF362">
        <f t="shared" si="232"/>
        <v>1.2057589153057733</v>
      </c>
      <c r="AG362">
        <f t="shared" si="233"/>
        <v>-1.8527093033446194</v>
      </c>
      <c r="AH362">
        <f t="shared" si="234"/>
        <v>28.172438547504342</v>
      </c>
      <c r="AI362">
        <f t="shared" si="235"/>
        <v>2.8120362646057626</v>
      </c>
      <c r="AJ362">
        <f t="shared" si="236"/>
        <v>29.131765508765486</v>
      </c>
      <c r="AK362">
        <v>-4.1250845715531503E-2</v>
      </c>
      <c r="AL362">
        <v>4.6307688088247201E-2</v>
      </c>
      <c r="AM362">
        <v>3.45967544641299</v>
      </c>
      <c r="AN362">
        <v>0</v>
      </c>
      <c r="AO362">
        <v>0</v>
      </c>
      <c r="AP362">
        <f t="shared" si="237"/>
        <v>1</v>
      </c>
      <c r="AQ362">
        <f t="shared" si="238"/>
        <v>0</v>
      </c>
      <c r="AR362">
        <f t="shared" si="239"/>
        <v>51868.509278703219</v>
      </c>
      <c r="AS362" t="s">
        <v>240</v>
      </c>
      <c r="AT362">
        <v>0</v>
      </c>
      <c r="AU362">
        <v>0</v>
      </c>
      <c r="AV362">
        <f t="shared" si="240"/>
        <v>0</v>
      </c>
      <c r="AW362" t="e">
        <f t="shared" si="241"/>
        <v>#DIV/0!</v>
      </c>
      <c r="AX362">
        <v>0</v>
      </c>
      <c r="AY362" t="s">
        <v>240</v>
      </c>
      <c r="AZ362">
        <v>0</v>
      </c>
      <c r="BA362">
        <v>0</v>
      </c>
      <c r="BB362" t="e">
        <f t="shared" si="242"/>
        <v>#DIV/0!</v>
      </c>
      <c r="BC362">
        <v>0.5</v>
      </c>
      <c r="BD362">
        <f t="shared" si="243"/>
        <v>0</v>
      </c>
      <c r="BE362">
        <f t="shared" si="244"/>
        <v>-0.59764695496233777</v>
      </c>
      <c r="BF362" t="e">
        <f t="shared" si="245"/>
        <v>#DIV/0!</v>
      </c>
      <c r="BG362" t="e">
        <f t="shared" si="246"/>
        <v>#DIV/0!</v>
      </c>
      <c r="BH362" t="e">
        <f t="shared" si="247"/>
        <v>#DIV/0!</v>
      </c>
      <c r="BI362" t="e">
        <f t="shared" si="248"/>
        <v>#DIV/0!</v>
      </c>
      <c r="BJ362" t="s">
        <v>240</v>
      </c>
      <c r="BK362">
        <v>0</v>
      </c>
      <c r="BL362">
        <f t="shared" si="249"/>
        <v>0</v>
      </c>
      <c r="BM362" t="e">
        <f t="shared" si="250"/>
        <v>#DIV/0!</v>
      </c>
      <c r="BN362" t="e">
        <f t="shared" si="251"/>
        <v>#DIV/0!</v>
      </c>
      <c r="BO362" t="e">
        <f t="shared" si="252"/>
        <v>#DIV/0!</v>
      </c>
      <c r="BP362" t="e">
        <f t="shared" si="253"/>
        <v>#DIV/0!</v>
      </c>
      <c r="BQ362">
        <f t="shared" si="254"/>
        <v>0</v>
      </c>
      <c r="BR362">
        <f t="shared" si="255"/>
        <v>0</v>
      </c>
      <c r="BS362">
        <f t="shared" si="256"/>
        <v>0</v>
      </c>
      <c r="BT362">
        <f t="shared" si="257"/>
        <v>0</v>
      </c>
      <c r="BU362">
        <v>6</v>
      </c>
      <c r="BV362">
        <v>0.5</v>
      </c>
      <c r="BW362" t="s">
        <v>241</v>
      </c>
      <c r="BX362">
        <v>1581524260.87097</v>
      </c>
      <c r="BY362">
        <v>400.95109677419401</v>
      </c>
      <c r="BZ362">
        <v>399.955451612903</v>
      </c>
      <c r="CA362">
        <v>33.180358064516099</v>
      </c>
      <c r="CB362">
        <v>33.110729032258099</v>
      </c>
      <c r="CC362">
        <v>350.00564516128998</v>
      </c>
      <c r="CD362">
        <v>99.481019354838693</v>
      </c>
      <c r="CE362">
        <v>0.19997287096774199</v>
      </c>
      <c r="CF362">
        <v>31.239112903225799</v>
      </c>
      <c r="CG362">
        <v>31.0071193548387</v>
      </c>
      <c r="CH362">
        <v>999.9</v>
      </c>
      <c r="CI362">
        <v>0</v>
      </c>
      <c r="CJ362">
        <v>0</v>
      </c>
      <c r="CK362">
        <v>9999.73870967742</v>
      </c>
      <c r="CL362">
        <v>0</v>
      </c>
      <c r="CM362">
        <v>5.1877032258064499</v>
      </c>
      <c r="CN362">
        <v>0</v>
      </c>
      <c r="CO362">
        <v>0</v>
      </c>
      <c r="CP362">
        <v>0</v>
      </c>
      <c r="CQ362">
        <v>0</v>
      </c>
      <c r="CR362">
        <v>2.69354838709677</v>
      </c>
      <c r="CS362">
        <v>0</v>
      </c>
      <c r="CT362">
        <v>507.87741935483899</v>
      </c>
      <c r="CU362">
        <v>-0.29032258064516098</v>
      </c>
      <c r="CV362">
        <v>40.2296774193548</v>
      </c>
      <c r="CW362">
        <v>45.485774193548401</v>
      </c>
      <c r="CX362">
        <v>42.846483870967703</v>
      </c>
      <c r="CY362">
        <v>44.211387096774203</v>
      </c>
      <c r="CZ362">
        <v>41.28</v>
      </c>
      <c r="DA362">
        <v>0</v>
      </c>
      <c r="DB362">
        <v>0</v>
      </c>
      <c r="DC362">
        <v>0</v>
      </c>
      <c r="DD362">
        <v>1581524269.9000001</v>
      </c>
      <c r="DE362">
        <v>2.4884615384615398</v>
      </c>
      <c r="DF362">
        <v>-8.7487182784048496</v>
      </c>
      <c r="DG362">
        <v>-15.6273502719479</v>
      </c>
      <c r="DH362">
        <v>507.55</v>
      </c>
      <c r="DI362">
        <v>15</v>
      </c>
      <c r="DJ362">
        <v>100</v>
      </c>
      <c r="DK362">
        <v>100</v>
      </c>
      <c r="DL362">
        <v>3.024</v>
      </c>
      <c r="DM362">
        <v>0.44500000000000001</v>
      </c>
      <c r="DN362">
        <v>2</v>
      </c>
      <c r="DO362">
        <v>352.762</v>
      </c>
      <c r="DP362">
        <v>667.42399999999998</v>
      </c>
      <c r="DQ362">
        <v>30.1678</v>
      </c>
      <c r="DR362">
        <v>32.537599999999998</v>
      </c>
      <c r="DS362">
        <v>30.0002</v>
      </c>
      <c r="DT362">
        <v>32.372100000000003</v>
      </c>
      <c r="DU362">
        <v>32.354399999999998</v>
      </c>
      <c r="DV362">
        <v>20.991199999999999</v>
      </c>
      <c r="DW362">
        <v>24.2606</v>
      </c>
      <c r="DX362">
        <v>100</v>
      </c>
      <c r="DY362">
        <v>30.1707</v>
      </c>
      <c r="DZ362">
        <v>400</v>
      </c>
      <c r="EA362">
        <v>33.165799999999997</v>
      </c>
      <c r="EB362">
        <v>99.852900000000005</v>
      </c>
      <c r="EC362">
        <v>100.363</v>
      </c>
    </row>
    <row r="363" spans="1:133" x14ac:dyDescent="0.35">
      <c r="A363">
        <v>347</v>
      </c>
      <c r="B363">
        <v>1581524274.5</v>
      </c>
      <c r="C363">
        <v>1753.9000000953699</v>
      </c>
      <c r="D363" t="s">
        <v>932</v>
      </c>
      <c r="E363" t="s">
        <v>933</v>
      </c>
      <c r="F363" t="s">
        <v>232</v>
      </c>
      <c r="G363" t="s">
        <v>233</v>
      </c>
      <c r="H363" t="s">
        <v>234</v>
      </c>
      <c r="I363" t="s">
        <v>235</v>
      </c>
      <c r="J363" t="s">
        <v>236</v>
      </c>
      <c r="K363" t="s">
        <v>237</v>
      </c>
      <c r="L363" t="s">
        <v>238</v>
      </c>
      <c r="M363" t="s">
        <v>239</v>
      </c>
      <c r="N363">
        <v>1581524265.87097</v>
      </c>
      <c r="O363">
        <f t="shared" si="215"/>
        <v>4.0795986897994754E-5</v>
      </c>
      <c r="P363">
        <f t="shared" si="216"/>
        <v>-0.56715776008142549</v>
      </c>
      <c r="Q363">
        <f t="shared" si="217"/>
        <v>400.94683870967702</v>
      </c>
      <c r="R363">
        <f t="shared" si="218"/>
        <v>669.84876445115856</v>
      </c>
      <c r="S363">
        <f t="shared" si="219"/>
        <v>66.771481341311087</v>
      </c>
      <c r="T363">
        <f t="shared" si="220"/>
        <v>39.966953408798751</v>
      </c>
      <c r="U363">
        <f t="shared" si="221"/>
        <v>3.2469208781179767E-3</v>
      </c>
      <c r="V363">
        <f t="shared" si="222"/>
        <v>2.2527020088823315</v>
      </c>
      <c r="W363">
        <f t="shared" si="223"/>
        <v>3.2443231615906934E-3</v>
      </c>
      <c r="X363">
        <f t="shared" si="224"/>
        <v>2.0279351919078271E-3</v>
      </c>
      <c r="Y363">
        <f t="shared" si="225"/>
        <v>0</v>
      </c>
      <c r="Z363">
        <f t="shared" si="226"/>
        <v>31.222438331652338</v>
      </c>
      <c r="AA363">
        <f t="shared" si="227"/>
        <v>31.001329032258099</v>
      </c>
      <c r="AB363">
        <f t="shared" si="228"/>
        <v>4.5117201851517059</v>
      </c>
      <c r="AC363">
        <f t="shared" si="229"/>
        <v>72.334391888622349</v>
      </c>
      <c r="AD363">
        <f t="shared" si="230"/>
        <v>3.3074297788993552</v>
      </c>
      <c r="AE363">
        <f t="shared" si="231"/>
        <v>4.572416650701931</v>
      </c>
      <c r="AF363">
        <f t="shared" si="232"/>
        <v>1.2042904062523507</v>
      </c>
      <c r="AG363">
        <f t="shared" si="233"/>
        <v>-1.7991030222015687</v>
      </c>
      <c r="AH363">
        <f t="shared" si="234"/>
        <v>28.48888118012983</v>
      </c>
      <c r="AI363">
        <f t="shared" si="235"/>
        <v>2.8432296776140387</v>
      </c>
      <c r="AJ363">
        <f t="shared" si="236"/>
        <v>29.5330078355423</v>
      </c>
      <c r="AK363">
        <v>-4.1256528834364203E-2</v>
      </c>
      <c r="AL363">
        <v>4.6314067887005497E-2</v>
      </c>
      <c r="AM363">
        <v>3.4600526395974098</v>
      </c>
      <c r="AN363">
        <v>0</v>
      </c>
      <c r="AO363">
        <v>0</v>
      </c>
      <c r="AP363">
        <f t="shared" si="237"/>
        <v>1</v>
      </c>
      <c r="AQ363">
        <f t="shared" si="238"/>
        <v>0</v>
      </c>
      <c r="AR363">
        <f t="shared" si="239"/>
        <v>51875.919458355995</v>
      </c>
      <c r="AS363" t="s">
        <v>240</v>
      </c>
      <c r="AT363">
        <v>0</v>
      </c>
      <c r="AU363">
        <v>0</v>
      </c>
      <c r="AV363">
        <f t="shared" si="240"/>
        <v>0</v>
      </c>
      <c r="AW363" t="e">
        <f t="shared" si="241"/>
        <v>#DIV/0!</v>
      </c>
      <c r="AX363">
        <v>0</v>
      </c>
      <c r="AY363" t="s">
        <v>240</v>
      </c>
      <c r="AZ363">
        <v>0</v>
      </c>
      <c r="BA363">
        <v>0</v>
      </c>
      <c r="BB363" t="e">
        <f t="shared" si="242"/>
        <v>#DIV/0!</v>
      </c>
      <c r="BC363">
        <v>0.5</v>
      </c>
      <c r="BD363">
        <f t="shared" si="243"/>
        <v>0</v>
      </c>
      <c r="BE363">
        <f t="shared" si="244"/>
        <v>-0.56715776008142549</v>
      </c>
      <c r="BF363" t="e">
        <f t="shared" si="245"/>
        <v>#DIV/0!</v>
      </c>
      <c r="BG363" t="e">
        <f t="shared" si="246"/>
        <v>#DIV/0!</v>
      </c>
      <c r="BH363" t="e">
        <f t="shared" si="247"/>
        <v>#DIV/0!</v>
      </c>
      <c r="BI363" t="e">
        <f t="shared" si="248"/>
        <v>#DIV/0!</v>
      </c>
      <c r="BJ363" t="s">
        <v>240</v>
      </c>
      <c r="BK363">
        <v>0</v>
      </c>
      <c r="BL363">
        <f t="shared" si="249"/>
        <v>0</v>
      </c>
      <c r="BM363" t="e">
        <f t="shared" si="250"/>
        <v>#DIV/0!</v>
      </c>
      <c r="BN363" t="e">
        <f t="shared" si="251"/>
        <v>#DIV/0!</v>
      </c>
      <c r="BO363" t="e">
        <f t="shared" si="252"/>
        <v>#DIV/0!</v>
      </c>
      <c r="BP363" t="e">
        <f t="shared" si="253"/>
        <v>#DIV/0!</v>
      </c>
      <c r="BQ363">
        <f t="shared" si="254"/>
        <v>0</v>
      </c>
      <c r="BR363">
        <f t="shared" si="255"/>
        <v>0</v>
      </c>
      <c r="BS363">
        <f t="shared" si="256"/>
        <v>0</v>
      </c>
      <c r="BT363">
        <f t="shared" si="257"/>
        <v>0</v>
      </c>
      <c r="BU363">
        <v>6</v>
      </c>
      <c r="BV363">
        <v>0.5</v>
      </c>
      <c r="BW363" t="s">
        <v>241</v>
      </c>
      <c r="BX363">
        <v>1581524265.87097</v>
      </c>
      <c r="BY363">
        <v>400.94683870967702</v>
      </c>
      <c r="BZ363">
        <v>400.00264516128999</v>
      </c>
      <c r="CA363">
        <v>33.18</v>
      </c>
      <c r="CB363">
        <v>33.112387096774199</v>
      </c>
      <c r="CC363">
        <v>350.013451612903</v>
      </c>
      <c r="CD363">
        <v>99.481474193548394</v>
      </c>
      <c r="CE363">
        <v>0.19995374193548399</v>
      </c>
      <c r="CF363">
        <v>31.235906451612902</v>
      </c>
      <c r="CG363">
        <v>31.001329032258099</v>
      </c>
      <c r="CH363">
        <v>999.9</v>
      </c>
      <c r="CI363">
        <v>0</v>
      </c>
      <c r="CJ363">
        <v>0</v>
      </c>
      <c r="CK363">
        <v>10001.0706451613</v>
      </c>
      <c r="CL363">
        <v>0</v>
      </c>
      <c r="CM363">
        <v>5.2370316129032304</v>
      </c>
      <c r="CN363">
        <v>0</v>
      </c>
      <c r="CO363">
        <v>0</v>
      </c>
      <c r="CP363">
        <v>0</v>
      </c>
      <c r="CQ363">
        <v>0</v>
      </c>
      <c r="CR363">
        <v>3.1387096774193601</v>
      </c>
      <c r="CS363">
        <v>0</v>
      </c>
      <c r="CT363">
        <v>505.648387096774</v>
      </c>
      <c r="CU363">
        <v>-0.32258064516128998</v>
      </c>
      <c r="CV363">
        <v>40.225612903225802</v>
      </c>
      <c r="CW363">
        <v>45.481709677419403</v>
      </c>
      <c r="CX363">
        <v>42.830387096774203</v>
      </c>
      <c r="CY363">
        <v>44.207322580645098</v>
      </c>
      <c r="CZ363">
        <v>41.277999999999999</v>
      </c>
      <c r="DA363">
        <v>0</v>
      </c>
      <c r="DB363">
        <v>0</v>
      </c>
      <c r="DC363">
        <v>0</v>
      </c>
      <c r="DD363">
        <v>1581524274.7</v>
      </c>
      <c r="DE363">
        <v>1.8807692307692301</v>
      </c>
      <c r="DF363">
        <v>6.7863247657649701</v>
      </c>
      <c r="DG363">
        <v>-16.854701067379299</v>
      </c>
      <c r="DH363">
        <v>505.42307692307702</v>
      </c>
      <c r="DI363">
        <v>15</v>
      </c>
      <c r="DJ363">
        <v>100</v>
      </c>
      <c r="DK363">
        <v>100</v>
      </c>
      <c r="DL363">
        <v>3.024</v>
      </c>
      <c r="DM363">
        <v>0.44500000000000001</v>
      </c>
      <c r="DN363">
        <v>2</v>
      </c>
      <c r="DO363">
        <v>352.77699999999999</v>
      </c>
      <c r="DP363">
        <v>667.495</v>
      </c>
      <c r="DQ363">
        <v>30.188300000000002</v>
      </c>
      <c r="DR363">
        <v>32.537599999999998</v>
      </c>
      <c r="DS363">
        <v>30.0001</v>
      </c>
      <c r="DT363">
        <v>32.372599999999998</v>
      </c>
      <c r="DU363">
        <v>32.356499999999997</v>
      </c>
      <c r="DV363">
        <v>20.989699999999999</v>
      </c>
      <c r="DW363">
        <v>24.2606</v>
      </c>
      <c r="DX363">
        <v>100</v>
      </c>
      <c r="DY363">
        <v>30.216100000000001</v>
      </c>
      <c r="DZ363">
        <v>400</v>
      </c>
      <c r="EA363">
        <v>33.1736</v>
      </c>
      <c r="EB363">
        <v>99.853700000000003</v>
      </c>
      <c r="EC363">
        <v>100.363</v>
      </c>
    </row>
    <row r="364" spans="1:133" x14ac:dyDescent="0.35">
      <c r="A364">
        <v>348</v>
      </c>
      <c r="B364">
        <v>1581524279.5</v>
      </c>
      <c r="C364">
        <v>1758.9000000953699</v>
      </c>
      <c r="D364" t="s">
        <v>934</v>
      </c>
      <c r="E364" t="s">
        <v>935</v>
      </c>
      <c r="F364" t="s">
        <v>232</v>
      </c>
      <c r="G364" t="s">
        <v>233</v>
      </c>
      <c r="H364" t="s">
        <v>234</v>
      </c>
      <c r="I364" t="s">
        <v>235</v>
      </c>
      <c r="J364" t="s">
        <v>236</v>
      </c>
      <c r="K364" t="s">
        <v>237</v>
      </c>
      <c r="L364" t="s">
        <v>238</v>
      </c>
      <c r="M364" t="s">
        <v>239</v>
      </c>
      <c r="N364">
        <v>1581524270.87097</v>
      </c>
      <c r="O364">
        <f t="shared" si="215"/>
        <v>4.1746120452450013E-5</v>
      </c>
      <c r="P364">
        <f t="shared" si="216"/>
        <v>-0.55642101472336003</v>
      </c>
      <c r="Q364">
        <f t="shared" si="217"/>
        <v>400.96509677419402</v>
      </c>
      <c r="R364">
        <f t="shared" si="218"/>
        <v>658.20812699922305</v>
      </c>
      <c r="S364">
        <f t="shared" si="219"/>
        <v>65.611977847966841</v>
      </c>
      <c r="T364">
        <f t="shared" si="220"/>
        <v>39.969292338116865</v>
      </c>
      <c r="U364">
        <f t="shared" si="221"/>
        <v>3.3256517640123592E-3</v>
      </c>
      <c r="V364">
        <f t="shared" si="222"/>
        <v>2.2531563325576554</v>
      </c>
      <c r="W364">
        <f t="shared" si="223"/>
        <v>3.3229271481011106E-3</v>
      </c>
      <c r="X364">
        <f t="shared" si="224"/>
        <v>2.0770740718072354E-3</v>
      </c>
      <c r="Y364">
        <f t="shared" si="225"/>
        <v>0</v>
      </c>
      <c r="Z364">
        <f t="shared" si="226"/>
        <v>31.219791674639893</v>
      </c>
      <c r="AA364">
        <f t="shared" si="227"/>
        <v>30.9979709677419</v>
      </c>
      <c r="AB364">
        <f t="shared" si="228"/>
        <v>4.5108564126206918</v>
      </c>
      <c r="AC364">
        <f t="shared" si="229"/>
        <v>72.348801862954048</v>
      </c>
      <c r="AD364">
        <f t="shared" si="230"/>
        <v>3.3076489346398219</v>
      </c>
      <c r="AE364">
        <f t="shared" si="231"/>
        <v>4.5718088613344294</v>
      </c>
      <c r="AF364">
        <f t="shared" si="232"/>
        <v>1.2032074779808699</v>
      </c>
      <c r="AG364">
        <f t="shared" si="233"/>
        <v>-1.8410039119530455</v>
      </c>
      <c r="AH364">
        <f t="shared" si="234"/>
        <v>28.618841885720055</v>
      </c>
      <c r="AI364">
        <f t="shared" si="235"/>
        <v>2.8555438270678399</v>
      </c>
      <c r="AJ364">
        <f t="shared" si="236"/>
        <v>29.633381800834851</v>
      </c>
      <c r="AK364">
        <v>-4.12687743058687E-2</v>
      </c>
      <c r="AL364">
        <v>4.6327814501531402E-2</v>
      </c>
      <c r="AM364">
        <v>3.4608653205597402</v>
      </c>
      <c r="AN364">
        <v>0</v>
      </c>
      <c r="AO364">
        <v>0</v>
      </c>
      <c r="AP364">
        <f t="shared" si="237"/>
        <v>1</v>
      </c>
      <c r="AQ364">
        <f t="shared" si="238"/>
        <v>0</v>
      </c>
      <c r="AR364">
        <f t="shared" si="239"/>
        <v>51891.111759477026</v>
      </c>
      <c r="AS364" t="s">
        <v>240</v>
      </c>
      <c r="AT364">
        <v>0</v>
      </c>
      <c r="AU364">
        <v>0</v>
      </c>
      <c r="AV364">
        <f t="shared" si="240"/>
        <v>0</v>
      </c>
      <c r="AW364" t="e">
        <f t="shared" si="241"/>
        <v>#DIV/0!</v>
      </c>
      <c r="AX364">
        <v>0</v>
      </c>
      <c r="AY364" t="s">
        <v>240</v>
      </c>
      <c r="AZ364">
        <v>0</v>
      </c>
      <c r="BA364">
        <v>0</v>
      </c>
      <c r="BB364" t="e">
        <f t="shared" si="242"/>
        <v>#DIV/0!</v>
      </c>
      <c r="BC364">
        <v>0.5</v>
      </c>
      <c r="BD364">
        <f t="shared" si="243"/>
        <v>0</v>
      </c>
      <c r="BE364">
        <f t="shared" si="244"/>
        <v>-0.55642101472336003</v>
      </c>
      <c r="BF364" t="e">
        <f t="shared" si="245"/>
        <v>#DIV/0!</v>
      </c>
      <c r="BG364" t="e">
        <f t="shared" si="246"/>
        <v>#DIV/0!</v>
      </c>
      <c r="BH364" t="e">
        <f t="shared" si="247"/>
        <v>#DIV/0!</v>
      </c>
      <c r="BI364" t="e">
        <f t="shared" si="248"/>
        <v>#DIV/0!</v>
      </c>
      <c r="BJ364" t="s">
        <v>240</v>
      </c>
      <c r="BK364">
        <v>0</v>
      </c>
      <c r="BL364">
        <f t="shared" si="249"/>
        <v>0</v>
      </c>
      <c r="BM364" t="e">
        <f t="shared" si="250"/>
        <v>#DIV/0!</v>
      </c>
      <c r="BN364" t="e">
        <f t="shared" si="251"/>
        <v>#DIV/0!</v>
      </c>
      <c r="BO364" t="e">
        <f t="shared" si="252"/>
        <v>#DIV/0!</v>
      </c>
      <c r="BP364" t="e">
        <f t="shared" si="253"/>
        <v>#DIV/0!</v>
      </c>
      <c r="BQ364">
        <f t="shared" si="254"/>
        <v>0</v>
      </c>
      <c r="BR364">
        <f t="shared" si="255"/>
        <v>0</v>
      </c>
      <c r="BS364">
        <f t="shared" si="256"/>
        <v>0</v>
      </c>
      <c r="BT364">
        <f t="shared" si="257"/>
        <v>0</v>
      </c>
      <c r="BU364">
        <v>6</v>
      </c>
      <c r="BV364">
        <v>0.5</v>
      </c>
      <c r="BW364" t="s">
        <v>241</v>
      </c>
      <c r="BX364">
        <v>1581524270.87097</v>
      </c>
      <c r="BY364">
        <v>400.96509677419402</v>
      </c>
      <c r="BZ364">
        <v>400.03996774193502</v>
      </c>
      <c r="CA364">
        <v>33.181767741935502</v>
      </c>
      <c r="CB364">
        <v>33.112580645161302</v>
      </c>
      <c r="CC364">
        <v>350.01535483870998</v>
      </c>
      <c r="CD364">
        <v>99.482732258064502</v>
      </c>
      <c r="CE364">
        <v>0.19998990322580601</v>
      </c>
      <c r="CF364">
        <v>31.233570967741901</v>
      </c>
      <c r="CG364">
        <v>30.9979709677419</v>
      </c>
      <c r="CH364">
        <v>999.9</v>
      </c>
      <c r="CI364">
        <v>0</v>
      </c>
      <c r="CJ364">
        <v>0</v>
      </c>
      <c r="CK364">
        <v>10003.912580645199</v>
      </c>
      <c r="CL364">
        <v>0</v>
      </c>
      <c r="CM364">
        <v>5.3088058064516099</v>
      </c>
      <c r="CN364">
        <v>0</v>
      </c>
      <c r="CO364">
        <v>0</v>
      </c>
      <c r="CP364">
        <v>0</v>
      </c>
      <c r="CQ364">
        <v>0</v>
      </c>
      <c r="CR364">
        <v>2.0709677419354802</v>
      </c>
      <c r="CS364">
        <v>0</v>
      </c>
      <c r="CT364">
        <v>504.73870967741902</v>
      </c>
      <c r="CU364">
        <v>-0.325806451612903</v>
      </c>
      <c r="CV364">
        <v>40.227645161290297</v>
      </c>
      <c r="CW364">
        <v>45.477645161290297</v>
      </c>
      <c r="CX364">
        <v>42.834419354838701</v>
      </c>
      <c r="CY364">
        <v>44.2093548387097</v>
      </c>
      <c r="CZ364">
        <v>41.283999999999999</v>
      </c>
      <c r="DA364">
        <v>0</v>
      </c>
      <c r="DB364">
        <v>0</v>
      </c>
      <c r="DC364">
        <v>0</v>
      </c>
      <c r="DD364">
        <v>1581524279.5</v>
      </c>
      <c r="DE364">
        <v>2.2923076923076899</v>
      </c>
      <c r="DF364">
        <v>0.13675248962901401</v>
      </c>
      <c r="DG364">
        <v>-3.04273516761336</v>
      </c>
      <c r="DH364">
        <v>504.62307692307701</v>
      </c>
      <c r="DI364">
        <v>15</v>
      </c>
      <c r="DJ364">
        <v>100</v>
      </c>
      <c r="DK364">
        <v>100</v>
      </c>
      <c r="DL364">
        <v>3.024</v>
      </c>
      <c r="DM364">
        <v>0.44500000000000001</v>
      </c>
      <c r="DN364">
        <v>2</v>
      </c>
      <c r="DO364">
        <v>352.96699999999998</v>
      </c>
      <c r="DP364">
        <v>667.31200000000001</v>
      </c>
      <c r="DQ364">
        <v>30.214099999999998</v>
      </c>
      <c r="DR364">
        <v>32.538499999999999</v>
      </c>
      <c r="DS364">
        <v>30</v>
      </c>
      <c r="DT364">
        <v>32.373600000000003</v>
      </c>
      <c r="DU364">
        <v>32.356499999999997</v>
      </c>
      <c r="DV364">
        <v>20.9878</v>
      </c>
      <c r="DW364">
        <v>24.2606</v>
      </c>
      <c r="DX364">
        <v>100</v>
      </c>
      <c r="DY364">
        <v>30.216899999999999</v>
      </c>
      <c r="DZ364">
        <v>400</v>
      </c>
      <c r="EA364">
        <v>33.169400000000003</v>
      </c>
      <c r="EB364">
        <v>99.851500000000001</v>
      </c>
      <c r="EC364">
        <v>100.367</v>
      </c>
    </row>
    <row r="365" spans="1:133" x14ac:dyDescent="0.35">
      <c r="A365">
        <v>349</v>
      </c>
      <c r="B365">
        <v>1581524284.5</v>
      </c>
      <c r="C365">
        <v>1763.9000000953699</v>
      </c>
      <c r="D365" t="s">
        <v>936</v>
      </c>
      <c r="E365" t="s">
        <v>937</v>
      </c>
      <c r="F365" t="s">
        <v>232</v>
      </c>
      <c r="G365" t="s">
        <v>233</v>
      </c>
      <c r="H365" t="s">
        <v>234</v>
      </c>
      <c r="I365" t="s">
        <v>235</v>
      </c>
      <c r="J365" t="s">
        <v>236</v>
      </c>
      <c r="K365" t="s">
        <v>237</v>
      </c>
      <c r="L365" t="s">
        <v>238</v>
      </c>
      <c r="M365" t="s">
        <v>239</v>
      </c>
      <c r="N365">
        <v>1581524275.87097</v>
      </c>
      <c r="O365">
        <f t="shared" si="215"/>
        <v>4.3938710960169241E-5</v>
      </c>
      <c r="P365">
        <f t="shared" si="216"/>
        <v>-0.56090436081206052</v>
      </c>
      <c r="Q365">
        <f t="shared" si="217"/>
        <v>400.96706451612903</v>
      </c>
      <c r="R365">
        <f t="shared" si="218"/>
        <v>647.09871671499957</v>
      </c>
      <c r="S365">
        <f t="shared" si="219"/>
        <v>64.505076888548871</v>
      </c>
      <c r="T365">
        <f t="shared" si="220"/>
        <v>39.969807787117048</v>
      </c>
      <c r="U365">
        <f t="shared" si="221"/>
        <v>3.4991125732190677E-3</v>
      </c>
      <c r="V365">
        <f t="shared" si="222"/>
        <v>2.2525263385088463</v>
      </c>
      <c r="W365">
        <f t="shared" si="223"/>
        <v>3.4960956179611188E-3</v>
      </c>
      <c r="X365">
        <f t="shared" si="224"/>
        <v>2.1853305996706314E-3</v>
      </c>
      <c r="Y365">
        <f t="shared" si="225"/>
        <v>0</v>
      </c>
      <c r="Z365">
        <f t="shared" si="226"/>
        <v>31.218173936443044</v>
      </c>
      <c r="AA365">
        <f t="shared" si="227"/>
        <v>31.0012677419355</v>
      </c>
      <c r="AB365">
        <f t="shared" si="228"/>
        <v>4.5117044185602815</v>
      </c>
      <c r="AC365">
        <f t="shared" si="229"/>
        <v>72.36074145314592</v>
      </c>
      <c r="AD365">
        <f t="shared" si="230"/>
        <v>3.3080271443830629</v>
      </c>
      <c r="AE365">
        <f t="shared" si="231"/>
        <v>4.5715771811501309</v>
      </c>
      <c r="AF365">
        <f t="shared" si="232"/>
        <v>1.2036772741772186</v>
      </c>
      <c r="AG365">
        <f t="shared" si="233"/>
        <v>-1.9376971533434635</v>
      </c>
      <c r="AH365">
        <f t="shared" si="234"/>
        <v>28.10236641564952</v>
      </c>
      <c r="AI365">
        <f t="shared" si="235"/>
        <v>2.8048282142371574</v>
      </c>
      <c r="AJ365">
        <f t="shared" si="236"/>
        <v>28.969497476543214</v>
      </c>
      <c r="AK365">
        <v>-4.12517945584224E-2</v>
      </c>
      <c r="AL365">
        <v>4.6308753247515502E-2</v>
      </c>
      <c r="AM365">
        <v>3.4597384231269599</v>
      </c>
      <c r="AN365">
        <v>0</v>
      </c>
      <c r="AO365">
        <v>0</v>
      </c>
      <c r="AP365">
        <f t="shared" si="237"/>
        <v>1</v>
      </c>
      <c r="AQ365">
        <f t="shared" si="238"/>
        <v>0</v>
      </c>
      <c r="AR365">
        <f t="shared" si="239"/>
        <v>51870.803723419311</v>
      </c>
      <c r="AS365" t="s">
        <v>240</v>
      </c>
      <c r="AT365">
        <v>0</v>
      </c>
      <c r="AU365">
        <v>0</v>
      </c>
      <c r="AV365">
        <f t="shared" si="240"/>
        <v>0</v>
      </c>
      <c r="AW365" t="e">
        <f t="shared" si="241"/>
        <v>#DIV/0!</v>
      </c>
      <c r="AX365">
        <v>0</v>
      </c>
      <c r="AY365" t="s">
        <v>240</v>
      </c>
      <c r="AZ365">
        <v>0</v>
      </c>
      <c r="BA365">
        <v>0</v>
      </c>
      <c r="BB365" t="e">
        <f t="shared" si="242"/>
        <v>#DIV/0!</v>
      </c>
      <c r="BC365">
        <v>0.5</v>
      </c>
      <c r="BD365">
        <f t="shared" si="243"/>
        <v>0</v>
      </c>
      <c r="BE365">
        <f t="shared" si="244"/>
        <v>-0.56090436081206052</v>
      </c>
      <c r="BF365" t="e">
        <f t="shared" si="245"/>
        <v>#DIV/0!</v>
      </c>
      <c r="BG365" t="e">
        <f t="shared" si="246"/>
        <v>#DIV/0!</v>
      </c>
      <c r="BH365" t="e">
        <f t="shared" si="247"/>
        <v>#DIV/0!</v>
      </c>
      <c r="BI365" t="e">
        <f t="shared" si="248"/>
        <v>#DIV/0!</v>
      </c>
      <c r="BJ365" t="s">
        <v>240</v>
      </c>
      <c r="BK365">
        <v>0</v>
      </c>
      <c r="BL365">
        <f t="shared" si="249"/>
        <v>0</v>
      </c>
      <c r="BM365" t="e">
        <f t="shared" si="250"/>
        <v>#DIV/0!</v>
      </c>
      <c r="BN365" t="e">
        <f t="shared" si="251"/>
        <v>#DIV/0!</v>
      </c>
      <c r="BO365" t="e">
        <f t="shared" si="252"/>
        <v>#DIV/0!</v>
      </c>
      <c r="BP365" t="e">
        <f t="shared" si="253"/>
        <v>#DIV/0!</v>
      </c>
      <c r="BQ365">
        <f t="shared" si="254"/>
        <v>0</v>
      </c>
      <c r="BR365">
        <f t="shared" si="255"/>
        <v>0</v>
      </c>
      <c r="BS365">
        <f t="shared" si="256"/>
        <v>0</v>
      </c>
      <c r="BT365">
        <f t="shared" si="257"/>
        <v>0</v>
      </c>
      <c r="BU365">
        <v>6</v>
      </c>
      <c r="BV365">
        <v>0.5</v>
      </c>
      <c r="BW365" t="s">
        <v>241</v>
      </c>
      <c r="BX365">
        <v>1581524275.87097</v>
      </c>
      <c r="BY365">
        <v>400.96706451612903</v>
      </c>
      <c r="BZ365">
        <v>400.03577419354798</v>
      </c>
      <c r="CA365">
        <v>33.185296774193503</v>
      </c>
      <c r="CB365">
        <v>33.112477419354803</v>
      </c>
      <c r="CC365">
        <v>350.02170967741898</v>
      </c>
      <c r="CD365">
        <v>99.483529032258105</v>
      </c>
      <c r="CE365">
        <v>0.19998945161290299</v>
      </c>
      <c r="CF365">
        <v>31.232680645161299</v>
      </c>
      <c r="CG365">
        <v>31.0012677419355</v>
      </c>
      <c r="CH365">
        <v>999.9</v>
      </c>
      <c r="CI365">
        <v>0</v>
      </c>
      <c r="CJ365">
        <v>0</v>
      </c>
      <c r="CK365">
        <v>9999.7164516128996</v>
      </c>
      <c r="CL365">
        <v>0</v>
      </c>
      <c r="CM365">
        <v>5.39269838709677</v>
      </c>
      <c r="CN365">
        <v>0</v>
      </c>
      <c r="CO365">
        <v>0</v>
      </c>
      <c r="CP365">
        <v>0</v>
      </c>
      <c r="CQ365">
        <v>0</v>
      </c>
      <c r="CR365">
        <v>2.3967741935483899</v>
      </c>
      <c r="CS365">
        <v>0</v>
      </c>
      <c r="CT365">
        <v>504.18064516128999</v>
      </c>
      <c r="CU365">
        <v>-0.42580645161290298</v>
      </c>
      <c r="CV365">
        <v>40.231709677419403</v>
      </c>
      <c r="CW365">
        <v>45.481709677419403</v>
      </c>
      <c r="CX365">
        <v>42.824354838709702</v>
      </c>
      <c r="CY365">
        <v>44.217483870967698</v>
      </c>
      <c r="CZ365">
        <v>41.287999999999997</v>
      </c>
      <c r="DA365">
        <v>0</v>
      </c>
      <c r="DB365">
        <v>0</v>
      </c>
      <c r="DC365">
        <v>0</v>
      </c>
      <c r="DD365">
        <v>1581524284.9000001</v>
      </c>
      <c r="DE365">
        <v>2.1307692307692299</v>
      </c>
      <c r="DF365">
        <v>2.7487181206445399</v>
      </c>
      <c r="DG365">
        <v>8.4341877384120902</v>
      </c>
      <c r="DH365">
        <v>503.56538461538503</v>
      </c>
      <c r="DI365">
        <v>15</v>
      </c>
      <c r="DJ365">
        <v>100</v>
      </c>
      <c r="DK365">
        <v>100</v>
      </c>
      <c r="DL365">
        <v>3.024</v>
      </c>
      <c r="DM365">
        <v>0.44500000000000001</v>
      </c>
      <c r="DN365">
        <v>2</v>
      </c>
      <c r="DO365">
        <v>352.87900000000002</v>
      </c>
      <c r="DP365">
        <v>667.59699999999998</v>
      </c>
      <c r="DQ365">
        <v>30.218900000000001</v>
      </c>
      <c r="DR365">
        <v>32.540500000000002</v>
      </c>
      <c r="DS365">
        <v>30</v>
      </c>
      <c r="DT365">
        <v>32.375500000000002</v>
      </c>
      <c r="DU365">
        <v>32.359299999999998</v>
      </c>
      <c r="DV365">
        <v>20.991199999999999</v>
      </c>
      <c r="DW365">
        <v>24.2606</v>
      </c>
      <c r="DX365">
        <v>100</v>
      </c>
      <c r="DY365">
        <v>30.215499999999999</v>
      </c>
      <c r="DZ365">
        <v>400</v>
      </c>
      <c r="EA365">
        <v>33.171199999999999</v>
      </c>
      <c r="EB365">
        <v>99.854299999999995</v>
      </c>
      <c r="EC365">
        <v>100.367</v>
      </c>
    </row>
    <row r="366" spans="1:133" x14ac:dyDescent="0.35">
      <c r="A366">
        <v>350</v>
      </c>
      <c r="B366">
        <v>1581524289.5</v>
      </c>
      <c r="C366">
        <v>1768.9000000953699</v>
      </c>
      <c r="D366" t="s">
        <v>938</v>
      </c>
      <c r="E366" t="s">
        <v>939</v>
      </c>
      <c r="F366" t="s">
        <v>232</v>
      </c>
      <c r="G366" t="s">
        <v>233</v>
      </c>
      <c r="H366" t="s">
        <v>234</v>
      </c>
      <c r="I366" t="s">
        <v>235</v>
      </c>
      <c r="J366" t="s">
        <v>236</v>
      </c>
      <c r="K366" t="s">
        <v>237</v>
      </c>
      <c r="L366" t="s">
        <v>238</v>
      </c>
      <c r="M366" t="s">
        <v>239</v>
      </c>
      <c r="N366">
        <v>1581524280.87097</v>
      </c>
      <c r="O366">
        <f t="shared" si="215"/>
        <v>4.6741711692611994E-5</v>
      </c>
      <c r="P366">
        <f t="shared" si="216"/>
        <v>-0.57081464402212745</v>
      </c>
      <c r="Q366">
        <f t="shared" si="217"/>
        <v>400.95561290322598</v>
      </c>
      <c r="R366">
        <f t="shared" si="218"/>
        <v>636.15029836680151</v>
      </c>
      <c r="S366">
        <f t="shared" si="219"/>
        <v>63.413516527187504</v>
      </c>
      <c r="T366">
        <f t="shared" si="220"/>
        <v>39.968550593757314</v>
      </c>
      <c r="U366">
        <f t="shared" si="221"/>
        <v>3.72121376062576E-3</v>
      </c>
      <c r="V366">
        <f t="shared" si="222"/>
        <v>2.2526949417790094</v>
      </c>
      <c r="W366">
        <f t="shared" si="223"/>
        <v>3.7178021132498744E-3</v>
      </c>
      <c r="X366">
        <f t="shared" si="224"/>
        <v>2.3239325760918686E-3</v>
      </c>
      <c r="Y366">
        <f t="shared" si="225"/>
        <v>0</v>
      </c>
      <c r="Z366">
        <f t="shared" si="226"/>
        <v>31.21721084373981</v>
      </c>
      <c r="AA366">
        <f t="shared" si="227"/>
        <v>31.004841935483899</v>
      </c>
      <c r="AB366">
        <f t="shared" si="228"/>
        <v>4.5126239399941444</v>
      </c>
      <c r="AC366">
        <f t="shared" si="229"/>
        <v>72.371931650626919</v>
      </c>
      <c r="AD366">
        <f t="shared" si="230"/>
        <v>3.3085314230035623</v>
      </c>
      <c r="AE366">
        <f t="shared" si="231"/>
        <v>4.5715671083305986</v>
      </c>
      <c r="AF366">
        <f t="shared" si="232"/>
        <v>1.2040925169905821</v>
      </c>
      <c r="AG366">
        <f t="shared" si="233"/>
        <v>-2.0613094856441889</v>
      </c>
      <c r="AH366">
        <f t="shared" si="234"/>
        <v>27.665692593931315</v>
      </c>
      <c r="AI366">
        <f t="shared" si="235"/>
        <v>2.7610863413393862</v>
      </c>
      <c r="AJ366">
        <f t="shared" si="236"/>
        <v>28.365469449626513</v>
      </c>
      <c r="AK366">
        <v>-4.1256338371097802E-2</v>
      </c>
      <c r="AL366">
        <v>4.6313854075303397E-2</v>
      </c>
      <c r="AM366">
        <v>3.4600399986867099</v>
      </c>
      <c r="AN366">
        <v>0</v>
      </c>
      <c r="AO366">
        <v>0</v>
      </c>
      <c r="AP366">
        <f t="shared" si="237"/>
        <v>1</v>
      </c>
      <c r="AQ366">
        <f t="shared" si="238"/>
        <v>0</v>
      </c>
      <c r="AR366">
        <f t="shared" si="239"/>
        <v>51876.283692698256</v>
      </c>
      <c r="AS366" t="s">
        <v>240</v>
      </c>
      <c r="AT366">
        <v>0</v>
      </c>
      <c r="AU366">
        <v>0</v>
      </c>
      <c r="AV366">
        <f t="shared" si="240"/>
        <v>0</v>
      </c>
      <c r="AW366" t="e">
        <f t="shared" si="241"/>
        <v>#DIV/0!</v>
      </c>
      <c r="AX366">
        <v>0</v>
      </c>
      <c r="AY366" t="s">
        <v>240</v>
      </c>
      <c r="AZ366">
        <v>0</v>
      </c>
      <c r="BA366">
        <v>0</v>
      </c>
      <c r="BB366" t="e">
        <f t="shared" si="242"/>
        <v>#DIV/0!</v>
      </c>
      <c r="BC366">
        <v>0.5</v>
      </c>
      <c r="BD366">
        <f t="shared" si="243"/>
        <v>0</v>
      </c>
      <c r="BE366">
        <f t="shared" si="244"/>
        <v>-0.57081464402212745</v>
      </c>
      <c r="BF366" t="e">
        <f t="shared" si="245"/>
        <v>#DIV/0!</v>
      </c>
      <c r="BG366" t="e">
        <f t="shared" si="246"/>
        <v>#DIV/0!</v>
      </c>
      <c r="BH366" t="e">
        <f t="shared" si="247"/>
        <v>#DIV/0!</v>
      </c>
      <c r="BI366" t="e">
        <f t="shared" si="248"/>
        <v>#DIV/0!</v>
      </c>
      <c r="BJ366" t="s">
        <v>240</v>
      </c>
      <c r="BK366">
        <v>0</v>
      </c>
      <c r="BL366">
        <f t="shared" si="249"/>
        <v>0</v>
      </c>
      <c r="BM366" t="e">
        <f t="shared" si="250"/>
        <v>#DIV/0!</v>
      </c>
      <c r="BN366" t="e">
        <f t="shared" si="251"/>
        <v>#DIV/0!</v>
      </c>
      <c r="BO366" t="e">
        <f t="shared" si="252"/>
        <v>#DIV/0!</v>
      </c>
      <c r="BP366" t="e">
        <f t="shared" si="253"/>
        <v>#DIV/0!</v>
      </c>
      <c r="BQ366">
        <f t="shared" si="254"/>
        <v>0</v>
      </c>
      <c r="BR366">
        <f t="shared" si="255"/>
        <v>0</v>
      </c>
      <c r="BS366">
        <f t="shared" si="256"/>
        <v>0</v>
      </c>
      <c r="BT366">
        <f t="shared" si="257"/>
        <v>0</v>
      </c>
      <c r="BU366">
        <v>6</v>
      </c>
      <c r="BV366">
        <v>0.5</v>
      </c>
      <c r="BW366" t="s">
        <v>241</v>
      </c>
      <c r="BX366">
        <v>1581524280.87097</v>
      </c>
      <c r="BY366">
        <v>400.95561290322598</v>
      </c>
      <c r="BZ366">
        <v>400.00925806451602</v>
      </c>
      <c r="CA366">
        <v>33.190451612903203</v>
      </c>
      <c r="CB366">
        <v>33.112987096774198</v>
      </c>
      <c r="CC366">
        <v>350.02090322580602</v>
      </c>
      <c r="CD366">
        <v>99.483222580645204</v>
      </c>
      <c r="CE366">
        <v>0.20000745161290301</v>
      </c>
      <c r="CF366">
        <v>31.232641935483901</v>
      </c>
      <c r="CG366">
        <v>31.004841935483899</v>
      </c>
      <c r="CH366">
        <v>999.9</v>
      </c>
      <c r="CI366">
        <v>0</v>
      </c>
      <c r="CJ366">
        <v>0</v>
      </c>
      <c r="CK366">
        <v>10000.848709677401</v>
      </c>
      <c r="CL366">
        <v>0</v>
      </c>
      <c r="CM366">
        <v>5.4505177419354798</v>
      </c>
      <c r="CN366">
        <v>0</v>
      </c>
      <c r="CO366">
        <v>0</v>
      </c>
      <c r="CP366">
        <v>0</v>
      </c>
      <c r="CQ366">
        <v>0</v>
      </c>
      <c r="CR366">
        <v>1.5741935483870999</v>
      </c>
      <c r="CS366">
        <v>0</v>
      </c>
      <c r="CT366">
        <v>505.177419354839</v>
      </c>
      <c r="CU366">
        <v>-0.51612903225806495</v>
      </c>
      <c r="CV366">
        <v>40.241870967741903</v>
      </c>
      <c r="CW366">
        <v>45.495935483871001</v>
      </c>
      <c r="CX366">
        <v>42.832354838709698</v>
      </c>
      <c r="CY366">
        <v>44.231709677419403</v>
      </c>
      <c r="CZ366">
        <v>41.287999999999997</v>
      </c>
      <c r="DA366">
        <v>0</v>
      </c>
      <c r="DB366">
        <v>0</v>
      </c>
      <c r="DC366">
        <v>0</v>
      </c>
      <c r="DD366">
        <v>1581524289.7</v>
      </c>
      <c r="DE366">
        <v>1.5423076923076899</v>
      </c>
      <c r="DF366">
        <v>-14.499145375054001</v>
      </c>
      <c r="DG366">
        <v>30.403418737652199</v>
      </c>
      <c r="DH366">
        <v>505.303846153846</v>
      </c>
      <c r="DI366">
        <v>15</v>
      </c>
      <c r="DJ366">
        <v>100</v>
      </c>
      <c r="DK366">
        <v>100</v>
      </c>
      <c r="DL366">
        <v>3.024</v>
      </c>
      <c r="DM366">
        <v>0.44500000000000001</v>
      </c>
      <c r="DN366">
        <v>2</v>
      </c>
      <c r="DO366">
        <v>352.69400000000002</v>
      </c>
      <c r="DP366">
        <v>667.52800000000002</v>
      </c>
      <c r="DQ366">
        <v>30.215499999999999</v>
      </c>
      <c r="DR366">
        <v>32.540500000000002</v>
      </c>
      <c r="DS366">
        <v>30.0001</v>
      </c>
      <c r="DT366">
        <v>32.375500000000002</v>
      </c>
      <c r="DU366">
        <v>32.359299999999998</v>
      </c>
      <c r="DV366">
        <v>20.9922</v>
      </c>
      <c r="DW366">
        <v>24.2606</v>
      </c>
      <c r="DX366">
        <v>100</v>
      </c>
      <c r="DY366">
        <v>30.209800000000001</v>
      </c>
      <c r="DZ366">
        <v>400</v>
      </c>
      <c r="EA366">
        <v>33.171100000000003</v>
      </c>
      <c r="EB366">
        <v>99.8536</v>
      </c>
      <c r="EC366">
        <v>100.366</v>
      </c>
    </row>
    <row r="367" spans="1:133" x14ac:dyDescent="0.35">
      <c r="A367">
        <v>351</v>
      </c>
      <c r="B367">
        <v>1581524294.5</v>
      </c>
      <c r="C367">
        <v>1773.9000000953699</v>
      </c>
      <c r="D367" t="s">
        <v>940</v>
      </c>
      <c r="E367" t="s">
        <v>941</v>
      </c>
      <c r="F367" t="s">
        <v>232</v>
      </c>
      <c r="G367" t="s">
        <v>233</v>
      </c>
      <c r="H367" t="s">
        <v>234</v>
      </c>
      <c r="I367" t="s">
        <v>235</v>
      </c>
      <c r="J367" t="s">
        <v>236</v>
      </c>
      <c r="K367" t="s">
        <v>237</v>
      </c>
      <c r="L367" t="s">
        <v>238</v>
      </c>
      <c r="M367" t="s">
        <v>239</v>
      </c>
      <c r="N367">
        <v>1581524285.87097</v>
      </c>
      <c r="O367">
        <f t="shared" si="215"/>
        <v>4.7744218924809923E-5</v>
      </c>
      <c r="P367">
        <f t="shared" si="216"/>
        <v>-0.57104558665981109</v>
      </c>
      <c r="Q367">
        <f t="shared" si="217"/>
        <v>400.941225806452</v>
      </c>
      <c r="R367">
        <f t="shared" si="218"/>
        <v>631.08515421021241</v>
      </c>
      <c r="S367">
        <f t="shared" si="219"/>
        <v>62.908562400761248</v>
      </c>
      <c r="T367">
        <f t="shared" si="220"/>
        <v>39.967088362660668</v>
      </c>
      <c r="U367">
        <f t="shared" si="221"/>
        <v>3.8017776929580964E-3</v>
      </c>
      <c r="V367">
        <f t="shared" si="222"/>
        <v>2.252904286314136</v>
      </c>
      <c r="W367">
        <f t="shared" si="223"/>
        <v>3.7982171296598358E-3</v>
      </c>
      <c r="X367">
        <f t="shared" si="224"/>
        <v>2.3742053233285973E-3</v>
      </c>
      <c r="Y367">
        <f t="shared" si="225"/>
        <v>0</v>
      </c>
      <c r="Z367">
        <f t="shared" si="226"/>
        <v>31.217526382661823</v>
      </c>
      <c r="AA367">
        <f t="shared" si="227"/>
        <v>31.005367741935501</v>
      </c>
      <c r="AB367">
        <f t="shared" si="228"/>
        <v>4.5127592263239684</v>
      </c>
      <c r="AC367">
        <f t="shared" si="229"/>
        <v>72.377009392142639</v>
      </c>
      <c r="AD367">
        <f t="shared" si="230"/>
        <v>3.3088850639500675</v>
      </c>
      <c r="AE367">
        <f t="shared" si="231"/>
        <v>4.57173499117979</v>
      </c>
      <c r="AF367">
        <f t="shared" si="232"/>
        <v>1.2038741623739009</v>
      </c>
      <c r="AG367">
        <f t="shared" si="233"/>
        <v>-2.1055200545841175</v>
      </c>
      <c r="AH367">
        <f t="shared" si="234"/>
        <v>27.682760255055264</v>
      </c>
      <c r="AI367">
        <f t="shared" si="235"/>
        <v>2.7625489563253081</v>
      </c>
      <c r="AJ367">
        <f t="shared" si="236"/>
        <v>28.339789156796456</v>
      </c>
      <c r="AK367">
        <v>-4.1261980579280301E-2</v>
      </c>
      <c r="AL367">
        <v>4.6320187948272799E-2</v>
      </c>
      <c r="AM367">
        <v>3.4604144594785899</v>
      </c>
      <c r="AN367">
        <v>0</v>
      </c>
      <c r="AO367">
        <v>0</v>
      </c>
      <c r="AP367">
        <f t="shared" si="237"/>
        <v>1</v>
      </c>
      <c r="AQ367">
        <f t="shared" si="238"/>
        <v>0</v>
      </c>
      <c r="AR367">
        <f t="shared" si="239"/>
        <v>51882.976900790345</v>
      </c>
      <c r="AS367" t="s">
        <v>240</v>
      </c>
      <c r="AT367">
        <v>0</v>
      </c>
      <c r="AU367">
        <v>0</v>
      </c>
      <c r="AV367">
        <f t="shared" si="240"/>
        <v>0</v>
      </c>
      <c r="AW367" t="e">
        <f t="shared" si="241"/>
        <v>#DIV/0!</v>
      </c>
      <c r="AX367">
        <v>0</v>
      </c>
      <c r="AY367" t="s">
        <v>240</v>
      </c>
      <c r="AZ367">
        <v>0</v>
      </c>
      <c r="BA367">
        <v>0</v>
      </c>
      <c r="BB367" t="e">
        <f t="shared" si="242"/>
        <v>#DIV/0!</v>
      </c>
      <c r="BC367">
        <v>0.5</v>
      </c>
      <c r="BD367">
        <f t="shared" si="243"/>
        <v>0</v>
      </c>
      <c r="BE367">
        <f t="shared" si="244"/>
        <v>-0.57104558665981109</v>
      </c>
      <c r="BF367" t="e">
        <f t="shared" si="245"/>
        <v>#DIV/0!</v>
      </c>
      <c r="BG367" t="e">
        <f t="shared" si="246"/>
        <v>#DIV/0!</v>
      </c>
      <c r="BH367" t="e">
        <f t="shared" si="247"/>
        <v>#DIV/0!</v>
      </c>
      <c r="BI367" t="e">
        <f t="shared" si="248"/>
        <v>#DIV/0!</v>
      </c>
      <c r="BJ367" t="s">
        <v>240</v>
      </c>
      <c r="BK367">
        <v>0</v>
      </c>
      <c r="BL367">
        <f t="shared" si="249"/>
        <v>0</v>
      </c>
      <c r="BM367" t="e">
        <f t="shared" si="250"/>
        <v>#DIV/0!</v>
      </c>
      <c r="BN367" t="e">
        <f t="shared" si="251"/>
        <v>#DIV/0!</v>
      </c>
      <c r="BO367" t="e">
        <f t="shared" si="252"/>
        <v>#DIV/0!</v>
      </c>
      <c r="BP367" t="e">
        <f t="shared" si="253"/>
        <v>#DIV/0!</v>
      </c>
      <c r="BQ367">
        <f t="shared" si="254"/>
        <v>0</v>
      </c>
      <c r="BR367">
        <f t="shared" si="255"/>
        <v>0</v>
      </c>
      <c r="BS367">
        <f t="shared" si="256"/>
        <v>0</v>
      </c>
      <c r="BT367">
        <f t="shared" si="257"/>
        <v>0</v>
      </c>
      <c r="BU367">
        <v>6</v>
      </c>
      <c r="BV367">
        <v>0.5</v>
      </c>
      <c r="BW367" t="s">
        <v>241</v>
      </c>
      <c r="BX367">
        <v>1581524285.87097</v>
      </c>
      <c r="BY367">
        <v>400.941225806452</v>
      </c>
      <c r="BZ367">
        <v>399.99516129032298</v>
      </c>
      <c r="CA367">
        <v>33.194022580645203</v>
      </c>
      <c r="CB367">
        <v>33.114896774193497</v>
      </c>
      <c r="CC367">
        <v>350.02029032258099</v>
      </c>
      <c r="CD367">
        <v>99.483170967741898</v>
      </c>
      <c r="CE367">
        <v>0.199989032258064</v>
      </c>
      <c r="CF367">
        <v>31.233287096774198</v>
      </c>
      <c r="CG367">
        <v>31.005367741935501</v>
      </c>
      <c r="CH367">
        <v>999.9</v>
      </c>
      <c r="CI367">
        <v>0</v>
      </c>
      <c r="CJ367">
        <v>0</v>
      </c>
      <c r="CK367">
        <v>10002.2216129032</v>
      </c>
      <c r="CL367">
        <v>0</v>
      </c>
      <c r="CM367">
        <v>5.5064170967741903</v>
      </c>
      <c r="CN367">
        <v>0</v>
      </c>
      <c r="CO367">
        <v>0</v>
      </c>
      <c r="CP367">
        <v>0</v>
      </c>
      <c r="CQ367">
        <v>0</v>
      </c>
      <c r="CR367">
        <v>1.73870967741935</v>
      </c>
      <c r="CS367">
        <v>0</v>
      </c>
      <c r="CT367">
        <v>505.52258064516099</v>
      </c>
      <c r="CU367">
        <v>-0.53548387096774197</v>
      </c>
      <c r="CV367">
        <v>40.2398387096774</v>
      </c>
      <c r="CW367">
        <v>45.493903225806399</v>
      </c>
      <c r="CX367">
        <v>42.820290322580597</v>
      </c>
      <c r="CY367">
        <v>44.231709677419303</v>
      </c>
      <c r="CZ367">
        <v>41.287999999999997</v>
      </c>
      <c r="DA367">
        <v>0</v>
      </c>
      <c r="DB367">
        <v>0</v>
      </c>
      <c r="DC367">
        <v>0</v>
      </c>
      <c r="DD367">
        <v>1581524294.5</v>
      </c>
      <c r="DE367">
        <v>1.3538461538461499</v>
      </c>
      <c r="DF367">
        <v>11.842735038265401</v>
      </c>
      <c r="DG367">
        <v>-23.070085685635298</v>
      </c>
      <c r="DH367">
        <v>506.43846153846198</v>
      </c>
      <c r="DI367">
        <v>15</v>
      </c>
      <c r="DJ367">
        <v>100</v>
      </c>
      <c r="DK367">
        <v>100</v>
      </c>
      <c r="DL367">
        <v>3.024</v>
      </c>
      <c r="DM367">
        <v>0.44500000000000001</v>
      </c>
      <c r="DN367">
        <v>2</v>
      </c>
      <c r="DO367">
        <v>352.86700000000002</v>
      </c>
      <c r="DP367">
        <v>667.39</v>
      </c>
      <c r="DQ367">
        <v>30.209199999999999</v>
      </c>
      <c r="DR367">
        <v>32.540500000000002</v>
      </c>
      <c r="DS367">
        <v>30</v>
      </c>
      <c r="DT367">
        <v>32.375500000000002</v>
      </c>
      <c r="DU367">
        <v>32.359400000000001</v>
      </c>
      <c r="DV367">
        <v>20.990400000000001</v>
      </c>
      <c r="DW367">
        <v>24.2606</v>
      </c>
      <c r="DX367">
        <v>100</v>
      </c>
      <c r="DY367">
        <v>30.206</v>
      </c>
      <c r="DZ367">
        <v>400</v>
      </c>
      <c r="EA367">
        <v>33.169499999999999</v>
      </c>
      <c r="EB367">
        <v>99.853700000000003</v>
      </c>
      <c r="EC367">
        <v>100.366</v>
      </c>
    </row>
    <row r="368" spans="1:133" x14ac:dyDescent="0.35">
      <c r="A368">
        <v>352</v>
      </c>
      <c r="B368">
        <v>1581524299.5</v>
      </c>
      <c r="C368">
        <v>1778.9000000953699</v>
      </c>
      <c r="D368" t="s">
        <v>942</v>
      </c>
      <c r="E368" t="s">
        <v>943</v>
      </c>
      <c r="F368" t="s">
        <v>232</v>
      </c>
      <c r="G368" t="s">
        <v>233</v>
      </c>
      <c r="H368" t="s">
        <v>234</v>
      </c>
      <c r="I368" t="s">
        <v>235</v>
      </c>
      <c r="J368" t="s">
        <v>236</v>
      </c>
      <c r="K368" t="s">
        <v>237</v>
      </c>
      <c r="L368" t="s">
        <v>238</v>
      </c>
      <c r="M368" t="s">
        <v>239</v>
      </c>
      <c r="N368">
        <v>1581524290.87097</v>
      </c>
      <c r="O368">
        <f t="shared" si="215"/>
        <v>4.6796283220504175E-5</v>
      </c>
      <c r="P368">
        <f t="shared" si="216"/>
        <v>-0.566448559653697</v>
      </c>
      <c r="Q368">
        <f t="shared" si="217"/>
        <v>400.93590322580599</v>
      </c>
      <c r="R368">
        <f t="shared" si="218"/>
        <v>633.73863182672221</v>
      </c>
      <c r="S368">
        <f t="shared" si="219"/>
        <v>63.17232270646732</v>
      </c>
      <c r="T368">
        <f t="shared" si="220"/>
        <v>39.966085372107791</v>
      </c>
      <c r="U368">
        <f t="shared" si="221"/>
        <v>3.7296192177956084E-3</v>
      </c>
      <c r="V368">
        <f t="shared" si="222"/>
        <v>2.2535770374510897</v>
      </c>
      <c r="W368">
        <f t="shared" si="223"/>
        <v>3.7261934883502457E-3</v>
      </c>
      <c r="X368">
        <f t="shared" si="224"/>
        <v>2.3291784491562099E-3</v>
      </c>
      <c r="Y368">
        <f t="shared" si="225"/>
        <v>0</v>
      </c>
      <c r="Z368">
        <f t="shared" si="226"/>
        <v>31.217537040093319</v>
      </c>
      <c r="AA368">
        <f t="shared" si="227"/>
        <v>31.0017322580645</v>
      </c>
      <c r="AB368">
        <f t="shared" si="228"/>
        <v>4.5118239139232967</v>
      </c>
      <c r="AC368">
        <f t="shared" si="229"/>
        <v>72.381974166434006</v>
      </c>
      <c r="AD368">
        <f t="shared" si="230"/>
        <v>3.3090543192517416</v>
      </c>
      <c r="AE368">
        <f t="shared" si="231"/>
        <v>4.5716552461569409</v>
      </c>
      <c r="AF368">
        <f t="shared" si="232"/>
        <v>1.2027695946715551</v>
      </c>
      <c r="AG368">
        <f t="shared" si="233"/>
        <v>-2.0637160900242342</v>
      </c>
      <c r="AH368">
        <f t="shared" si="234"/>
        <v>28.095487003033874</v>
      </c>
      <c r="AI368">
        <f t="shared" si="235"/>
        <v>2.8028447733958788</v>
      </c>
      <c r="AJ368">
        <f t="shared" si="236"/>
        <v>28.83461568640552</v>
      </c>
      <c r="AK368">
        <v>-4.1280115642949498E-2</v>
      </c>
      <c r="AL368">
        <v>4.6340546145960303E-2</v>
      </c>
      <c r="AM368">
        <v>3.4616179237215099</v>
      </c>
      <c r="AN368">
        <v>0</v>
      </c>
      <c r="AO368">
        <v>0</v>
      </c>
      <c r="AP368">
        <f t="shared" si="237"/>
        <v>1</v>
      </c>
      <c r="AQ368">
        <f t="shared" si="238"/>
        <v>0</v>
      </c>
      <c r="AR368">
        <f t="shared" si="239"/>
        <v>51904.872291564003</v>
      </c>
      <c r="AS368" t="s">
        <v>240</v>
      </c>
      <c r="AT368">
        <v>0</v>
      </c>
      <c r="AU368">
        <v>0</v>
      </c>
      <c r="AV368">
        <f t="shared" si="240"/>
        <v>0</v>
      </c>
      <c r="AW368" t="e">
        <f t="shared" si="241"/>
        <v>#DIV/0!</v>
      </c>
      <c r="AX368">
        <v>0</v>
      </c>
      <c r="AY368" t="s">
        <v>240</v>
      </c>
      <c r="AZ368">
        <v>0</v>
      </c>
      <c r="BA368">
        <v>0</v>
      </c>
      <c r="BB368" t="e">
        <f t="shared" si="242"/>
        <v>#DIV/0!</v>
      </c>
      <c r="BC368">
        <v>0.5</v>
      </c>
      <c r="BD368">
        <f t="shared" si="243"/>
        <v>0</v>
      </c>
      <c r="BE368">
        <f t="shared" si="244"/>
        <v>-0.566448559653697</v>
      </c>
      <c r="BF368" t="e">
        <f t="shared" si="245"/>
        <v>#DIV/0!</v>
      </c>
      <c r="BG368" t="e">
        <f t="shared" si="246"/>
        <v>#DIV/0!</v>
      </c>
      <c r="BH368" t="e">
        <f t="shared" si="247"/>
        <v>#DIV/0!</v>
      </c>
      <c r="BI368" t="e">
        <f t="shared" si="248"/>
        <v>#DIV/0!</v>
      </c>
      <c r="BJ368" t="s">
        <v>240</v>
      </c>
      <c r="BK368">
        <v>0</v>
      </c>
      <c r="BL368">
        <f t="shared" si="249"/>
        <v>0</v>
      </c>
      <c r="BM368" t="e">
        <f t="shared" si="250"/>
        <v>#DIV/0!</v>
      </c>
      <c r="BN368" t="e">
        <f t="shared" si="251"/>
        <v>#DIV/0!</v>
      </c>
      <c r="BO368" t="e">
        <f t="shared" si="252"/>
        <v>#DIV/0!</v>
      </c>
      <c r="BP368" t="e">
        <f t="shared" si="253"/>
        <v>#DIV/0!</v>
      </c>
      <c r="BQ368">
        <f t="shared" si="254"/>
        <v>0</v>
      </c>
      <c r="BR368">
        <f t="shared" si="255"/>
        <v>0</v>
      </c>
      <c r="BS368">
        <f t="shared" si="256"/>
        <v>0</v>
      </c>
      <c r="BT368">
        <f t="shared" si="257"/>
        <v>0</v>
      </c>
      <c r="BU368">
        <v>6</v>
      </c>
      <c r="BV368">
        <v>0.5</v>
      </c>
      <c r="BW368" t="s">
        <v>241</v>
      </c>
      <c r="BX368">
        <v>1581524290.87097</v>
      </c>
      <c r="BY368">
        <v>400.93590322580599</v>
      </c>
      <c r="BZ368">
        <v>399.997064516129</v>
      </c>
      <c r="CA368">
        <v>33.196112903225803</v>
      </c>
      <c r="CB368">
        <v>33.118558064516101</v>
      </c>
      <c r="CC368">
        <v>350.01938709677398</v>
      </c>
      <c r="CD368">
        <v>99.481987096774205</v>
      </c>
      <c r="CE368">
        <v>0.19999461290322601</v>
      </c>
      <c r="CF368">
        <v>31.232980645161302</v>
      </c>
      <c r="CG368">
        <v>31.0017322580645</v>
      </c>
      <c r="CH368">
        <v>999.9</v>
      </c>
      <c r="CI368">
        <v>0</v>
      </c>
      <c r="CJ368">
        <v>0</v>
      </c>
      <c r="CK368">
        <v>10006.7367741935</v>
      </c>
      <c r="CL368">
        <v>0</v>
      </c>
      <c r="CM368">
        <v>5.5727709677419401</v>
      </c>
      <c r="CN368">
        <v>0</v>
      </c>
      <c r="CO368">
        <v>0</v>
      </c>
      <c r="CP368">
        <v>0</v>
      </c>
      <c r="CQ368">
        <v>0</v>
      </c>
      <c r="CR368">
        <v>2.3387096774193501</v>
      </c>
      <c r="CS368">
        <v>0</v>
      </c>
      <c r="CT368">
        <v>505.90645161290303</v>
      </c>
      <c r="CU368">
        <v>-0.44193548387096798</v>
      </c>
      <c r="CV368">
        <v>40.235774193548401</v>
      </c>
      <c r="CW368">
        <v>45.495935483871001</v>
      </c>
      <c r="CX368">
        <v>42.816290322580599</v>
      </c>
      <c r="CY368">
        <v>44.2296774193548</v>
      </c>
      <c r="CZ368">
        <v>41.295999999999999</v>
      </c>
      <c r="DA368">
        <v>0</v>
      </c>
      <c r="DB368">
        <v>0</v>
      </c>
      <c r="DC368">
        <v>0</v>
      </c>
      <c r="DD368">
        <v>1581524299.9000001</v>
      </c>
      <c r="DE368">
        <v>2.2346153846153798</v>
      </c>
      <c r="DF368">
        <v>25.152136866422101</v>
      </c>
      <c r="DG368">
        <v>-14.157265112846799</v>
      </c>
      <c r="DH368">
        <v>506.06538461538503</v>
      </c>
      <c r="DI368">
        <v>15</v>
      </c>
      <c r="DJ368">
        <v>100</v>
      </c>
      <c r="DK368">
        <v>100</v>
      </c>
      <c r="DL368">
        <v>3.024</v>
      </c>
      <c r="DM368">
        <v>0.44500000000000001</v>
      </c>
      <c r="DN368">
        <v>2</v>
      </c>
      <c r="DO368">
        <v>352.82</v>
      </c>
      <c r="DP368">
        <v>667.46900000000005</v>
      </c>
      <c r="DQ368">
        <v>30.2041</v>
      </c>
      <c r="DR368">
        <v>32.540700000000001</v>
      </c>
      <c r="DS368">
        <v>30.0001</v>
      </c>
      <c r="DT368">
        <v>32.378399999999999</v>
      </c>
      <c r="DU368">
        <v>32.362200000000001</v>
      </c>
      <c r="DV368">
        <v>20.989000000000001</v>
      </c>
      <c r="DW368">
        <v>24.2606</v>
      </c>
      <c r="DX368">
        <v>100</v>
      </c>
      <c r="DY368">
        <v>30.203600000000002</v>
      </c>
      <c r="DZ368">
        <v>400</v>
      </c>
      <c r="EA368">
        <v>33.172499999999999</v>
      </c>
      <c r="EB368">
        <v>99.854299999999995</v>
      </c>
      <c r="EC368">
        <v>100.36199999999999</v>
      </c>
    </row>
    <row r="369" spans="1:133" x14ac:dyDescent="0.35">
      <c r="A369">
        <v>353</v>
      </c>
      <c r="B369">
        <v>1581524304.5</v>
      </c>
      <c r="C369">
        <v>1783.9000000953699</v>
      </c>
      <c r="D369" t="s">
        <v>944</v>
      </c>
      <c r="E369" t="s">
        <v>945</v>
      </c>
      <c r="F369" t="s">
        <v>232</v>
      </c>
      <c r="G369" t="s">
        <v>233</v>
      </c>
      <c r="H369" t="s">
        <v>234</v>
      </c>
      <c r="I369" t="s">
        <v>235</v>
      </c>
      <c r="J369" t="s">
        <v>236</v>
      </c>
      <c r="K369" t="s">
        <v>237</v>
      </c>
      <c r="L369" t="s">
        <v>238</v>
      </c>
      <c r="M369" t="s">
        <v>239</v>
      </c>
      <c r="N369">
        <v>1581524295.87097</v>
      </c>
      <c r="O369">
        <f t="shared" si="215"/>
        <v>4.4066732629834432E-5</v>
      </c>
      <c r="P369">
        <f t="shared" si="216"/>
        <v>-0.56498883742128103</v>
      </c>
      <c r="Q369">
        <f t="shared" si="217"/>
        <v>400.93974193548399</v>
      </c>
      <c r="R369">
        <f t="shared" si="218"/>
        <v>647.87026105124187</v>
      </c>
      <c r="S369">
        <f t="shared" si="219"/>
        <v>64.580514972428261</v>
      </c>
      <c r="T369">
        <f t="shared" si="220"/>
        <v>39.966173111715193</v>
      </c>
      <c r="U369">
        <f t="shared" si="221"/>
        <v>3.5137472308759458E-3</v>
      </c>
      <c r="V369">
        <f t="shared" si="222"/>
        <v>2.2522696176333006</v>
      </c>
      <c r="W369">
        <f t="shared" si="223"/>
        <v>3.5107046520779367E-3</v>
      </c>
      <c r="X369">
        <f t="shared" si="224"/>
        <v>2.1944635453372157E-3</v>
      </c>
      <c r="Y369">
        <f t="shared" si="225"/>
        <v>0</v>
      </c>
      <c r="Z369">
        <f t="shared" si="226"/>
        <v>31.217317247593378</v>
      </c>
      <c r="AA369">
        <f t="shared" si="227"/>
        <v>30.999135483871001</v>
      </c>
      <c r="AB369">
        <f t="shared" si="228"/>
        <v>4.5111559370192014</v>
      </c>
      <c r="AC369">
        <f t="shared" si="229"/>
        <v>72.385947960334292</v>
      </c>
      <c r="AD369">
        <f t="shared" si="230"/>
        <v>3.309026364827957</v>
      </c>
      <c r="AE369">
        <f t="shared" si="231"/>
        <v>4.571365655998898</v>
      </c>
      <c r="AF369">
        <f t="shared" si="232"/>
        <v>1.2021295721912444</v>
      </c>
      <c r="AG369">
        <f t="shared" si="233"/>
        <v>-1.9433429089756984</v>
      </c>
      <c r="AH369">
        <f t="shared" si="234"/>
        <v>28.259365399758938</v>
      </c>
      <c r="AI369">
        <f t="shared" si="235"/>
        <v>2.820778415194888</v>
      </c>
      <c r="AJ369">
        <f t="shared" si="236"/>
        <v>29.136800905978127</v>
      </c>
      <c r="AK369">
        <v>-4.1244876592471003E-2</v>
      </c>
      <c r="AL369">
        <v>4.6300987224687798E-2</v>
      </c>
      <c r="AM369">
        <v>3.45927925161413</v>
      </c>
      <c r="AN369">
        <v>0</v>
      </c>
      <c r="AO369">
        <v>0</v>
      </c>
      <c r="AP369">
        <f t="shared" si="237"/>
        <v>1</v>
      </c>
      <c r="AQ369">
        <f t="shared" si="238"/>
        <v>0</v>
      </c>
      <c r="AR369">
        <f t="shared" si="239"/>
        <v>51862.549770780621</v>
      </c>
      <c r="AS369" t="s">
        <v>240</v>
      </c>
      <c r="AT369">
        <v>0</v>
      </c>
      <c r="AU369">
        <v>0</v>
      </c>
      <c r="AV369">
        <f t="shared" si="240"/>
        <v>0</v>
      </c>
      <c r="AW369" t="e">
        <f t="shared" si="241"/>
        <v>#DIV/0!</v>
      </c>
      <c r="AX369">
        <v>0</v>
      </c>
      <c r="AY369" t="s">
        <v>240</v>
      </c>
      <c r="AZ369">
        <v>0</v>
      </c>
      <c r="BA369">
        <v>0</v>
      </c>
      <c r="BB369" t="e">
        <f t="shared" si="242"/>
        <v>#DIV/0!</v>
      </c>
      <c r="BC369">
        <v>0.5</v>
      </c>
      <c r="BD369">
        <f t="shared" si="243"/>
        <v>0</v>
      </c>
      <c r="BE369">
        <f t="shared" si="244"/>
        <v>-0.56498883742128103</v>
      </c>
      <c r="BF369" t="e">
        <f t="shared" si="245"/>
        <v>#DIV/0!</v>
      </c>
      <c r="BG369" t="e">
        <f t="shared" si="246"/>
        <v>#DIV/0!</v>
      </c>
      <c r="BH369" t="e">
        <f t="shared" si="247"/>
        <v>#DIV/0!</v>
      </c>
      <c r="BI369" t="e">
        <f t="shared" si="248"/>
        <v>#DIV/0!</v>
      </c>
      <c r="BJ369" t="s">
        <v>240</v>
      </c>
      <c r="BK369">
        <v>0</v>
      </c>
      <c r="BL369">
        <f t="shared" si="249"/>
        <v>0</v>
      </c>
      <c r="BM369" t="e">
        <f t="shared" si="250"/>
        <v>#DIV/0!</v>
      </c>
      <c r="BN369" t="e">
        <f t="shared" si="251"/>
        <v>#DIV/0!</v>
      </c>
      <c r="BO369" t="e">
        <f t="shared" si="252"/>
        <v>#DIV/0!</v>
      </c>
      <c r="BP369" t="e">
        <f t="shared" si="253"/>
        <v>#DIV/0!</v>
      </c>
      <c r="BQ369">
        <f t="shared" si="254"/>
        <v>0</v>
      </c>
      <c r="BR369">
        <f t="shared" si="255"/>
        <v>0</v>
      </c>
      <c r="BS369">
        <f t="shared" si="256"/>
        <v>0</v>
      </c>
      <c r="BT369">
        <f t="shared" si="257"/>
        <v>0</v>
      </c>
      <c r="BU369">
        <v>6</v>
      </c>
      <c r="BV369">
        <v>0.5</v>
      </c>
      <c r="BW369" t="s">
        <v>241</v>
      </c>
      <c r="BX369">
        <v>1581524295.87097</v>
      </c>
      <c r="BY369">
        <v>400.93974193548399</v>
      </c>
      <c r="BZ369">
        <v>400.00151612903198</v>
      </c>
      <c r="CA369">
        <v>33.1960774193548</v>
      </c>
      <c r="CB369">
        <v>33.1230451612903</v>
      </c>
      <c r="CC369">
        <v>350.01429032258102</v>
      </c>
      <c r="CD369">
        <v>99.481225806451604</v>
      </c>
      <c r="CE369">
        <v>0.20002035483871</v>
      </c>
      <c r="CF369">
        <v>31.231867741935499</v>
      </c>
      <c r="CG369">
        <v>30.999135483871001</v>
      </c>
      <c r="CH369">
        <v>999.9</v>
      </c>
      <c r="CI369">
        <v>0</v>
      </c>
      <c r="CJ369">
        <v>0</v>
      </c>
      <c r="CK369">
        <v>9998.2709677419407</v>
      </c>
      <c r="CL369">
        <v>0</v>
      </c>
      <c r="CM369">
        <v>5.65354806451613</v>
      </c>
      <c r="CN369">
        <v>0</v>
      </c>
      <c r="CO369">
        <v>0</v>
      </c>
      <c r="CP369">
        <v>0</v>
      </c>
      <c r="CQ369">
        <v>0</v>
      </c>
      <c r="CR369">
        <v>3.1870967741935501</v>
      </c>
      <c r="CS369">
        <v>0</v>
      </c>
      <c r="CT369">
        <v>505.22903225806499</v>
      </c>
      <c r="CU369">
        <v>-0.25483870967741901</v>
      </c>
      <c r="CV369">
        <v>40.237806451612897</v>
      </c>
      <c r="CW369">
        <v>45.495935483871001</v>
      </c>
      <c r="CX369">
        <v>42.794064516128998</v>
      </c>
      <c r="CY369">
        <v>44.221548387096803</v>
      </c>
      <c r="CZ369">
        <v>41.295999999999999</v>
      </c>
      <c r="DA369">
        <v>0</v>
      </c>
      <c r="DB369">
        <v>0</v>
      </c>
      <c r="DC369">
        <v>0</v>
      </c>
      <c r="DD369">
        <v>1581524304.7</v>
      </c>
      <c r="DE369">
        <v>3.1192307692307701</v>
      </c>
      <c r="DF369">
        <v>6.6085473282512996</v>
      </c>
      <c r="DG369">
        <v>-10.45811979608</v>
      </c>
      <c r="DH369">
        <v>504.97307692307697</v>
      </c>
      <c r="DI369">
        <v>15</v>
      </c>
      <c r="DJ369">
        <v>100</v>
      </c>
      <c r="DK369">
        <v>100</v>
      </c>
      <c r="DL369">
        <v>3.024</v>
      </c>
      <c r="DM369">
        <v>0.44500000000000001</v>
      </c>
      <c r="DN369">
        <v>2</v>
      </c>
      <c r="DO369">
        <v>352.85700000000003</v>
      </c>
      <c r="DP369">
        <v>667.46900000000005</v>
      </c>
      <c r="DQ369">
        <v>30.205400000000001</v>
      </c>
      <c r="DR369">
        <v>32.543399999999998</v>
      </c>
      <c r="DS369">
        <v>30.0001</v>
      </c>
      <c r="DT369">
        <v>32.378399999999999</v>
      </c>
      <c r="DU369">
        <v>32.362200000000001</v>
      </c>
      <c r="DV369">
        <v>20.990400000000001</v>
      </c>
      <c r="DW369">
        <v>24.2606</v>
      </c>
      <c r="DX369">
        <v>100</v>
      </c>
      <c r="DY369">
        <v>30.209599999999998</v>
      </c>
      <c r="DZ369">
        <v>400</v>
      </c>
      <c r="EA369">
        <v>33.172699999999999</v>
      </c>
      <c r="EB369">
        <v>99.854600000000005</v>
      </c>
      <c r="EC369">
        <v>100.36</v>
      </c>
    </row>
    <row r="370" spans="1:133" x14ac:dyDescent="0.35">
      <c r="A370">
        <v>354</v>
      </c>
      <c r="B370">
        <v>1581524309.5</v>
      </c>
      <c r="C370">
        <v>1788.9000000953699</v>
      </c>
      <c r="D370" t="s">
        <v>946</v>
      </c>
      <c r="E370" t="s">
        <v>947</v>
      </c>
      <c r="F370" t="s">
        <v>232</v>
      </c>
      <c r="G370" t="s">
        <v>233</v>
      </c>
      <c r="H370" t="s">
        <v>234</v>
      </c>
      <c r="I370" t="s">
        <v>235</v>
      </c>
      <c r="J370" t="s">
        <v>236</v>
      </c>
      <c r="K370" t="s">
        <v>237</v>
      </c>
      <c r="L370" t="s">
        <v>238</v>
      </c>
      <c r="M370" t="s">
        <v>239</v>
      </c>
      <c r="N370">
        <v>1581524300.87097</v>
      </c>
      <c r="O370">
        <f t="shared" si="215"/>
        <v>4.1702720488104624E-5</v>
      </c>
      <c r="P370">
        <f t="shared" si="216"/>
        <v>-0.56664278113485744</v>
      </c>
      <c r="Q370">
        <f t="shared" si="217"/>
        <v>400.94119354838699</v>
      </c>
      <c r="R370">
        <f t="shared" si="218"/>
        <v>663.05685818682423</v>
      </c>
      <c r="S370">
        <f t="shared" si="219"/>
        <v>66.094048336236057</v>
      </c>
      <c r="T370">
        <f t="shared" si="220"/>
        <v>39.966145133979772</v>
      </c>
      <c r="U370">
        <f t="shared" si="221"/>
        <v>3.3257941654700716E-3</v>
      </c>
      <c r="V370">
        <f t="shared" si="222"/>
        <v>2.2533204063822208</v>
      </c>
      <c r="W370">
        <f t="shared" si="223"/>
        <v>3.3230695145580829E-3</v>
      </c>
      <c r="X370">
        <f t="shared" si="224"/>
        <v>2.0771630539906175E-3</v>
      </c>
      <c r="Y370">
        <f t="shared" si="225"/>
        <v>0</v>
      </c>
      <c r="Z370">
        <f t="shared" si="226"/>
        <v>31.21699074734201</v>
      </c>
      <c r="AA370">
        <f t="shared" si="227"/>
        <v>30.998000000000001</v>
      </c>
      <c r="AB370">
        <f t="shared" si="228"/>
        <v>4.5108638797774239</v>
      </c>
      <c r="AC370">
        <f t="shared" si="229"/>
        <v>72.389763547656287</v>
      </c>
      <c r="AD370">
        <f t="shared" si="230"/>
        <v>3.3089911672108583</v>
      </c>
      <c r="AE370">
        <f t="shared" si="231"/>
        <v>4.5710760818170826</v>
      </c>
      <c r="AF370">
        <f t="shared" si="232"/>
        <v>1.2018727125665656</v>
      </c>
      <c r="AG370">
        <f t="shared" si="233"/>
        <v>-1.839089973525414</v>
      </c>
      <c r="AH370">
        <f t="shared" si="234"/>
        <v>28.275292830391532</v>
      </c>
      <c r="AI370">
        <f t="shared" si="235"/>
        <v>2.8210208140604118</v>
      </c>
      <c r="AJ370">
        <f t="shared" si="236"/>
        <v>29.257223670926528</v>
      </c>
      <c r="AK370">
        <v>-4.1273197169417297E-2</v>
      </c>
      <c r="AL370">
        <v>4.6332779553328901E-2</v>
      </c>
      <c r="AM370">
        <v>3.4611588271612699</v>
      </c>
      <c r="AN370">
        <v>0</v>
      </c>
      <c r="AO370">
        <v>0</v>
      </c>
      <c r="AP370">
        <f t="shared" si="237"/>
        <v>1</v>
      </c>
      <c r="AQ370">
        <f t="shared" si="238"/>
        <v>0</v>
      </c>
      <c r="AR370">
        <f t="shared" si="239"/>
        <v>51896.884947884835</v>
      </c>
      <c r="AS370" t="s">
        <v>240</v>
      </c>
      <c r="AT370">
        <v>0</v>
      </c>
      <c r="AU370">
        <v>0</v>
      </c>
      <c r="AV370">
        <f t="shared" si="240"/>
        <v>0</v>
      </c>
      <c r="AW370" t="e">
        <f t="shared" si="241"/>
        <v>#DIV/0!</v>
      </c>
      <c r="AX370">
        <v>0</v>
      </c>
      <c r="AY370" t="s">
        <v>240</v>
      </c>
      <c r="AZ370">
        <v>0</v>
      </c>
      <c r="BA370">
        <v>0</v>
      </c>
      <c r="BB370" t="e">
        <f t="shared" si="242"/>
        <v>#DIV/0!</v>
      </c>
      <c r="BC370">
        <v>0.5</v>
      </c>
      <c r="BD370">
        <f t="shared" si="243"/>
        <v>0</v>
      </c>
      <c r="BE370">
        <f t="shared" si="244"/>
        <v>-0.56664278113485744</v>
      </c>
      <c r="BF370" t="e">
        <f t="shared" si="245"/>
        <v>#DIV/0!</v>
      </c>
      <c r="BG370" t="e">
        <f t="shared" si="246"/>
        <v>#DIV/0!</v>
      </c>
      <c r="BH370" t="e">
        <f t="shared" si="247"/>
        <v>#DIV/0!</v>
      </c>
      <c r="BI370" t="e">
        <f t="shared" si="248"/>
        <v>#DIV/0!</v>
      </c>
      <c r="BJ370" t="s">
        <v>240</v>
      </c>
      <c r="BK370">
        <v>0</v>
      </c>
      <c r="BL370">
        <f t="shared" si="249"/>
        <v>0</v>
      </c>
      <c r="BM370" t="e">
        <f t="shared" si="250"/>
        <v>#DIV/0!</v>
      </c>
      <c r="BN370" t="e">
        <f t="shared" si="251"/>
        <v>#DIV/0!</v>
      </c>
      <c r="BO370" t="e">
        <f t="shared" si="252"/>
        <v>#DIV/0!</v>
      </c>
      <c r="BP370" t="e">
        <f t="shared" si="253"/>
        <v>#DIV/0!</v>
      </c>
      <c r="BQ370">
        <f t="shared" si="254"/>
        <v>0</v>
      </c>
      <c r="BR370">
        <f t="shared" si="255"/>
        <v>0</v>
      </c>
      <c r="BS370">
        <f t="shared" si="256"/>
        <v>0</v>
      </c>
      <c r="BT370">
        <f t="shared" si="257"/>
        <v>0</v>
      </c>
      <c r="BU370">
        <v>6</v>
      </c>
      <c r="BV370">
        <v>0.5</v>
      </c>
      <c r="BW370" t="s">
        <v>241</v>
      </c>
      <c r="BX370">
        <v>1581524300.87097</v>
      </c>
      <c r="BY370">
        <v>400.94119354838699</v>
      </c>
      <c r="BZ370">
        <v>399.99848387096802</v>
      </c>
      <c r="CA370">
        <v>33.195867741935501</v>
      </c>
      <c r="CB370">
        <v>33.126751612903199</v>
      </c>
      <c r="CC370">
        <v>350.00538709677397</v>
      </c>
      <c r="CD370">
        <v>99.480835483871004</v>
      </c>
      <c r="CE370">
        <v>0.19997999999999999</v>
      </c>
      <c r="CF370">
        <v>31.2307548387097</v>
      </c>
      <c r="CG370">
        <v>30.998000000000001</v>
      </c>
      <c r="CH370">
        <v>999.9</v>
      </c>
      <c r="CI370">
        <v>0</v>
      </c>
      <c r="CJ370">
        <v>0</v>
      </c>
      <c r="CK370">
        <v>10005.175483871</v>
      </c>
      <c r="CL370">
        <v>0</v>
      </c>
      <c r="CM370">
        <v>5.7341977419354802</v>
      </c>
      <c r="CN370">
        <v>0</v>
      </c>
      <c r="CO370">
        <v>0</v>
      </c>
      <c r="CP370">
        <v>0</v>
      </c>
      <c r="CQ370">
        <v>0</v>
      </c>
      <c r="CR370">
        <v>3.9612903225806502</v>
      </c>
      <c r="CS370">
        <v>0</v>
      </c>
      <c r="CT370">
        <v>504.07096774193599</v>
      </c>
      <c r="CU370">
        <v>-0.21290322580645199</v>
      </c>
      <c r="CV370">
        <v>40.233741935483899</v>
      </c>
      <c r="CW370">
        <v>45.493903225806498</v>
      </c>
      <c r="CX370">
        <v>42.8121935483871</v>
      </c>
      <c r="CY370">
        <v>44.225612903225802</v>
      </c>
      <c r="CZ370">
        <v>41.293999999999997</v>
      </c>
      <c r="DA370">
        <v>0</v>
      </c>
      <c r="DB370">
        <v>0</v>
      </c>
      <c r="DC370">
        <v>0</v>
      </c>
      <c r="DD370">
        <v>1581524309.5</v>
      </c>
      <c r="DE370">
        <v>4.0961538461538503</v>
      </c>
      <c r="DF370">
        <v>-0.35897415693830897</v>
      </c>
      <c r="DG370">
        <v>-19.688888808762599</v>
      </c>
      <c r="DH370">
        <v>503.95769230769201</v>
      </c>
      <c r="DI370">
        <v>15</v>
      </c>
      <c r="DJ370">
        <v>100</v>
      </c>
      <c r="DK370">
        <v>100</v>
      </c>
      <c r="DL370">
        <v>3.024</v>
      </c>
      <c r="DM370">
        <v>0.44500000000000001</v>
      </c>
      <c r="DN370">
        <v>2</v>
      </c>
      <c r="DO370">
        <v>352.84399999999999</v>
      </c>
      <c r="DP370">
        <v>667.61500000000001</v>
      </c>
      <c r="DQ370">
        <v>30.210899999999999</v>
      </c>
      <c r="DR370">
        <v>32.543399999999998</v>
      </c>
      <c r="DS370">
        <v>30.0001</v>
      </c>
      <c r="DT370">
        <v>32.378399999999999</v>
      </c>
      <c r="DU370">
        <v>32.363</v>
      </c>
      <c r="DV370">
        <v>20.9895</v>
      </c>
      <c r="DW370">
        <v>24.2606</v>
      </c>
      <c r="DX370">
        <v>100</v>
      </c>
      <c r="DY370">
        <v>30.213799999999999</v>
      </c>
      <c r="DZ370">
        <v>400</v>
      </c>
      <c r="EA370">
        <v>33.170400000000001</v>
      </c>
      <c r="EB370">
        <v>99.853800000000007</v>
      </c>
      <c r="EC370">
        <v>100.36</v>
      </c>
    </row>
    <row r="371" spans="1:133" x14ac:dyDescent="0.35">
      <c r="A371">
        <v>355</v>
      </c>
      <c r="B371">
        <v>1581524314.5</v>
      </c>
      <c r="C371">
        <v>1793.9000000953699</v>
      </c>
      <c r="D371" t="s">
        <v>948</v>
      </c>
      <c r="E371" t="s">
        <v>949</v>
      </c>
      <c r="F371" t="s">
        <v>232</v>
      </c>
      <c r="G371" t="s">
        <v>233</v>
      </c>
      <c r="H371" t="s">
        <v>234</v>
      </c>
      <c r="I371" t="s">
        <v>235</v>
      </c>
      <c r="J371" t="s">
        <v>236</v>
      </c>
      <c r="K371" t="s">
        <v>237</v>
      </c>
      <c r="L371" t="s">
        <v>238</v>
      </c>
      <c r="M371" t="s">
        <v>239</v>
      </c>
      <c r="N371">
        <v>1581524305.87097</v>
      </c>
      <c r="O371">
        <f t="shared" si="215"/>
        <v>4.0387380982624861E-5</v>
      </c>
      <c r="P371">
        <f t="shared" si="216"/>
        <v>-0.56194222882728484</v>
      </c>
      <c r="Q371">
        <f t="shared" si="217"/>
        <v>400.93196774193598</v>
      </c>
      <c r="R371">
        <f t="shared" si="218"/>
        <v>669.28931167476287</v>
      </c>
      <c r="S371">
        <f t="shared" si="219"/>
        <v>66.714832252744628</v>
      </c>
      <c r="T371">
        <f t="shared" si="220"/>
        <v>39.964942672899227</v>
      </c>
      <c r="U371">
        <f t="shared" si="221"/>
        <v>3.2237517477603172E-3</v>
      </c>
      <c r="V371">
        <f t="shared" si="222"/>
        <v>2.2521492800322611</v>
      </c>
      <c r="W371">
        <f t="shared" si="223"/>
        <v>3.2211903284108711E-3</v>
      </c>
      <c r="X371">
        <f t="shared" si="224"/>
        <v>2.0134739136812253E-3</v>
      </c>
      <c r="Y371">
        <f t="shared" si="225"/>
        <v>0</v>
      </c>
      <c r="Z371">
        <f t="shared" si="226"/>
        <v>31.216189529776646</v>
      </c>
      <c r="AA371">
        <f t="shared" si="227"/>
        <v>30.994141935483899</v>
      </c>
      <c r="AB371">
        <f t="shared" si="228"/>
        <v>4.5098716719640395</v>
      </c>
      <c r="AC371">
        <f t="shared" si="229"/>
        <v>72.397136644138357</v>
      </c>
      <c r="AD371">
        <f t="shared" si="230"/>
        <v>3.3090966912488522</v>
      </c>
      <c r="AE371">
        <f t="shared" si="231"/>
        <v>4.570756309761836</v>
      </c>
      <c r="AF371">
        <f t="shared" si="232"/>
        <v>1.2007749807151873</v>
      </c>
      <c r="AG371">
        <f t="shared" si="233"/>
        <v>-1.7810835013337563</v>
      </c>
      <c r="AH371">
        <f t="shared" si="234"/>
        <v>28.579808712513575</v>
      </c>
      <c r="AI371">
        <f t="shared" si="235"/>
        <v>2.8528134756980355</v>
      </c>
      <c r="AJ371">
        <f t="shared" si="236"/>
        <v>29.651538686877853</v>
      </c>
      <c r="AK371">
        <v>-4.1241634050402202E-2</v>
      </c>
      <c r="AL371">
        <v>4.62973471871534E-2</v>
      </c>
      <c r="AM371">
        <v>3.4590640227238199</v>
      </c>
      <c r="AN371">
        <v>0</v>
      </c>
      <c r="AO371">
        <v>0</v>
      </c>
      <c r="AP371">
        <f t="shared" si="237"/>
        <v>1</v>
      </c>
      <c r="AQ371">
        <f t="shared" si="238"/>
        <v>0</v>
      </c>
      <c r="AR371">
        <f t="shared" si="239"/>
        <v>51859.014666842435</v>
      </c>
      <c r="AS371" t="s">
        <v>240</v>
      </c>
      <c r="AT371">
        <v>0</v>
      </c>
      <c r="AU371">
        <v>0</v>
      </c>
      <c r="AV371">
        <f t="shared" si="240"/>
        <v>0</v>
      </c>
      <c r="AW371" t="e">
        <f t="shared" si="241"/>
        <v>#DIV/0!</v>
      </c>
      <c r="AX371">
        <v>0</v>
      </c>
      <c r="AY371" t="s">
        <v>240</v>
      </c>
      <c r="AZ371">
        <v>0</v>
      </c>
      <c r="BA371">
        <v>0</v>
      </c>
      <c r="BB371" t="e">
        <f t="shared" si="242"/>
        <v>#DIV/0!</v>
      </c>
      <c r="BC371">
        <v>0.5</v>
      </c>
      <c r="BD371">
        <f t="shared" si="243"/>
        <v>0</v>
      </c>
      <c r="BE371">
        <f t="shared" si="244"/>
        <v>-0.56194222882728484</v>
      </c>
      <c r="BF371" t="e">
        <f t="shared" si="245"/>
        <v>#DIV/0!</v>
      </c>
      <c r="BG371" t="e">
        <f t="shared" si="246"/>
        <v>#DIV/0!</v>
      </c>
      <c r="BH371" t="e">
        <f t="shared" si="247"/>
        <v>#DIV/0!</v>
      </c>
      <c r="BI371" t="e">
        <f t="shared" si="248"/>
        <v>#DIV/0!</v>
      </c>
      <c r="BJ371" t="s">
        <v>240</v>
      </c>
      <c r="BK371">
        <v>0</v>
      </c>
      <c r="BL371">
        <f t="shared" si="249"/>
        <v>0</v>
      </c>
      <c r="BM371" t="e">
        <f t="shared" si="250"/>
        <v>#DIV/0!</v>
      </c>
      <c r="BN371" t="e">
        <f t="shared" si="251"/>
        <v>#DIV/0!</v>
      </c>
      <c r="BO371" t="e">
        <f t="shared" si="252"/>
        <v>#DIV/0!</v>
      </c>
      <c r="BP371" t="e">
        <f t="shared" si="253"/>
        <v>#DIV/0!</v>
      </c>
      <c r="BQ371">
        <f t="shared" si="254"/>
        <v>0</v>
      </c>
      <c r="BR371">
        <f t="shared" si="255"/>
        <v>0</v>
      </c>
      <c r="BS371">
        <f t="shared" si="256"/>
        <v>0</v>
      </c>
      <c r="BT371">
        <f t="shared" si="257"/>
        <v>0</v>
      </c>
      <c r="BU371">
        <v>6</v>
      </c>
      <c r="BV371">
        <v>0.5</v>
      </c>
      <c r="BW371" t="s">
        <v>241</v>
      </c>
      <c r="BX371">
        <v>1581524305.87097</v>
      </c>
      <c r="BY371">
        <v>400.93196774193598</v>
      </c>
      <c r="BZ371">
        <v>399.99641935483902</v>
      </c>
      <c r="CA371">
        <v>33.197161290322597</v>
      </c>
      <c r="CB371">
        <v>33.130225806451598</v>
      </c>
      <c r="CC371">
        <v>350.00838709677402</v>
      </c>
      <c r="CD371">
        <v>99.480122580645201</v>
      </c>
      <c r="CE371">
        <v>0.19998748387096801</v>
      </c>
      <c r="CF371">
        <v>31.229525806451601</v>
      </c>
      <c r="CG371">
        <v>30.994141935483899</v>
      </c>
      <c r="CH371">
        <v>999.9</v>
      </c>
      <c r="CI371">
        <v>0</v>
      </c>
      <c r="CJ371">
        <v>0</v>
      </c>
      <c r="CK371">
        <v>9997.5958064516108</v>
      </c>
      <c r="CL371">
        <v>0</v>
      </c>
      <c r="CM371">
        <v>5.8038806451612901</v>
      </c>
      <c r="CN371">
        <v>0</v>
      </c>
      <c r="CO371">
        <v>0</v>
      </c>
      <c r="CP371">
        <v>0</v>
      </c>
      <c r="CQ371">
        <v>0</v>
      </c>
      <c r="CR371">
        <v>2.4419354838709699</v>
      </c>
      <c r="CS371">
        <v>0</v>
      </c>
      <c r="CT371">
        <v>504.24193548387098</v>
      </c>
      <c r="CU371">
        <v>-0.45806451612903198</v>
      </c>
      <c r="CV371">
        <v>40.2296774193548</v>
      </c>
      <c r="CW371">
        <v>45.495935483871001</v>
      </c>
      <c r="CX371">
        <v>42.816193548387098</v>
      </c>
      <c r="CY371">
        <v>44.225612903225802</v>
      </c>
      <c r="CZ371">
        <v>41.29</v>
      </c>
      <c r="DA371">
        <v>0</v>
      </c>
      <c r="DB371">
        <v>0</v>
      </c>
      <c r="DC371">
        <v>0</v>
      </c>
      <c r="DD371">
        <v>1581524314.9000001</v>
      </c>
      <c r="DE371">
        <v>2.8384615384615399</v>
      </c>
      <c r="DF371">
        <v>-2.2495723440550499</v>
      </c>
      <c r="DG371">
        <v>-4.6974361387466503</v>
      </c>
      <c r="DH371">
        <v>503.553846153846</v>
      </c>
      <c r="DI371">
        <v>15</v>
      </c>
      <c r="DJ371">
        <v>100</v>
      </c>
      <c r="DK371">
        <v>100</v>
      </c>
      <c r="DL371">
        <v>3.024</v>
      </c>
      <c r="DM371">
        <v>0.44500000000000001</v>
      </c>
      <c r="DN371">
        <v>2</v>
      </c>
      <c r="DO371">
        <v>352.84699999999998</v>
      </c>
      <c r="DP371">
        <v>667.548</v>
      </c>
      <c r="DQ371">
        <v>30.214300000000001</v>
      </c>
      <c r="DR371">
        <v>32.543399999999998</v>
      </c>
      <c r="DS371">
        <v>30.0001</v>
      </c>
      <c r="DT371">
        <v>32.381300000000003</v>
      </c>
      <c r="DU371">
        <v>32.365099999999998</v>
      </c>
      <c r="DV371">
        <v>20.9925</v>
      </c>
      <c r="DW371">
        <v>24.2606</v>
      </c>
      <c r="DX371">
        <v>100</v>
      </c>
      <c r="DY371">
        <v>30.215900000000001</v>
      </c>
      <c r="DZ371">
        <v>400</v>
      </c>
      <c r="EA371">
        <v>33.173699999999997</v>
      </c>
      <c r="EB371">
        <v>99.854399999999998</v>
      </c>
      <c r="EC371">
        <v>100.361</v>
      </c>
    </row>
    <row r="372" spans="1:133" x14ac:dyDescent="0.35">
      <c r="A372">
        <v>356</v>
      </c>
      <c r="B372">
        <v>1581524319.5</v>
      </c>
      <c r="C372">
        <v>1798.9000000953699</v>
      </c>
      <c r="D372" t="s">
        <v>950</v>
      </c>
      <c r="E372" t="s">
        <v>951</v>
      </c>
      <c r="F372" t="s">
        <v>232</v>
      </c>
      <c r="G372" t="s">
        <v>233</v>
      </c>
      <c r="H372" t="s">
        <v>234</v>
      </c>
      <c r="I372" t="s">
        <v>235</v>
      </c>
      <c r="J372" t="s">
        <v>236</v>
      </c>
      <c r="K372" t="s">
        <v>237</v>
      </c>
      <c r="L372" t="s">
        <v>238</v>
      </c>
      <c r="M372" t="s">
        <v>239</v>
      </c>
      <c r="N372">
        <v>1581524310.87097</v>
      </c>
      <c r="O372">
        <f t="shared" si="215"/>
        <v>4.0237416346026362E-5</v>
      </c>
      <c r="P372">
        <f t="shared" si="216"/>
        <v>-0.56005398105349435</v>
      </c>
      <c r="Q372">
        <f t="shared" si="217"/>
        <v>400.919451612903</v>
      </c>
      <c r="R372">
        <f t="shared" si="218"/>
        <v>669.30010710983822</v>
      </c>
      <c r="S372">
        <f t="shared" si="219"/>
        <v>66.715791388104961</v>
      </c>
      <c r="T372">
        <f t="shared" si="220"/>
        <v>39.96362500633866</v>
      </c>
      <c r="U372">
        <f t="shared" si="221"/>
        <v>3.2126777821887861E-3</v>
      </c>
      <c r="V372">
        <f t="shared" si="222"/>
        <v>2.2527577286820653</v>
      </c>
      <c r="W372">
        <f t="shared" si="223"/>
        <v>3.2101346091538549E-3</v>
      </c>
      <c r="X372">
        <f t="shared" si="224"/>
        <v>2.0065624516542335E-3</v>
      </c>
      <c r="Y372">
        <f t="shared" si="225"/>
        <v>0</v>
      </c>
      <c r="Z372">
        <f t="shared" si="226"/>
        <v>31.215310042954297</v>
      </c>
      <c r="AA372">
        <f t="shared" si="227"/>
        <v>30.993512903225799</v>
      </c>
      <c r="AB372">
        <f t="shared" si="228"/>
        <v>4.5097099169761528</v>
      </c>
      <c r="AC372">
        <f t="shared" si="229"/>
        <v>72.40489690968657</v>
      </c>
      <c r="AD372">
        <f t="shared" si="230"/>
        <v>3.3092757805152506</v>
      </c>
      <c r="AE372">
        <f t="shared" si="231"/>
        <v>4.5705137659998858</v>
      </c>
      <c r="AF372">
        <f t="shared" si="232"/>
        <v>1.2004341364609021</v>
      </c>
      <c r="AG372">
        <f t="shared" si="233"/>
        <v>-1.7744700608597626</v>
      </c>
      <c r="AH372">
        <f t="shared" si="234"/>
        <v>28.550702956394957</v>
      </c>
      <c r="AI372">
        <f t="shared" si="235"/>
        <v>2.8491164872408441</v>
      </c>
      <c r="AJ372">
        <f t="shared" si="236"/>
        <v>29.62534938277604</v>
      </c>
      <c r="AK372">
        <v>-4.12580305400497E-2</v>
      </c>
      <c r="AL372">
        <v>4.63157536831941E-2</v>
      </c>
      <c r="AM372">
        <v>3.4601523060246899</v>
      </c>
      <c r="AN372">
        <v>0</v>
      </c>
      <c r="AO372">
        <v>0</v>
      </c>
      <c r="AP372">
        <f t="shared" si="237"/>
        <v>1</v>
      </c>
      <c r="AQ372">
        <f t="shared" si="238"/>
        <v>0</v>
      </c>
      <c r="AR372">
        <f t="shared" si="239"/>
        <v>51878.945408279746</v>
      </c>
      <c r="AS372" t="s">
        <v>240</v>
      </c>
      <c r="AT372">
        <v>0</v>
      </c>
      <c r="AU372">
        <v>0</v>
      </c>
      <c r="AV372">
        <f t="shared" si="240"/>
        <v>0</v>
      </c>
      <c r="AW372" t="e">
        <f t="shared" si="241"/>
        <v>#DIV/0!</v>
      </c>
      <c r="AX372">
        <v>0</v>
      </c>
      <c r="AY372" t="s">
        <v>240</v>
      </c>
      <c r="AZ372">
        <v>0</v>
      </c>
      <c r="BA372">
        <v>0</v>
      </c>
      <c r="BB372" t="e">
        <f t="shared" si="242"/>
        <v>#DIV/0!</v>
      </c>
      <c r="BC372">
        <v>0.5</v>
      </c>
      <c r="BD372">
        <f t="shared" si="243"/>
        <v>0</v>
      </c>
      <c r="BE372">
        <f t="shared" si="244"/>
        <v>-0.56005398105349435</v>
      </c>
      <c r="BF372" t="e">
        <f t="shared" si="245"/>
        <v>#DIV/0!</v>
      </c>
      <c r="BG372" t="e">
        <f t="shared" si="246"/>
        <v>#DIV/0!</v>
      </c>
      <c r="BH372" t="e">
        <f t="shared" si="247"/>
        <v>#DIV/0!</v>
      </c>
      <c r="BI372" t="e">
        <f t="shared" si="248"/>
        <v>#DIV/0!</v>
      </c>
      <c r="BJ372" t="s">
        <v>240</v>
      </c>
      <c r="BK372">
        <v>0</v>
      </c>
      <c r="BL372">
        <f t="shared" si="249"/>
        <v>0</v>
      </c>
      <c r="BM372" t="e">
        <f t="shared" si="250"/>
        <v>#DIV/0!</v>
      </c>
      <c r="BN372" t="e">
        <f t="shared" si="251"/>
        <v>#DIV/0!</v>
      </c>
      <c r="BO372" t="e">
        <f t="shared" si="252"/>
        <v>#DIV/0!</v>
      </c>
      <c r="BP372" t="e">
        <f t="shared" si="253"/>
        <v>#DIV/0!</v>
      </c>
      <c r="BQ372">
        <f t="shared" si="254"/>
        <v>0</v>
      </c>
      <c r="BR372">
        <f t="shared" si="255"/>
        <v>0</v>
      </c>
      <c r="BS372">
        <f t="shared" si="256"/>
        <v>0</v>
      </c>
      <c r="BT372">
        <f t="shared" si="257"/>
        <v>0</v>
      </c>
      <c r="BU372">
        <v>6</v>
      </c>
      <c r="BV372">
        <v>0.5</v>
      </c>
      <c r="BW372" t="s">
        <v>241</v>
      </c>
      <c r="BX372">
        <v>1581524310.87097</v>
      </c>
      <c r="BY372">
        <v>400.919451612903</v>
      </c>
      <c r="BZ372">
        <v>399.98703225806503</v>
      </c>
      <c r="CA372">
        <v>33.199016129032302</v>
      </c>
      <c r="CB372">
        <v>33.132329032258099</v>
      </c>
      <c r="CC372">
        <v>350.00690322580698</v>
      </c>
      <c r="CD372">
        <v>99.479970967741906</v>
      </c>
      <c r="CE372">
        <v>0.19996435483871</v>
      </c>
      <c r="CF372">
        <v>31.228593548387099</v>
      </c>
      <c r="CG372">
        <v>30.993512903225799</v>
      </c>
      <c r="CH372">
        <v>999.9</v>
      </c>
      <c r="CI372">
        <v>0</v>
      </c>
      <c r="CJ372">
        <v>0</v>
      </c>
      <c r="CK372">
        <v>10001.5858064516</v>
      </c>
      <c r="CL372">
        <v>0</v>
      </c>
      <c r="CM372">
        <v>5.8691680645161304</v>
      </c>
      <c r="CN372">
        <v>0</v>
      </c>
      <c r="CO372">
        <v>0</v>
      </c>
      <c r="CP372">
        <v>0</v>
      </c>
      <c r="CQ372">
        <v>0</v>
      </c>
      <c r="CR372">
        <v>2.4483870967741899</v>
      </c>
      <c r="CS372">
        <v>0</v>
      </c>
      <c r="CT372">
        <v>505.2</v>
      </c>
      <c r="CU372">
        <v>-9.3548387096774197E-2</v>
      </c>
      <c r="CV372">
        <v>40.237806451612897</v>
      </c>
      <c r="CW372">
        <v>45.495935483871001</v>
      </c>
      <c r="CX372">
        <v>42.840419354838701</v>
      </c>
      <c r="CY372">
        <v>44.2296774193548</v>
      </c>
      <c r="CZ372">
        <v>41.287999999999997</v>
      </c>
      <c r="DA372">
        <v>0</v>
      </c>
      <c r="DB372">
        <v>0</v>
      </c>
      <c r="DC372">
        <v>0</v>
      </c>
      <c r="DD372">
        <v>1581524319.7</v>
      </c>
      <c r="DE372">
        <v>2.5192307692307701</v>
      </c>
      <c r="DF372">
        <v>-33.001709265693997</v>
      </c>
      <c r="DG372">
        <v>56.263247798054799</v>
      </c>
      <c r="DH372">
        <v>505.26538461538502</v>
      </c>
      <c r="DI372">
        <v>15</v>
      </c>
      <c r="DJ372">
        <v>100</v>
      </c>
      <c r="DK372">
        <v>100</v>
      </c>
      <c r="DL372">
        <v>3.024</v>
      </c>
      <c r="DM372">
        <v>0.44500000000000001</v>
      </c>
      <c r="DN372">
        <v>2</v>
      </c>
      <c r="DO372">
        <v>352.84699999999998</v>
      </c>
      <c r="DP372">
        <v>667.41</v>
      </c>
      <c r="DQ372">
        <v>30.2194</v>
      </c>
      <c r="DR372">
        <v>32.543399999999998</v>
      </c>
      <c r="DS372">
        <v>30.0001</v>
      </c>
      <c r="DT372">
        <v>32.381300000000003</v>
      </c>
      <c r="DU372">
        <v>32.365099999999998</v>
      </c>
      <c r="DV372">
        <v>20.989699999999999</v>
      </c>
      <c r="DW372">
        <v>24.2606</v>
      </c>
      <c r="DX372">
        <v>100</v>
      </c>
      <c r="DY372">
        <v>30.221900000000002</v>
      </c>
      <c r="DZ372">
        <v>400</v>
      </c>
      <c r="EA372">
        <v>33.1708</v>
      </c>
      <c r="EB372">
        <v>99.855199999999996</v>
      </c>
      <c r="EC372">
        <v>100.36</v>
      </c>
    </row>
    <row r="373" spans="1:133" x14ac:dyDescent="0.35">
      <c r="A373">
        <v>357</v>
      </c>
      <c r="B373">
        <v>1581524324.5</v>
      </c>
      <c r="C373">
        <v>1803.9000000953699</v>
      </c>
      <c r="D373" t="s">
        <v>952</v>
      </c>
      <c r="E373" t="s">
        <v>953</v>
      </c>
      <c r="F373" t="s">
        <v>232</v>
      </c>
      <c r="G373" t="s">
        <v>233</v>
      </c>
      <c r="H373" t="s">
        <v>234</v>
      </c>
      <c r="I373" t="s">
        <v>235</v>
      </c>
      <c r="J373" t="s">
        <v>236</v>
      </c>
      <c r="K373" t="s">
        <v>237</v>
      </c>
      <c r="L373" t="s">
        <v>238</v>
      </c>
      <c r="M373" t="s">
        <v>239</v>
      </c>
      <c r="N373">
        <v>1581524315.87097</v>
      </c>
      <c r="O373">
        <f t="shared" si="215"/>
        <v>4.0583009293657458E-5</v>
      </c>
      <c r="P373">
        <f t="shared" si="216"/>
        <v>-0.5574205795692142</v>
      </c>
      <c r="Q373">
        <f t="shared" si="217"/>
        <v>400.92996774193603</v>
      </c>
      <c r="R373">
        <f t="shared" si="218"/>
        <v>665.66553250695301</v>
      </c>
      <c r="S373">
        <f t="shared" si="219"/>
        <v>66.353535191172682</v>
      </c>
      <c r="T373">
        <f t="shared" si="220"/>
        <v>39.964696119341887</v>
      </c>
      <c r="U373">
        <f t="shared" si="221"/>
        <v>3.24033131424319E-3</v>
      </c>
      <c r="V373">
        <f t="shared" si="222"/>
        <v>2.2526970006334039</v>
      </c>
      <c r="W373">
        <f t="shared" si="223"/>
        <v>3.2377441207651278E-3</v>
      </c>
      <c r="X373">
        <f t="shared" si="224"/>
        <v>2.0238223470095199E-3</v>
      </c>
      <c r="Y373">
        <f t="shared" si="225"/>
        <v>0</v>
      </c>
      <c r="Z373">
        <f t="shared" si="226"/>
        <v>31.214956912073305</v>
      </c>
      <c r="AA373">
        <f t="shared" si="227"/>
        <v>30.9947290322581</v>
      </c>
      <c r="AB373">
        <f t="shared" si="228"/>
        <v>4.5100226478454886</v>
      </c>
      <c r="AC373">
        <f t="shared" si="229"/>
        <v>72.413105284033776</v>
      </c>
      <c r="AD373">
        <f t="shared" si="230"/>
        <v>3.3096059748081514</v>
      </c>
      <c r="AE373">
        <f t="shared" si="231"/>
        <v>4.5704516631713625</v>
      </c>
      <c r="AF373">
        <f t="shared" si="232"/>
        <v>1.2004166730373371</v>
      </c>
      <c r="AG373">
        <f t="shared" si="233"/>
        <v>-1.789710709850294</v>
      </c>
      <c r="AH373">
        <f t="shared" si="234"/>
        <v>28.373246929555311</v>
      </c>
      <c r="AI373">
        <f t="shared" si="235"/>
        <v>2.8314978646456748</v>
      </c>
      <c r="AJ373">
        <f t="shared" si="236"/>
        <v>29.41503408435069</v>
      </c>
      <c r="AK373">
        <v>-4.1256393858575401E-2</v>
      </c>
      <c r="AL373">
        <v>4.6313916364858002E-2</v>
      </c>
      <c r="AM373">
        <v>3.4600436813529698</v>
      </c>
      <c r="AN373">
        <v>0</v>
      </c>
      <c r="AO373">
        <v>0</v>
      </c>
      <c r="AP373">
        <f t="shared" si="237"/>
        <v>1</v>
      </c>
      <c r="AQ373">
        <f t="shared" si="238"/>
        <v>0</v>
      </c>
      <c r="AR373">
        <f t="shared" si="239"/>
        <v>51877.012977700331</v>
      </c>
      <c r="AS373" t="s">
        <v>240</v>
      </c>
      <c r="AT373">
        <v>0</v>
      </c>
      <c r="AU373">
        <v>0</v>
      </c>
      <c r="AV373">
        <f t="shared" si="240"/>
        <v>0</v>
      </c>
      <c r="AW373" t="e">
        <f t="shared" si="241"/>
        <v>#DIV/0!</v>
      </c>
      <c r="AX373">
        <v>0</v>
      </c>
      <c r="AY373" t="s">
        <v>240</v>
      </c>
      <c r="AZ373">
        <v>0</v>
      </c>
      <c r="BA373">
        <v>0</v>
      </c>
      <c r="BB373" t="e">
        <f t="shared" si="242"/>
        <v>#DIV/0!</v>
      </c>
      <c r="BC373">
        <v>0.5</v>
      </c>
      <c r="BD373">
        <f t="shared" si="243"/>
        <v>0</v>
      </c>
      <c r="BE373">
        <f t="shared" si="244"/>
        <v>-0.5574205795692142</v>
      </c>
      <c r="BF373" t="e">
        <f t="shared" si="245"/>
        <v>#DIV/0!</v>
      </c>
      <c r="BG373" t="e">
        <f t="shared" si="246"/>
        <v>#DIV/0!</v>
      </c>
      <c r="BH373" t="e">
        <f t="shared" si="247"/>
        <v>#DIV/0!</v>
      </c>
      <c r="BI373" t="e">
        <f t="shared" si="248"/>
        <v>#DIV/0!</v>
      </c>
      <c r="BJ373" t="s">
        <v>240</v>
      </c>
      <c r="BK373">
        <v>0</v>
      </c>
      <c r="BL373">
        <f t="shared" si="249"/>
        <v>0</v>
      </c>
      <c r="BM373" t="e">
        <f t="shared" si="250"/>
        <v>#DIV/0!</v>
      </c>
      <c r="BN373" t="e">
        <f t="shared" si="251"/>
        <v>#DIV/0!</v>
      </c>
      <c r="BO373" t="e">
        <f t="shared" si="252"/>
        <v>#DIV/0!</v>
      </c>
      <c r="BP373" t="e">
        <f t="shared" si="253"/>
        <v>#DIV/0!</v>
      </c>
      <c r="BQ373">
        <f t="shared" si="254"/>
        <v>0</v>
      </c>
      <c r="BR373">
        <f t="shared" si="255"/>
        <v>0</v>
      </c>
      <c r="BS373">
        <f t="shared" si="256"/>
        <v>0</v>
      </c>
      <c r="BT373">
        <f t="shared" si="257"/>
        <v>0</v>
      </c>
      <c r="BU373">
        <v>6</v>
      </c>
      <c r="BV373">
        <v>0.5</v>
      </c>
      <c r="BW373" t="s">
        <v>241</v>
      </c>
      <c r="BX373">
        <v>1581524315.87097</v>
      </c>
      <c r="BY373">
        <v>400.92996774193603</v>
      </c>
      <c r="BZ373">
        <v>400.002322580645</v>
      </c>
      <c r="CA373">
        <v>33.2023096774194</v>
      </c>
      <c r="CB373">
        <v>33.135051612903197</v>
      </c>
      <c r="CC373">
        <v>350.01506451612897</v>
      </c>
      <c r="CD373">
        <v>99.480003225806399</v>
      </c>
      <c r="CE373">
        <v>0.19998912903225799</v>
      </c>
      <c r="CF373">
        <v>31.228354838709699</v>
      </c>
      <c r="CG373">
        <v>30.9947290322581</v>
      </c>
      <c r="CH373">
        <v>999.9</v>
      </c>
      <c r="CI373">
        <v>0</v>
      </c>
      <c r="CJ373">
        <v>0</v>
      </c>
      <c r="CK373">
        <v>10001.1858064516</v>
      </c>
      <c r="CL373">
        <v>0</v>
      </c>
      <c r="CM373">
        <v>5.9760606451612901</v>
      </c>
      <c r="CN373">
        <v>0</v>
      </c>
      <c r="CO373">
        <v>0</v>
      </c>
      <c r="CP373">
        <v>0</v>
      </c>
      <c r="CQ373">
        <v>0</v>
      </c>
      <c r="CR373">
        <v>1.40967741935484</v>
      </c>
      <c r="CS373">
        <v>0</v>
      </c>
      <c r="CT373">
        <v>506.31935483871001</v>
      </c>
      <c r="CU373">
        <v>9.3548387096774197E-2</v>
      </c>
      <c r="CV373">
        <v>40.243903225806498</v>
      </c>
      <c r="CW373">
        <v>45.495935483871001</v>
      </c>
      <c r="CX373">
        <v>42.814290322580597</v>
      </c>
      <c r="CY373">
        <v>44.2296774193548</v>
      </c>
      <c r="CZ373">
        <v>41.293999999999997</v>
      </c>
      <c r="DA373">
        <v>0</v>
      </c>
      <c r="DB373">
        <v>0</v>
      </c>
      <c r="DC373">
        <v>0</v>
      </c>
      <c r="DD373">
        <v>1581524324.5</v>
      </c>
      <c r="DE373">
        <v>1.6038461538461499</v>
      </c>
      <c r="DF373">
        <v>-5.28888894679746</v>
      </c>
      <c r="DG373">
        <v>17.7572647465499</v>
      </c>
      <c r="DH373">
        <v>505.83846153846201</v>
      </c>
      <c r="DI373">
        <v>15</v>
      </c>
      <c r="DJ373">
        <v>100</v>
      </c>
      <c r="DK373">
        <v>100</v>
      </c>
      <c r="DL373">
        <v>3.024</v>
      </c>
      <c r="DM373">
        <v>0.44500000000000001</v>
      </c>
      <c r="DN373">
        <v>2</v>
      </c>
      <c r="DO373">
        <v>352.88400000000001</v>
      </c>
      <c r="DP373">
        <v>667.50199999999995</v>
      </c>
      <c r="DQ373">
        <v>30.226199999999999</v>
      </c>
      <c r="DR373">
        <v>32.5443</v>
      </c>
      <c r="DS373">
        <v>30.0002</v>
      </c>
      <c r="DT373">
        <v>32.381300000000003</v>
      </c>
      <c r="DU373">
        <v>32.365099999999998</v>
      </c>
      <c r="DV373">
        <v>20.9909</v>
      </c>
      <c r="DW373">
        <v>24.2606</v>
      </c>
      <c r="DX373">
        <v>100</v>
      </c>
      <c r="DY373">
        <v>30.228300000000001</v>
      </c>
      <c r="DZ373">
        <v>400</v>
      </c>
      <c r="EA373">
        <v>33.1708</v>
      </c>
      <c r="EB373">
        <v>99.855400000000003</v>
      </c>
      <c r="EC373">
        <v>100.35899999999999</v>
      </c>
    </row>
    <row r="374" spans="1:133" x14ac:dyDescent="0.35">
      <c r="A374">
        <v>358</v>
      </c>
      <c r="B374">
        <v>1581524329.5</v>
      </c>
      <c r="C374">
        <v>1808.9000000953699</v>
      </c>
      <c r="D374" t="s">
        <v>954</v>
      </c>
      <c r="E374" t="s">
        <v>955</v>
      </c>
      <c r="F374" t="s">
        <v>232</v>
      </c>
      <c r="G374" t="s">
        <v>233</v>
      </c>
      <c r="H374" t="s">
        <v>234</v>
      </c>
      <c r="I374" t="s">
        <v>235</v>
      </c>
      <c r="J374" t="s">
        <v>236</v>
      </c>
      <c r="K374" t="s">
        <v>237</v>
      </c>
      <c r="L374" t="s">
        <v>238</v>
      </c>
      <c r="M374" t="s">
        <v>239</v>
      </c>
      <c r="N374">
        <v>1581524320.87097</v>
      </c>
      <c r="O374">
        <f t="shared" si="215"/>
        <v>4.0961949438199077E-5</v>
      </c>
      <c r="P374">
        <f t="shared" si="216"/>
        <v>-0.57874125385725206</v>
      </c>
      <c r="Q374">
        <f t="shared" si="217"/>
        <v>400.94867741935502</v>
      </c>
      <c r="R374">
        <f t="shared" si="218"/>
        <v>673.58104435543396</v>
      </c>
      <c r="S374">
        <f t="shared" si="219"/>
        <v>67.142755578126199</v>
      </c>
      <c r="T374">
        <f t="shared" si="220"/>
        <v>39.966681474984043</v>
      </c>
      <c r="U374">
        <f t="shared" si="221"/>
        <v>3.2695643197748641E-3</v>
      </c>
      <c r="V374">
        <f t="shared" si="222"/>
        <v>2.2529095794936334</v>
      </c>
      <c r="W374">
        <f t="shared" si="223"/>
        <v>3.2669305032424602E-3</v>
      </c>
      <c r="X374">
        <f t="shared" si="224"/>
        <v>2.0420680201965634E-3</v>
      </c>
      <c r="Y374">
        <f t="shared" si="225"/>
        <v>0</v>
      </c>
      <c r="Z374">
        <f t="shared" si="226"/>
        <v>31.21521684587724</v>
      </c>
      <c r="AA374">
        <f t="shared" si="227"/>
        <v>30.997432258064499</v>
      </c>
      <c r="AB374">
        <f t="shared" si="228"/>
        <v>4.5107178573326916</v>
      </c>
      <c r="AC374">
        <f t="shared" si="229"/>
        <v>72.418382391878538</v>
      </c>
      <c r="AD374">
        <f t="shared" si="230"/>
        <v>3.3099194855667262</v>
      </c>
      <c r="AE374">
        <f t="shared" si="231"/>
        <v>4.5705515315927876</v>
      </c>
      <c r="AF374">
        <f t="shared" si="232"/>
        <v>1.2007983717659654</v>
      </c>
      <c r="AG374">
        <f t="shared" si="233"/>
        <v>-1.8064219702245794</v>
      </c>
      <c r="AH374">
        <f t="shared" si="234"/>
        <v>28.094218212602808</v>
      </c>
      <c r="AI374">
        <f t="shared" si="235"/>
        <v>2.8034304283619105</v>
      </c>
      <c r="AJ374">
        <f t="shared" si="236"/>
        <v>29.091226670740138</v>
      </c>
      <c r="AK374">
        <v>-4.1262123246064597E-2</v>
      </c>
      <c r="AL374">
        <v>4.6320348104236499E-2</v>
      </c>
      <c r="AM374">
        <v>3.4604239277265401</v>
      </c>
      <c r="AN374">
        <v>0</v>
      </c>
      <c r="AO374">
        <v>0</v>
      </c>
      <c r="AP374">
        <f t="shared" si="237"/>
        <v>1</v>
      </c>
      <c r="AQ374">
        <f t="shared" si="238"/>
        <v>0</v>
      </c>
      <c r="AR374">
        <f t="shared" si="239"/>
        <v>51883.864101439583</v>
      </c>
      <c r="AS374" t="s">
        <v>240</v>
      </c>
      <c r="AT374">
        <v>0</v>
      </c>
      <c r="AU374">
        <v>0</v>
      </c>
      <c r="AV374">
        <f t="shared" si="240"/>
        <v>0</v>
      </c>
      <c r="AW374" t="e">
        <f t="shared" si="241"/>
        <v>#DIV/0!</v>
      </c>
      <c r="AX374">
        <v>0</v>
      </c>
      <c r="AY374" t="s">
        <v>240</v>
      </c>
      <c r="AZ374">
        <v>0</v>
      </c>
      <c r="BA374">
        <v>0</v>
      </c>
      <c r="BB374" t="e">
        <f t="shared" si="242"/>
        <v>#DIV/0!</v>
      </c>
      <c r="BC374">
        <v>0.5</v>
      </c>
      <c r="BD374">
        <f t="shared" si="243"/>
        <v>0</v>
      </c>
      <c r="BE374">
        <f t="shared" si="244"/>
        <v>-0.57874125385725206</v>
      </c>
      <c r="BF374" t="e">
        <f t="shared" si="245"/>
        <v>#DIV/0!</v>
      </c>
      <c r="BG374" t="e">
        <f t="shared" si="246"/>
        <v>#DIV/0!</v>
      </c>
      <c r="BH374" t="e">
        <f t="shared" si="247"/>
        <v>#DIV/0!</v>
      </c>
      <c r="BI374" t="e">
        <f t="shared" si="248"/>
        <v>#DIV/0!</v>
      </c>
      <c r="BJ374" t="s">
        <v>240</v>
      </c>
      <c r="BK374">
        <v>0</v>
      </c>
      <c r="BL374">
        <f t="shared" si="249"/>
        <v>0</v>
      </c>
      <c r="BM374" t="e">
        <f t="shared" si="250"/>
        <v>#DIV/0!</v>
      </c>
      <c r="BN374" t="e">
        <f t="shared" si="251"/>
        <v>#DIV/0!</v>
      </c>
      <c r="BO374" t="e">
        <f t="shared" si="252"/>
        <v>#DIV/0!</v>
      </c>
      <c r="BP374" t="e">
        <f t="shared" si="253"/>
        <v>#DIV/0!</v>
      </c>
      <c r="BQ374">
        <f t="shared" si="254"/>
        <v>0</v>
      </c>
      <c r="BR374">
        <f t="shared" si="255"/>
        <v>0</v>
      </c>
      <c r="BS374">
        <f t="shared" si="256"/>
        <v>0</v>
      </c>
      <c r="BT374">
        <f t="shared" si="257"/>
        <v>0</v>
      </c>
      <c r="BU374">
        <v>6</v>
      </c>
      <c r="BV374">
        <v>0.5</v>
      </c>
      <c r="BW374" t="s">
        <v>241</v>
      </c>
      <c r="BX374">
        <v>1581524320.87097</v>
      </c>
      <c r="BY374">
        <v>400.94867741935502</v>
      </c>
      <c r="BZ374">
        <v>399.98477419354799</v>
      </c>
      <c r="CA374">
        <v>33.205354838709702</v>
      </c>
      <c r="CB374">
        <v>33.137470967741898</v>
      </c>
      <c r="CC374">
        <v>350.02535483870997</v>
      </c>
      <c r="CD374">
        <v>99.480335483871002</v>
      </c>
      <c r="CE374">
        <v>0.19995709677419399</v>
      </c>
      <c r="CF374">
        <v>31.228738709677401</v>
      </c>
      <c r="CG374">
        <v>30.997432258064499</v>
      </c>
      <c r="CH374">
        <v>999.9</v>
      </c>
      <c r="CI374">
        <v>0</v>
      </c>
      <c r="CJ374">
        <v>0</v>
      </c>
      <c r="CK374">
        <v>10002.541290322601</v>
      </c>
      <c r="CL374">
        <v>0</v>
      </c>
      <c r="CM374">
        <v>6.0856406451612903</v>
      </c>
      <c r="CN374">
        <v>0</v>
      </c>
      <c r="CO374">
        <v>0</v>
      </c>
      <c r="CP374">
        <v>0</v>
      </c>
      <c r="CQ374">
        <v>0</v>
      </c>
      <c r="CR374">
        <v>0.39032258064516101</v>
      </c>
      <c r="CS374">
        <v>0</v>
      </c>
      <c r="CT374">
        <v>508.76774193548403</v>
      </c>
      <c r="CU374">
        <v>9.0322580645161299E-2</v>
      </c>
      <c r="CV374">
        <v>40.25</v>
      </c>
      <c r="CW374">
        <v>45.5</v>
      </c>
      <c r="CX374">
        <v>42.792032258064502</v>
      </c>
      <c r="CY374">
        <v>44.223580645161299</v>
      </c>
      <c r="CZ374">
        <v>41.304000000000002</v>
      </c>
      <c r="DA374">
        <v>0</v>
      </c>
      <c r="DB374">
        <v>0</v>
      </c>
      <c r="DC374">
        <v>0</v>
      </c>
      <c r="DD374">
        <v>1581524329.9000001</v>
      </c>
      <c r="DE374">
        <v>1.08076923076923</v>
      </c>
      <c r="DF374">
        <v>-1.2205128001788099</v>
      </c>
      <c r="DG374">
        <v>-1.61367505021964</v>
      </c>
      <c r="DH374">
        <v>508.20769230769201</v>
      </c>
      <c r="DI374">
        <v>15</v>
      </c>
      <c r="DJ374">
        <v>100</v>
      </c>
      <c r="DK374">
        <v>100</v>
      </c>
      <c r="DL374">
        <v>3.024</v>
      </c>
      <c r="DM374">
        <v>0.44500000000000001</v>
      </c>
      <c r="DN374">
        <v>2</v>
      </c>
      <c r="DO374">
        <v>352.77</v>
      </c>
      <c r="DP374">
        <v>667.62699999999995</v>
      </c>
      <c r="DQ374">
        <v>30.224499999999999</v>
      </c>
      <c r="DR374">
        <v>32.546199999999999</v>
      </c>
      <c r="DS374">
        <v>30.0001</v>
      </c>
      <c r="DT374">
        <v>32.383000000000003</v>
      </c>
      <c r="DU374">
        <v>32.367899999999999</v>
      </c>
      <c r="DV374">
        <v>20.9924</v>
      </c>
      <c r="DW374">
        <v>24.2606</v>
      </c>
      <c r="DX374">
        <v>100</v>
      </c>
      <c r="DY374">
        <v>30.218299999999999</v>
      </c>
      <c r="DZ374">
        <v>400</v>
      </c>
      <c r="EA374">
        <v>33.1708</v>
      </c>
      <c r="EB374">
        <v>99.856700000000004</v>
      </c>
      <c r="EC374">
        <v>100.36</v>
      </c>
    </row>
    <row r="375" spans="1:133" x14ac:dyDescent="0.35">
      <c r="A375">
        <v>359</v>
      </c>
      <c r="B375">
        <v>1581524334.5</v>
      </c>
      <c r="C375">
        <v>1813.9000000953699</v>
      </c>
      <c r="D375" t="s">
        <v>956</v>
      </c>
      <c r="E375" t="s">
        <v>957</v>
      </c>
      <c r="F375" t="s">
        <v>232</v>
      </c>
      <c r="G375" t="s">
        <v>233</v>
      </c>
      <c r="H375" t="s">
        <v>234</v>
      </c>
      <c r="I375" t="s">
        <v>235</v>
      </c>
      <c r="J375" t="s">
        <v>236</v>
      </c>
      <c r="K375" t="s">
        <v>237</v>
      </c>
      <c r="L375" t="s">
        <v>238</v>
      </c>
      <c r="M375" t="s">
        <v>239</v>
      </c>
      <c r="N375">
        <v>1581524325.87097</v>
      </c>
      <c r="O375">
        <f t="shared" si="215"/>
        <v>4.1051939197044447E-5</v>
      </c>
      <c r="P375">
        <f t="shared" si="216"/>
        <v>-0.58111595937788152</v>
      </c>
      <c r="Q375">
        <f t="shared" si="217"/>
        <v>400.963161290323</v>
      </c>
      <c r="R375">
        <f t="shared" si="218"/>
        <v>674.43795368474434</v>
      </c>
      <c r="S375">
        <f t="shared" si="219"/>
        <v>67.228875445671051</v>
      </c>
      <c r="T375">
        <f t="shared" si="220"/>
        <v>39.968543112699649</v>
      </c>
      <c r="U375">
        <f t="shared" si="221"/>
        <v>3.2730109053826111E-3</v>
      </c>
      <c r="V375">
        <f t="shared" si="222"/>
        <v>2.2523108105278009</v>
      </c>
      <c r="W375">
        <f t="shared" si="223"/>
        <v>3.2703708344536554E-3</v>
      </c>
      <c r="X375">
        <f t="shared" si="224"/>
        <v>2.0442187884702847E-3</v>
      </c>
      <c r="Y375">
        <f t="shared" si="225"/>
        <v>0</v>
      </c>
      <c r="Z375">
        <f t="shared" si="226"/>
        <v>31.216635494734028</v>
      </c>
      <c r="AA375">
        <f t="shared" si="227"/>
        <v>31.004016129032301</v>
      </c>
      <c r="AB375">
        <f t="shared" si="228"/>
        <v>4.5124114728892479</v>
      </c>
      <c r="AC375">
        <f t="shared" si="229"/>
        <v>72.419423902566109</v>
      </c>
      <c r="AD375">
        <f t="shared" si="230"/>
        <v>3.3102405954226133</v>
      </c>
      <c r="AE375">
        <f t="shared" si="231"/>
        <v>4.570929202469558</v>
      </c>
      <c r="AF375">
        <f t="shared" si="232"/>
        <v>1.2021708774666346</v>
      </c>
      <c r="AG375">
        <f t="shared" si="233"/>
        <v>-1.81039051858966</v>
      </c>
      <c r="AH375">
        <f t="shared" si="234"/>
        <v>27.46355890118225</v>
      </c>
      <c r="AI375">
        <f t="shared" si="235"/>
        <v>2.7413361740711304</v>
      </c>
      <c r="AJ375">
        <f t="shared" si="236"/>
        <v>28.394504556663719</v>
      </c>
      <c r="AK375">
        <v>-4.1245986586648201E-2</v>
      </c>
      <c r="AL375">
        <v>4.6302233290392597E-2</v>
      </c>
      <c r="AM375">
        <v>3.4593529279047801</v>
      </c>
      <c r="AN375">
        <v>0</v>
      </c>
      <c r="AO375">
        <v>0</v>
      </c>
      <c r="AP375">
        <f t="shared" si="237"/>
        <v>1</v>
      </c>
      <c r="AQ375">
        <f t="shared" si="238"/>
        <v>0</v>
      </c>
      <c r="AR375">
        <f t="shared" si="239"/>
        <v>51864.176329800095</v>
      </c>
      <c r="AS375" t="s">
        <v>240</v>
      </c>
      <c r="AT375">
        <v>0</v>
      </c>
      <c r="AU375">
        <v>0</v>
      </c>
      <c r="AV375">
        <f t="shared" si="240"/>
        <v>0</v>
      </c>
      <c r="AW375" t="e">
        <f t="shared" si="241"/>
        <v>#DIV/0!</v>
      </c>
      <c r="AX375">
        <v>0</v>
      </c>
      <c r="AY375" t="s">
        <v>240</v>
      </c>
      <c r="AZ375">
        <v>0</v>
      </c>
      <c r="BA375">
        <v>0</v>
      </c>
      <c r="BB375" t="e">
        <f t="shared" si="242"/>
        <v>#DIV/0!</v>
      </c>
      <c r="BC375">
        <v>0.5</v>
      </c>
      <c r="BD375">
        <f t="shared" si="243"/>
        <v>0</v>
      </c>
      <c r="BE375">
        <f t="shared" si="244"/>
        <v>-0.58111595937788152</v>
      </c>
      <c r="BF375" t="e">
        <f t="shared" si="245"/>
        <v>#DIV/0!</v>
      </c>
      <c r="BG375" t="e">
        <f t="shared" si="246"/>
        <v>#DIV/0!</v>
      </c>
      <c r="BH375" t="e">
        <f t="shared" si="247"/>
        <v>#DIV/0!</v>
      </c>
      <c r="BI375" t="e">
        <f t="shared" si="248"/>
        <v>#DIV/0!</v>
      </c>
      <c r="BJ375" t="s">
        <v>240</v>
      </c>
      <c r="BK375">
        <v>0</v>
      </c>
      <c r="BL375">
        <f t="shared" si="249"/>
        <v>0</v>
      </c>
      <c r="BM375" t="e">
        <f t="shared" si="250"/>
        <v>#DIV/0!</v>
      </c>
      <c r="BN375" t="e">
        <f t="shared" si="251"/>
        <v>#DIV/0!</v>
      </c>
      <c r="BO375" t="e">
        <f t="shared" si="252"/>
        <v>#DIV/0!</v>
      </c>
      <c r="BP375" t="e">
        <f t="shared" si="253"/>
        <v>#DIV/0!</v>
      </c>
      <c r="BQ375">
        <f t="shared" si="254"/>
        <v>0</v>
      </c>
      <c r="BR375">
        <f t="shared" si="255"/>
        <v>0</v>
      </c>
      <c r="BS375">
        <f t="shared" si="256"/>
        <v>0</v>
      </c>
      <c r="BT375">
        <f t="shared" si="257"/>
        <v>0</v>
      </c>
      <c r="BU375">
        <v>6</v>
      </c>
      <c r="BV375">
        <v>0.5</v>
      </c>
      <c r="BW375" t="s">
        <v>241</v>
      </c>
      <c r="BX375">
        <v>1581524325.87097</v>
      </c>
      <c r="BY375">
        <v>400.963161290323</v>
      </c>
      <c r="BZ375">
        <v>399.99525806451601</v>
      </c>
      <c r="CA375">
        <v>33.208229032258103</v>
      </c>
      <c r="CB375">
        <v>33.140196774193498</v>
      </c>
      <c r="CC375">
        <v>350.028161290323</v>
      </c>
      <c r="CD375">
        <v>99.481312903225799</v>
      </c>
      <c r="CE375">
        <v>0.20002187096774199</v>
      </c>
      <c r="CF375">
        <v>31.230190322580601</v>
      </c>
      <c r="CG375">
        <v>31.004016129032301</v>
      </c>
      <c r="CH375">
        <v>999.9</v>
      </c>
      <c r="CI375">
        <v>0</v>
      </c>
      <c r="CJ375">
        <v>0</v>
      </c>
      <c r="CK375">
        <v>9998.5312903225804</v>
      </c>
      <c r="CL375">
        <v>0</v>
      </c>
      <c r="CM375">
        <v>6.1749099999999997</v>
      </c>
      <c r="CN375">
        <v>0</v>
      </c>
      <c r="CO375">
        <v>0</v>
      </c>
      <c r="CP375">
        <v>0</v>
      </c>
      <c r="CQ375">
        <v>0</v>
      </c>
      <c r="CR375">
        <v>0.532258064516129</v>
      </c>
      <c r="CS375">
        <v>0</v>
      </c>
      <c r="CT375">
        <v>511.90322580645199</v>
      </c>
      <c r="CU375">
        <v>-9.6774193548387094E-2</v>
      </c>
      <c r="CV375">
        <v>40.25</v>
      </c>
      <c r="CW375">
        <v>45.5</v>
      </c>
      <c r="CX375">
        <v>42.779935483871</v>
      </c>
      <c r="CY375">
        <v>44.2296774193548</v>
      </c>
      <c r="CZ375">
        <v>41.308</v>
      </c>
      <c r="DA375">
        <v>0</v>
      </c>
      <c r="DB375">
        <v>0</v>
      </c>
      <c r="DC375">
        <v>0</v>
      </c>
      <c r="DD375">
        <v>1581524334.7</v>
      </c>
      <c r="DE375">
        <v>1.5115384615384599</v>
      </c>
      <c r="DF375">
        <v>-11.955555512080799</v>
      </c>
      <c r="DG375">
        <v>107.210256742984</v>
      </c>
      <c r="DH375">
        <v>511.47307692307697</v>
      </c>
      <c r="DI375">
        <v>15</v>
      </c>
      <c r="DJ375">
        <v>100</v>
      </c>
      <c r="DK375">
        <v>100</v>
      </c>
      <c r="DL375">
        <v>3.024</v>
      </c>
      <c r="DM375">
        <v>0.44500000000000001</v>
      </c>
      <c r="DN375">
        <v>2</v>
      </c>
      <c r="DO375">
        <v>352.899</v>
      </c>
      <c r="DP375">
        <v>667.32899999999995</v>
      </c>
      <c r="DQ375">
        <v>30.216999999999999</v>
      </c>
      <c r="DR375">
        <v>32.546199999999999</v>
      </c>
      <c r="DS375">
        <v>30.0001</v>
      </c>
      <c r="DT375">
        <v>32.3842</v>
      </c>
      <c r="DU375">
        <v>32.367899999999999</v>
      </c>
      <c r="DV375">
        <v>20.9938</v>
      </c>
      <c r="DW375">
        <v>24.2606</v>
      </c>
      <c r="DX375">
        <v>100</v>
      </c>
      <c r="DY375">
        <v>30.214200000000002</v>
      </c>
      <c r="DZ375">
        <v>400</v>
      </c>
      <c r="EA375">
        <v>33.1708</v>
      </c>
      <c r="EB375">
        <v>99.855400000000003</v>
      </c>
      <c r="EC375">
        <v>100.35899999999999</v>
      </c>
    </row>
    <row r="376" spans="1:133" x14ac:dyDescent="0.35">
      <c r="A376">
        <v>360</v>
      </c>
      <c r="B376">
        <v>1581524339.5</v>
      </c>
      <c r="C376">
        <v>1818.9000000953699</v>
      </c>
      <c r="D376" t="s">
        <v>958</v>
      </c>
      <c r="E376" t="s">
        <v>959</v>
      </c>
      <c r="F376" t="s">
        <v>232</v>
      </c>
      <c r="G376" t="s">
        <v>233</v>
      </c>
      <c r="H376" t="s">
        <v>234</v>
      </c>
      <c r="I376" t="s">
        <v>235</v>
      </c>
      <c r="J376" t="s">
        <v>236</v>
      </c>
      <c r="K376" t="s">
        <v>237</v>
      </c>
      <c r="L376" t="s">
        <v>238</v>
      </c>
      <c r="M376" t="s">
        <v>239</v>
      </c>
      <c r="N376">
        <v>1581524330.87097</v>
      </c>
      <c r="O376">
        <f t="shared" si="215"/>
        <v>4.0631186406739529E-5</v>
      </c>
      <c r="P376">
        <f t="shared" si="216"/>
        <v>-0.57870148564657697</v>
      </c>
      <c r="Q376">
        <f t="shared" si="217"/>
        <v>400.95</v>
      </c>
      <c r="R376">
        <f t="shared" si="218"/>
        <v>676.19272491355571</v>
      </c>
      <c r="S376">
        <f t="shared" si="219"/>
        <v>67.404501706768002</v>
      </c>
      <c r="T376">
        <f t="shared" si="220"/>
        <v>39.967651179304838</v>
      </c>
      <c r="U376">
        <f t="shared" si="221"/>
        <v>3.239029787116033E-3</v>
      </c>
      <c r="V376">
        <f t="shared" si="222"/>
        <v>2.2521413525233323</v>
      </c>
      <c r="W376">
        <f t="shared" si="223"/>
        <v>3.2364440334446821E-3</v>
      </c>
      <c r="X376">
        <f t="shared" si="224"/>
        <v>2.0230096631986974E-3</v>
      </c>
      <c r="Y376">
        <f t="shared" si="225"/>
        <v>0</v>
      </c>
      <c r="Z376">
        <f t="shared" si="226"/>
        <v>31.218421911123539</v>
      </c>
      <c r="AA376">
        <f t="shared" si="227"/>
        <v>31.005816129032301</v>
      </c>
      <c r="AB376">
        <f t="shared" si="228"/>
        <v>4.512874595984961</v>
      </c>
      <c r="AC376">
        <f t="shared" si="229"/>
        <v>72.419263756137937</v>
      </c>
      <c r="AD376">
        <f t="shared" si="230"/>
        <v>3.310543880898182</v>
      </c>
      <c r="AE376">
        <f t="shared" si="231"/>
        <v>4.5713581016868519</v>
      </c>
      <c r="AF376">
        <f t="shared" si="232"/>
        <v>1.202330715086779</v>
      </c>
      <c r="AG376">
        <f t="shared" si="233"/>
        <v>-1.7918353205372133</v>
      </c>
      <c r="AH376">
        <f t="shared" si="234"/>
        <v>27.44308416320121</v>
      </c>
      <c r="AI376">
        <f t="shared" si="235"/>
        <v>2.7395451498912826</v>
      </c>
      <c r="AJ376">
        <f t="shared" si="236"/>
        <v>28.390793992555277</v>
      </c>
      <c r="AK376">
        <v>-4.1241420446197601E-2</v>
      </c>
      <c r="AL376">
        <v>4.6297107397720999E-2</v>
      </c>
      <c r="AM376">
        <v>3.4590498442001198</v>
      </c>
      <c r="AN376">
        <v>0</v>
      </c>
      <c r="AO376">
        <v>0</v>
      </c>
      <c r="AP376">
        <f t="shared" si="237"/>
        <v>1</v>
      </c>
      <c r="AQ376">
        <f t="shared" si="238"/>
        <v>0</v>
      </c>
      <c r="AR376">
        <f t="shared" si="239"/>
        <v>51858.410957006563</v>
      </c>
      <c r="AS376" t="s">
        <v>240</v>
      </c>
      <c r="AT376">
        <v>0</v>
      </c>
      <c r="AU376">
        <v>0</v>
      </c>
      <c r="AV376">
        <f t="shared" si="240"/>
        <v>0</v>
      </c>
      <c r="AW376" t="e">
        <f t="shared" si="241"/>
        <v>#DIV/0!</v>
      </c>
      <c r="AX376">
        <v>0</v>
      </c>
      <c r="AY376" t="s">
        <v>240</v>
      </c>
      <c r="AZ376">
        <v>0</v>
      </c>
      <c r="BA376">
        <v>0</v>
      </c>
      <c r="BB376" t="e">
        <f t="shared" si="242"/>
        <v>#DIV/0!</v>
      </c>
      <c r="BC376">
        <v>0.5</v>
      </c>
      <c r="BD376">
        <f t="shared" si="243"/>
        <v>0</v>
      </c>
      <c r="BE376">
        <f t="shared" si="244"/>
        <v>-0.57870148564657697</v>
      </c>
      <c r="BF376" t="e">
        <f t="shared" si="245"/>
        <v>#DIV/0!</v>
      </c>
      <c r="BG376" t="e">
        <f t="shared" si="246"/>
        <v>#DIV/0!</v>
      </c>
      <c r="BH376" t="e">
        <f t="shared" si="247"/>
        <v>#DIV/0!</v>
      </c>
      <c r="BI376" t="e">
        <f t="shared" si="248"/>
        <v>#DIV/0!</v>
      </c>
      <c r="BJ376" t="s">
        <v>240</v>
      </c>
      <c r="BK376">
        <v>0</v>
      </c>
      <c r="BL376">
        <f t="shared" si="249"/>
        <v>0</v>
      </c>
      <c r="BM376" t="e">
        <f t="shared" si="250"/>
        <v>#DIV/0!</v>
      </c>
      <c r="BN376" t="e">
        <f t="shared" si="251"/>
        <v>#DIV/0!</v>
      </c>
      <c r="BO376" t="e">
        <f t="shared" si="252"/>
        <v>#DIV/0!</v>
      </c>
      <c r="BP376" t="e">
        <f t="shared" si="253"/>
        <v>#DIV/0!</v>
      </c>
      <c r="BQ376">
        <f t="shared" si="254"/>
        <v>0</v>
      </c>
      <c r="BR376">
        <f t="shared" si="255"/>
        <v>0</v>
      </c>
      <c r="BS376">
        <f t="shared" si="256"/>
        <v>0</v>
      </c>
      <c r="BT376">
        <f t="shared" si="257"/>
        <v>0</v>
      </c>
      <c r="BU376">
        <v>6</v>
      </c>
      <c r="BV376">
        <v>0.5</v>
      </c>
      <c r="BW376" t="s">
        <v>241</v>
      </c>
      <c r="BX376">
        <v>1581524330.87097</v>
      </c>
      <c r="BY376">
        <v>400.95</v>
      </c>
      <c r="BZ376">
        <v>399.985935483871</v>
      </c>
      <c r="CA376">
        <v>33.210922580645203</v>
      </c>
      <c r="CB376">
        <v>33.143587096774198</v>
      </c>
      <c r="CC376">
        <v>350.02454838709701</v>
      </c>
      <c r="CD376">
        <v>99.482387096774204</v>
      </c>
      <c r="CE376">
        <v>0.19999519354838699</v>
      </c>
      <c r="CF376">
        <v>31.231838709677401</v>
      </c>
      <c r="CG376">
        <v>31.005816129032301</v>
      </c>
      <c r="CH376">
        <v>999.9</v>
      </c>
      <c r="CI376">
        <v>0</v>
      </c>
      <c r="CJ376">
        <v>0</v>
      </c>
      <c r="CK376">
        <v>9997.3164516129109</v>
      </c>
      <c r="CL376">
        <v>0</v>
      </c>
      <c r="CM376">
        <v>6.2320474193548403</v>
      </c>
      <c r="CN376">
        <v>0</v>
      </c>
      <c r="CO376">
        <v>0</v>
      </c>
      <c r="CP376">
        <v>0</v>
      </c>
      <c r="CQ376">
        <v>0</v>
      </c>
      <c r="CR376">
        <v>1.43548387096774</v>
      </c>
      <c r="CS376">
        <v>0</v>
      </c>
      <c r="CT376">
        <v>517.66451612903199</v>
      </c>
      <c r="CU376">
        <v>-0.11612903225806499</v>
      </c>
      <c r="CV376">
        <v>40.245935483871001</v>
      </c>
      <c r="CW376">
        <v>45.5</v>
      </c>
      <c r="CX376">
        <v>42.804032258064503</v>
      </c>
      <c r="CY376">
        <v>44.235774193548401</v>
      </c>
      <c r="CZ376">
        <v>41.311999999999998</v>
      </c>
      <c r="DA376">
        <v>0</v>
      </c>
      <c r="DB376">
        <v>0</v>
      </c>
      <c r="DC376">
        <v>0</v>
      </c>
      <c r="DD376">
        <v>1581524339.5</v>
      </c>
      <c r="DE376">
        <v>1.87692307692308</v>
      </c>
      <c r="DF376">
        <v>-6.1606834901831098</v>
      </c>
      <c r="DG376">
        <v>119.62051280581601</v>
      </c>
      <c r="DH376">
        <v>518.55769230769204</v>
      </c>
      <c r="DI376">
        <v>15</v>
      </c>
      <c r="DJ376">
        <v>100</v>
      </c>
      <c r="DK376">
        <v>100</v>
      </c>
      <c r="DL376">
        <v>3.024</v>
      </c>
      <c r="DM376">
        <v>0.44500000000000001</v>
      </c>
      <c r="DN376">
        <v>2</v>
      </c>
      <c r="DO376">
        <v>352.887</v>
      </c>
      <c r="DP376">
        <v>667.48900000000003</v>
      </c>
      <c r="DQ376">
        <v>30.208500000000001</v>
      </c>
      <c r="DR376">
        <v>32.546199999999999</v>
      </c>
      <c r="DS376">
        <v>30.0002</v>
      </c>
      <c r="DT376">
        <v>32.3842</v>
      </c>
      <c r="DU376">
        <v>32.367899999999999</v>
      </c>
      <c r="DV376">
        <v>20.990500000000001</v>
      </c>
      <c r="DW376">
        <v>24.2606</v>
      </c>
      <c r="DX376">
        <v>100</v>
      </c>
      <c r="DY376">
        <v>30.201599999999999</v>
      </c>
      <c r="DZ376">
        <v>400</v>
      </c>
      <c r="EA376">
        <v>33.1708</v>
      </c>
      <c r="EB376">
        <v>99.857399999999998</v>
      </c>
      <c r="EC376">
        <v>100.361</v>
      </c>
    </row>
    <row r="377" spans="1:133" x14ac:dyDescent="0.35">
      <c r="A377">
        <v>361</v>
      </c>
      <c r="B377">
        <v>1581524344.5</v>
      </c>
      <c r="C377">
        <v>1823.9000000953699</v>
      </c>
      <c r="D377" t="s">
        <v>960</v>
      </c>
      <c r="E377" t="s">
        <v>961</v>
      </c>
      <c r="F377" t="s">
        <v>232</v>
      </c>
      <c r="G377" t="s">
        <v>233</v>
      </c>
      <c r="H377" t="s">
        <v>234</v>
      </c>
      <c r="I377" t="s">
        <v>235</v>
      </c>
      <c r="J377" t="s">
        <v>236</v>
      </c>
      <c r="K377" t="s">
        <v>237</v>
      </c>
      <c r="L377" t="s">
        <v>238</v>
      </c>
      <c r="M377" t="s">
        <v>239</v>
      </c>
      <c r="N377">
        <v>1581524335.87097</v>
      </c>
      <c r="O377">
        <f t="shared" si="215"/>
        <v>3.9662509389629491E-5</v>
      </c>
      <c r="P377">
        <f t="shared" si="216"/>
        <v>-0.56996542552726592</v>
      </c>
      <c r="Q377">
        <f t="shared" si="217"/>
        <v>400.94341935483902</v>
      </c>
      <c r="R377">
        <f t="shared" si="218"/>
        <v>678.72500252051043</v>
      </c>
      <c r="S377">
        <f t="shared" si="219"/>
        <v>67.65685804315747</v>
      </c>
      <c r="T377">
        <f t="shared" si="220"/>
        <v>39.966955550320634</v>
      </c>
      <c r="U377">
        <f t="shared" si="221"/>
        <v>3.1617393806811596E-3</v>
      </c>
      <c r="V377">
        <f t="shared" si="222"/>
        <v>2.2518617952237898</v>
      </c>
      <c r="W377">
        <f t="shared" si="223"/>
        <v>3.159275201952797E-3</v>
      </c>
      <c r="X377">
        <f t="shared" si="224"/>
        <v>1.9747682327087338E-3</v>
      </c>
      <c r="Y377">
        <f t="shared" si="225"/>
        <v>0</v>
      </c>
      <c r="Z377">
        <f t="shared" si="226"/>
        <v>31.220437093286964</v>
      </c>
      <c r="AA377">
        <f t="shared" si="227"/>
        <v>31.006790322580599</v>
      </c>
      <c r="AB377">
        <f t="shared" si="228"/>
        <v>4.5131252641027686</v>
      </c>
      <c r="AC377">
        <f t="shared" si="229"/>
        <v>72.417768453065861</v>
      </c>
      <c r="AD377">
        <f t="shared" si="230"/>
        <v>3.3107952683870638</v>
      </c>
      <c r="AE377">
        <f t="shared" si="231"/>
        <v>4.5717996275082662</v>
      </c>
      <c r="AF377">
        <f t="shared" si="232"/>
        <v>1.2023299957157048</v>
      </c>
      <c r="AG377">
        <f t="shared" si="233"/>
        <v>-1.7491166640826605</v>
      </c>
      <c r="AH377">
        <f t="shared" si="234"/>
        <v>27.527400670527907</v>
      </c>
      <c r="AI377">
        <f t="shared" si="235"/>
        <v>2.7483395202056231</v>
      </c>
      <c r="AJ377">
        <f t="shared" si="236"/>
        <v>28.526623526650869</v>
      </c>
      <c r="AK377">
        <v>-4.1233888299574598E-2</v>
      </c>
      <c r="AL377">
        <v>4.6288651903284302E-2</v>
      </c>
      <c r="AM377">
        <v>3.4585498625887698</v>
      </c>
      <c r="AN377">
        <v>0</v>
      </c>
      <c r="AO377">
        <v>0</v>
      </c>
      <c r="AP377">
        <f t="shared" si="237"/>
        <v>1</v>
      </c>
      <c r="AQ377">
        <f t="shared" si="238"/>
        <v>0</v>
      </c>
      <c r="AR377">
        <f t="shared" si="239"/>
        <v>51849.034251253623</v>
      </c>
      <c r="AS377" t="s">
        <v>240</v>
      </c>
      <c r="AT377">
        <v>0</v>
      </c>
      <c r="AU377">
        <v>0</v>
      </c>
      <c r="AV377">
        <f t="shared" si="240"/>
        <v>0</v>
      </c>
      <c r="AW377" t="e">
        <f t="shared" si="241"/>
        <v>#DIV/0!</v>
      </c>
      <c r="AX377">
        <v>0</v>
      </c>
      <c r="AY377" t="s">
        <v>240</v>
      </c>
      <c r="AZ377">
        <v>0</v>
      </c>
      <c r="BA377">
        <v>0</v>
      </c>
      <c r="BB377" t="e">
        <f t="shared" si="242"/>
        <v>#DIV/0!</v>
      </c>
      <c r="BC377">
        <v>0.5</v>
      </c>
      <c r="BD377">
        <f t="shared" si="243"/>
        <v>0</v>
      </c>
      <c r="BE377">
        <f t="shared" si="244"/>
        <v>-0.56996542552726592</v>
      </c>
      <c r="BF377" t="e">
        <f t="shared" si="245"/>
        <v>#DIV/0!</v>
      </c>
      <c r="BG377" t="e">
        <f t="shared" si="246"/>
        <v>#DIV/0!</v>
      </c>
      <c r="BH377" t="e">
        <f t="shared" si="247"/>
        <v>#DIV/0!</v>
      </c>
      <c r="BI377" t="e">
        <f t="shared" si="248"/>
        <v>#DIV/0!</v>
      </c>
      <c r="BJ377" t="s">
        <v>240</v>
      </c>
      <c r="BK377">
        <v>0</v>
      </c>
      <c r="BL377">
        <f t="shared" si="249"/>
        <v>0</v>
      </c>
      <c r="BM377" t="e">
        <f t="shared" si="250"/>
        <v>#DIV/0!</v>
      </c>
      <c r="BN377" t="e">
        <f t="shared" si="251"/>
        <v>#DIV/0!</v>
      </c>
      <c r="BO377" t="e">
        <f t="shared" si="252"/>
        <v>#DIV/0!</v>
      </c>
      <c r="BP377" t="e">
        <f t="shared" si="253"/>
        <v>#DIV/0!</v>
      </c>
      <c r="BQ377">
        <f t="shared" si="254"/>
        <v>0</v>
      </c>
      <c r="BR377">
        <f t="shared" si="255"/>
        <v>0</v>
      </c>
      <c r="BS377">
        <f t="shared" si="256"/>
        <v>0</v>
      </c>
      <c r="BT377">
        <f t="shared" si="257"/>
        <v>0</v>
      </c>
      <c r="BU377">
        <v>6</v>
      </c>
      <c r="BV377">
        <v>0.5</v>
      </c>
      <c r="BW377" t="s">
        <v>241</v>
      </c>
      <c r="BX377">
        <v>1581524335.87097</v>
      </c>
      <c r="BY377">
        <v>400.94341935483902</v>
      </c>
      <c r="BZ377">
        <v>399.99367741935498</v>
      </c>
      <c r="CA377">
        <v>33.213477419354803</v>
      </c>
      <c r="CB377">
        <v>33.147748387096797</v>
      </c>
      <c r="CC377">
        <v>350.029612903226</v>
      </c>
      <c r="CD377">
        <v>99.482264516129007</v>
      </c>
      <c r="CE377">
        <v>0.20001887096774201</v>
      </c>
      <c r="CF377">
        <v>31.233535483871002</v>
      </c>
      <c r="CG377">
        <v>31.006790322580599</v>
      </c>
      <c r="CH377">
        <v>999.9</v>
      </c>
      <c r="CI377">
        <v>0</v>
      </c>
      <c r="CJ377">
        <v>0</v>
      </c>
      <c r="CK377">
        <v>9995.5029032258099</v>
      </c>
      <c r="CL377">
        <v>0</v>
      </c>
      <c r="CM377">
        <v>6.2987425806451602</v>
      </c>
      <c r="CN377">
        <v>0</v>
      </c>
      <c r="CO377">
        <v>0</v>
      </c>
      <c r="CP377">
        <v>0</v>
      </c>
      <c r="CQ377">
        <v>0</v>
      </c>
      <c r="CR377">
        <v>2.1129032258064502</v>
      </c>
      <c r="CS377">
        <v>0</v>
      </c>
      <c r="CT377">
        <v>526.78709677419397</v>
      </c>
      <c r="CU377">
        <v>-7.09677419354839E-2</v>
      </c>
      <c r="CV377">
        <v>40.243903225806498</v>
      </c>
      <c r="CW377">
        <v>45.497967741935497</v>
      </c>
      <c r="CX377">
        <v>42.8181612903226</v>
      </c>
      <c r="CY377">
        <v>44.243903225806399</v>
      </c>
      <c r="CZ377">
        <v>41.316064516129003</v>
      </c>
      <c r="DA377">
        <v>0</v>
      </c>
      <c r="DB377">
        <v>0</v>
      </c>
      <c r="DC377">
        <v>0</v>
      </c>
      <c r="DD377">
        <v>1581524344.9000001</v>
      </c>
      <c r="DE377">
        <v>2.7846153846153801</v>
      </c>
      <c r="DF377">
        <v>9.8119663403240196</v>
      </c>
      <c r="DG377">
        <v>85.770940116640105</v>
      </c>
      <c r="DH377">
        <v>528.24615384615402</v>
      </c>
      <c r="DI377">
        <v>15</v>
      </c>
      <c r="DJ377">
        <v>100</v>
      </c>
      <c r="DK377">
        <v>100</v>
      </c>
      <c r="DL377">
        <v>3.024</v>
      </c>
      <c r="DM377">
        <v>0.44500000000000001</v>
      </c>
      <c r="DN377">
        <v>2</v>
      </c>
      <c r="DO377">
        <v>352.87400000000002</v>
      </c>
      <c r="DP377">
        <v>667.74300000000005</v>
      </c>
      <c r="DQ377">
        <v>30.199100000000001</v>
      </c>
      <c r="DR377">
        <v>32.546199999999999</v>
      </c>
      <c r="DS377">
        <v>30.0001</v>
      </c>
      <c r="DT377">
        <v>32.3842</v>
      </c>
      <c r="DU377">
        <v>32.370199999999997</v>
      </c>
      <c r="DV377">
        <v>20.9895</v>
      </c>
      <c r="DW377">
        <v>24.2606</v>
      </c>
      <c r="DX377">
        <v>100</v>
      </c>
      <c r="DY377">
        <v>30.199200000000001</v>
      </c>
      <c r="DZ377">
        <v>400</v>
      </c>
      <c r="EA377">
        <v>33.1708</v>
      </c>
      <c r="EB377">
        <v>99.853399999999993</v>
      </c>
      <c r="EC377">
        <v>100.361</v>
      </c>
    </row>
    <row r="378" spans="1:133" x14ac:dyDescent="0.35">
      <c r="A378">
        <v>362</v>
      </c>
      <c r="B378">
        <v>1581524349.5</v>
      </c>
      <c r="C378">
        <v>1828.9000000953699</v>
      </c>
      <c r="D378" t="s">
        <v>962</v>
      </c>
      <c r="E378" t="s">
        <v>963</v>
      </c>
      <c r="F378" t="s">
        <v>232</v>
      </c>
      <c r="G378" t="s">
        <v>233</v>
      </c>
      <c r="H378" t="s">
        <v>234</v>
      </c>
      <c r="I378" t="s">
        <v>235</v>
      </c>
      <c r="J378" t="s">
        <v>236</v>
      </c>
      <c r="K378" t="s">
        <v>237</v>
      </c>
      <c r="L378" t="s">
        <v>238</v>
      </c>
      <c r="M378" t="s">
        <v>239</v>
      </c>
      <c r="N378">
        <v>1581524340.87097</v>
      </c>
      <c r="O378">
        <f t="shared" si="215"/>
        <v>3.8118356712992881E-5</v>
      </c>
      <c r="P378">
        <f t="shared" si="216"/>
        <v>-0.55224892257131775</v>
      </c>
      <c r="Q378">
        <f t="shared" si="217"/>
        <v>400.931193548387</v>
      </c>
      <c r="R378">
        <f t="shared" si="218"/>
        <v>680.89766095735024</v>
      </c>
      <c r="S378">
        <f t="shared" si="219"/>
        <v>67.872341832673683</v>
      </c>
      <c r="T378">
        <f t="shared" si="220"/>
        <v>39.965093993181569</v>
      </c>
      <c r="U378">
        <f t="shared" si="221"/>
        <v>3.0402012034807229E-3</v>
      </c>
      <c r="V378">
        <f t="shared" si="222"/>
        <v>2.2523157486230971</v>
      </c>
      <c r="W378">
        <f t="shared" si="223"/>
        <v>3.0379232161644562E-3</v>
      </c>
      <c r="X378">
        <f t="shared" si="224"/>
        <v>1.8989065312079167E-3</v>
      </c>
      <c r="Y378">
        <f t="shared" si="225"/>
        <v>0</v>
      </c>
      <c r="Z378">
        <f t="shared" si="226"/>
        <v>31.221894522378502</v>
      </c>
      <c r="AA378">
        <f t="shared" si="227"/>
        <v>31.0051290322581</v>
      </c>
      <c r="AB378">
        <f t="shared" si="228"/>
        <v>4.5126978075523425</v>
      </c>
      <c r="AC378">
        <f t="shared" si="229"/>
        <v>72.419185180278077</v>
      </c>
      <c r="AD378">
        <f t="shared" si="230"/>
        <v>3.3110381613392139</v>
      </c>
      <c r="AE378">
        <f t="shared" si="231"/>
        <v>4.572045588605862</v>
      </c>
      <c r="AF378">
        <f t="shared" si="232"/>
        <v>1.2016596462131286</v>
      </c>
      <c r="AG378">
        <f t="shared" si="233"/>
        <v>-1.6810195310429861</v>
      </c>
      <c r="AH378">
        <f t="shared" si="234"/>
        <v>27.849443126580564</v>
      </c>
      <c r="AI378">
        <f t="shared" si="235"/>
        <v>2.7799220665773445</v>
      </c>
      <c r="AJ378">
        <f t="shared" si="236"/>
        <v>28.948345662114921</v>
      </c>
      <c r="AK378">
        <v>-4.1246119651051599E-2</v>
      </c>
      <c r="AL378">
        <v>4.6302382666842501E-2</v>
      </c>
      <c r="AM378">
        <v>3.4593617600598998</v>
      </c>
      <c r="AN378">
        <v>0</v>
      </c>
      <c r="AO378">
        <v>0</v>
      </c>
      <c r="AP378">
        <f t="shared" si="237"/>
        <v>1</v>
      </c>
      <c r="AQ378">
        <f t="shared" si="238"/>
        <v>0</v>
      </c>
      <c r="AR378">
        <f t="shared" si="239"/>
        <v>51863.591825739124</v>
      </c>
      <c r="AS378" t="s">
        <v>240</v>
      </c>
      <c r="AT378">
        <v>0</v>
      </c>
      <c r="AU378">
        <v>0</v>
      </c>
      <c r="AV378">
        <f t="shared" si="240"/>
        <v>0</v>
      </c>
      <c r="AW378" t="e">
        <f t="shared" si="241"/>
        <v>#DIV/0!</v>
      </c>
      <c r="AX378">
        <v>0</v>
      </c>
      <c r="AY378" t="s">
        <v>240</v>
      </c>
      <c r="AZ378">
        <v>0</v>
      </c>
      <c r="BA378">
        <v>0</v>
      </c>
      <c r="BB378" t="e">
        <f t="shared" si="242"/>
        <v>#DIV/0!</v>
      </c>
      <c r="BC378">
        <v>0.5</v>
      </c>
      <c r="BD378">
        <f t="shared" si="243"/>
        <v>0</v>
      </c>
      <c r="BE378">
        <f t="shared" si="244"/>
        <v>-0.55224892257131775</v>
      </c>
      <c r="BF378" t="e">
        <f t="shared" si="245"/>
        <v>#DIV/0!</v>
      </c>
      <c r="BG378" t="e">
        <f t="shared" si="246"/>
        <v>#DIV/0!</v>
      </c>
      <c r="BH378" t="e">
        <f t="shared" si="247"/>
        <v>#DIV/0!</v>
      </c>
      <c r="BI378" t="e">
        <f t="shared" si="248"/>
        <v>#DIV/0!</v>
      </c>
      <c r="BJ378" t="s">
        <v>240</v>
      </c>
      <c r="BK378">
        <v>0</v>
      </c>
      <c r="BL378">
        <f t="shared" si="249"/>
        <v>0</v>
      </c>
      <c r="BM378" t="e">
        <f t="shared" si="250"/>
        <v>#DIV/0!</v>
      </c>
      <c r="BN378" t="e">
        <f t="shared" si="251"/>
        <v>#DIV/0!</v>
      </c>
      <c r="BO378" t="e">
        <f t="shared" si="252"/>
        <v>#DIV/0!</v>
      </c>
      <c r="BP378" t="e">
        <f t="shared" si="253"/>
        <v>#DIV/0!</v>
      </c>
      <c r="BQ378">
        <f t="shared" si="254"/>
        <v>0</v>
      </c>
      <c r="BR378">
        <f t="shared" si="255"/>
        <v>0</v>
      </c>
      <c r="BS378">
        <f t="shared" si="256"/>
        <v>0</v>
      </c>
      <c r="BT378">
        <f t="shared" si="257"/>
        <v>0</v>
      </c>
      <c r="BU378">
        <v>6</v>
      </c>
      <c r="BV378">
        <v>0.5</v>
      </c>
      <c r="BW378" t="s">
        <v>241</v>
      </c>
      <c r="BX378">
        <v>1581524340.87097</v>
      </c>
      <c r="BY378">
        <v>400.931193548387</v>
      </c>
      <c r="BZ378">
        <v>400.01074193548402</v>
      </c>
      <c r="CA378">
        <v>33.216448387096797</v>
      </c>
      <c r="CB378">
        <v>33.153277419354801</v>
      </c>
      <c r="CC378">
        <v>350.02345161290299</v>
      </c>
      <c r="CD378">
        <v>99.480674193548396</v>
      </c>
      <c r="CE378">
        <v>0.20000577419354801</v>
      </c>
      <c r="CF378">
        <v>31.234480645161302</v>
      </c>
      <c r="CG378">
        <v>31.0051290322581</v>
      </c>
      <c r="CH378">
        <v>999.9</v>
      </c>
      <c r="CI378">
        <v>0</v>
      </c>
      <c r="CJ378">
        <v>0</v>
      </c>
      <c r="CK378">
        <v>9998.6277419354792</v>
      </c>
      <c r="CL378">
        <v>0</v>
      </c>
      <c r="CM378">
        <v>6.3494354838709697</v>
      </c>
      <c r="CN378">
        <v>0</v>
      </c>
      <c r="CO378">
        <v>0</v>
      </c>
      <c r="CP378">
        <v>0</v>
      </c>
      <c r="CQ378">
        <v>0</v>
      </c>
      <c r="CR378">
        <v>1.5387096774193501</v>
      </c>
      <c r="CS378">
        <v>0</v>
      </c>
      <c r="CT378">
        <v>534.638709677419</v>
      </c>
      <c r="CU378">
        <v>-0.33870967741935498</v>
      </c>
      <c r="CV378">
        <v>40.243903225806498</v>
      </c>
      <c r="CW378">
        <v>45.497967741935497</v>
      </c>
      <c r="CX378">
        <v>42.832322580645098</v>
      </c>
      <c r="CY378">
        <v>44.25</v>
      </c>
      <c r="CZ378">
        <v>41.316064516129003</v>
      </c>
      <c r="DA378">
        <v>0</v>
      </c>
      <c r="DB378">
        <v>0</v>
      </c>
      <c r="DC378">
        <v>0</v>
      </c>
      <c r="DD378">
        <v>1581524349.7</v>
      </c>
      <c r="DE378">
        <v>2.7769230769230799</v>
      </c>
      <c r="DF378">
        <v>10.960684187597</v>
      </c>
      <c r="DG378">
        <v>68.263247797212202</v>
      </c>
      <c r="DH378">
        <v>534.31923076923101</v>
      </c>
      <c r="DI378">
        <v>15</v>
      </c>
      <c r="DJ378">
        <v>100</v>
      </c>
      <c r="DK378">
        <v>100</v>
      </c>
      <c r="DL378">
        <v>3.024</v>
      </c>
      <c r="DM378">
        <v>0.44500000000000001</v>
      </c>
      <c r="DN378">
        <v>2</v>
      </c>
      <c r="DO378">
        <v>352.94499999999999</v>
      </c>
      <c r="DP378">
        <v>667.476</v>
      </c>
      <c r="DQ378">
        <v>30.194600000000001</v>
      </c>
      <c r="DR378">
        <v>32.546199999999999</v>
      </c>
      <c r="DS378">
        <v>30.0001</v>
      </c>
      <c r="DT378">
        <v>32.385800000000003</v>
      </c>
      <c r="DU378">
        <v>32.370800000000003</v>
      </c>
      <c r="DV378">
        <v>20.9908</v>
      </c>
      <c r="DW378">
        <v>24.2606</v>
      </c>
      <c r="DX378">
        <v>100</v>
      </c>
      <c r="DY378">
        <v>30.193999999999999</v>
      </c>
      <c r="DZ378">
        <v>400</v>
      </c>
      <c r="EA378">
        <v>33.1708</v>
      </c>
      <c r="EB378">
        <v>99.856399999999994</v>
      </c>
      <c r="EC378">
        <v>100.364</v>
      </c>
    </row>
    <row r="379" spans="1:133" x14ac:dyDescent="0.35">
      <c r="A379">
        <v>363</v>
      </c>
      <c r="B379">
        <v>1581524354.5</v>
      </c>
      <c r="C379">
        <v>1833.9000000953699</v>
      </c>
      <c r="D379" t="s">
        <v>964</v>
      </c>
      <c r="E379" t="s">
        <v>965</v>
      </c>
      <c r="F379" t="s">
        <v>232</v>
      </c>
      <c r="G379" t="s">
        <v>233</v>
      </c>
      <c r="H379" t="s">
        <v>234</v>
      </c>
      <c r="I379" t="s">
        <v>235</v>
      </c>
      <c r="J379" t="s">
        <v>236</v>
      </c>
      <c r="K379" t="s">
        <v>237</v>
      </c>
      <c r="L379" t="s">
        <v>238</v>
      </c>
      <c r="M379" t="s">
        <v>239</v>
      </c>
      <c r="N379">
        <v>1581524345.87097</v>
      </c>
      <c r="O379">
        <f t="shared" si="215"/>
        <v>6.7942465652939772E-5</v>
      </c>
      <c r="P379">
        <f t="shared" si="216"/>
        <v>-0.52637535452670658</v>
      </c>
      <c r="Q379">
        <f t="shared" si="217"/>
        <v>400.86241935483901</v>
      </c>
      <c r="R379">
        <f t="shared" si="218"/>
        <v>546.15010353047819</v>
      </c>
      <c r="S379">
        <f t="shared" si="219"/>
        <v>54.439294361898028</v>
      </c>
      <c r="T379">
        <f t="shared" si="220"/>
        <v>39.957270180509752</v>
      </c>
      <c r="U379">
        <f t="shared" si="221"/>
        <v>5.448750665908832E-3</v>
      </c>
      <c r="V379">
        <f t="shared" si="222"/>
        <v>2.2527729414475712</v>
      </c>
      <c r="W379">
        <f t="shared" si="223"/>
        <v>5.4414397095291778E-3</v>
      </c>
      <c r="X379">
        <f t="shared" si="224"/>
        <v>3.4015558471201211E-3</v>
      </c>
      <c r="Y379">
        <f t="shared" si="225"/>
        <v>0</v>
      </c>
      <c r="Z379">
        <f t="shared" si="226"/>
        <v>31.211886658491341</v>
      </c>
      <c r="AA379">
        <f t="shared" si="227"/>
        <v>31.0029838709677</v>
      </c>
      <c r="AB379">
        <f t="shared" si="228"/>
        <v>4.5121459012612748</v>
      </c>
      <c r="AC379">
        <f t="shared" si="229"/>
        <v>72.537695132220321</v>
      </c>
      <c r="AD379">
        <f t="shared" si="230"/>
        <v>3.3164254346826083</v>
      </c>
      <c r="AE379">
        <f t="shared" si="231"/>
        <v>4.572002775436264</v>
      </c>
      <c r="AF379">
        <f t="shared" si="232"/>
        <v>1.1957204665786665</v>
      </c>
      <c r="AG379">
        <f t="shared" si="233"/>
        <v>-2.996262735294644</v>
      </c>
      <c r="AH379">
        <f t="shared" si="234"/>
        <v>28.095648541874812</v>
      </c>
      <c r="AI379">
        <f t="shared" si="235"/>
        <v>2.803897109695594</v>
      </c>
      <c r="AJ379">
        <f t="shared" si="236"/>
        <v>27.903282916275764</v>
      </c>
      <c r="AK379">
        <v>-4.1258440545521601E-2</v>
      </c>
      <c r="AL379">
        <v>4.63162139502548E-2</v>
      </c>
      <c r="AM379">
        <v>3.46017951738482</v>
      </c>
      <c r="AN379">
        <v>0</v>
      </c>
      <c r="AO379">
        <v>0</v>
      </c>
      <c r="AP379">
        <f t="shared" si="237"/>
        <v>1</v>
      </c>
      <c r="AQ379">
        <f t="shared" si="238"/>
        <v>0</v>
      </c>
      <c r="AR379">
        <f t="shared" si="239"/>
        <v>51878.427340233291</v>
      </c>
      <c r="AS379" t="s">
        <v>240</v>
      </c>
      <c r="AT379">
        <v>0</v>
      </c>
      <c r="AU379">
        <v>0</v>
      </c>
      <c r="AV379">
        <f t="shared" si="240"/>
        <v>0</v>
      </c>
      <c r="AW379" t="e">
        <f t="shared" si="241"/>
        <v>#DIV/0!</v>
      </c>
      <c r="AX379">
        <v>0</v>
      </c>
      <c r="AY379" t="s">
        <v>240</v>
      </c>
      <c r="AZ379">
        <v>0</v>
      </c>
      <c r="BA379">
        <v>0</v>
      </c>
      <c r="BB379" t="e">
        <f t="shared" si="242"/>
        <v>#DIV/0!</v>
      </c>
      <c r="BC379">
        <v>0.5</v>
      </c>
      <c r="BD379">
        <f t="shared" si="243"/>
        <v>0</v>
      </c>
      <c r="BE379">
        <f t="shared" si="244"/>
        <v>-0.52637535452670658</v>
      </c>
      <c r="BF379" t="e">
        <f t="shared" si="245"/>
        <v>#DIV/0!</v>
      </c>
      <c r="BG379" t="e">
        <f t="shared" si="246"/>
        <v>#DIV/0!</v>
      </c>
      <c r="BH379" t="e">
        <f t="shared" si="247"/>
        <v>#DIV/0!</v>
      </c>
      <c r="BI379" t="e">
        <f t="shared" si="248"/>
        <v>#DIV/0!</v>
      </c>
      <c r="BJ379" t="s">
        <v>240</v>
      </c>
      <c r="BK379">
        <v>0</v>
      </c>
      <c r="BL379">
        <f t="shared" si="249"/>
        <v>0</v>
      </c>
      <c r="BM379" t="e">
        <f t="shared" si="250"/>
        <v>#DIV/0!</v>
      </c>
      <c r="BN379" t="e">
        <f t="shared" si="251"/>
        <v>#DIV/0!</v>
      </c>
      <c r="BO379" t="e">
        <f t="shared" si="252"/>
        <v>#DIV/0!</v>
      </c>
      <c r="BP379" t="e">
        <f t="shared" si="253"/>
        <v>#DIV/0!</v>
      </c>
      <c r="BQ379">
        <f t="shared" si="254"/>
        <v>0</v>
      </c>
      <c r="BR379">
        <f t="shared" si="255"/>
        <v>0</v>
      </c>
      <c r="BS379">
        <f t="shared" si="256"/>
        <v>0</v>
      </c>
      <c r="BT379">
        <f t="shared" si="257"/>
        <v>0</v>
      </c>
      <c r="BU379">
        <v>6</v>
      </c>
      <c r="BV379">
        <v>0.5</v>
      </c>
      <c r="BW379" t="s">
        <v>241</v>
      </c>
      <c r="BX379">
        <v>1581524345.87097</v>
      </c>
      <c r="BY379">
        <v>400.86241935483901</v>
      </c>
      <c r="BZ379">
        <v>400.00680645161299</v>
      </c>
      <c r="CA379">
        <v>33.271299999999997</v>
      </c>
      <c r="CB379">
        <v>33.158709677419402</v>
      </c>
      <c r="CC379">
        <v>350.02261290322599</v>
      </c>
      <c r="CD379">
        <v>99.478251612903193</v>
      </c>
      <c r="CE379">
        <v>0.200012677419355</v>
      </c>
      <c r="CF379">
        <v>31.234316129032301</v>
      </c>
      <c r="CG379">
        <v>31.0029838709677</v>
      </c>
      <c r="CH379">
        <v>999.9</v>
      </c>
      <c r="CI379">
        <v>0</v>
      </c>
      <c r="CJ379">
        <v>0</v>
      </c>
      <c r="CK379">
        <v>10001.8580645161</v>
      </c>
      <c r="CL379">
        <v>0</v>
      </c>
      <c r="CM379">
        <v>6.4002570967741903</v>
      </c>
      <c r="CN379">
        <v>0</v>
      </c>
      <c r="CO379">
        <v>0</v>
      </c>
      <c r="CP379">
        <v>0</v>
      </c>
      <c r="CQ379">
        <v>0</v>
      </c>
      <c r="CR379">
        <v>3.4451612903225799</v>
      </c>
      <c r="CS379">
        <v>0</v>
      </c>
      <c r="CT379">
        <v>531.9</v>
      </c>
      <c r="CU379">
        <v>-0.45161290322580599</v>
      </c>
      <c r="CV379">
        <v>40.245935483871001</v>
      </c>
      <c r="CW379">
        <v>45.497967741935497</v>
      </c>
      <c r="CX379">
        <v>42.830322580645102</v>
      </c>
      <c r="CY379">
        <v>44.247967741935497</v>
      </c>
      <c r="CZ379">
        <v>41.316064516129003</v>
      </c>
      <c r="DA379">
        <v>0</v>
      </c>
      <c r="DB379">
        <v>0</v>
      </c>
      <c r="DC379">
        <v>0</v>
      </c>
      <c r="DD379">
        <v>1581524354.5</v>
      </c>
      <c r="DE379">
        <v>3.6807692307692301</v>
      </c>
      <c r="DF379">
        <v>2.2393164886299499</v>
      </c>
      <c r="DG379">
        <v>-117.958974308542</v>
      </c>
      <c r="DH379">
        <v>531.80384615384605</v>
      </c>
      <c r="DI379">
        <v>15</v>
      </c>
      <c r="DJ379">
        <v>100</v>
      </c>
      <c r="DK379">
        <v>100</v>
      </c>
      <c r="DL379">
        <v>2.952</v>
      </c>
      <c r="DM379">
        <v>0.498</v>
      </c>
      <c r="DN379">
        <v>2</v>
      </c>
      <c r="DO379">
        <v>352.80399999999997</v>
      </c>
      <c r="DP379">
        <v>667.56799999999998</v>
      </c>
      <c r="DQ379">
        <v>30.1906</v>
      </c>
      <c r="DR379">
        <v>32.547199999999997</v>
      </c>
      <c r="DS379">
        <v>30.0002</v>
      </c>
      <c r="DT379">
        <v>32.387099999999997</v>
      </c>
      <c r="DU379">
        <v>32.370899999999999</v>
      </c>
      <c r="DV379">
        <v>20.9923</v>
      </c>
      <c r="DW379">
        <v>24.2606</v>
      </c>
      <c r="DX379">
        <v>100</v>
      </c>
      <c r="DY379">
        <v>30.1905</v>
      </c>
      <c r="DZ379">
        <v>400</v>
      </c>
      <c r="EA379">
        <v>33.1708</v>
      </c>
      <c r="EB379">
        <v>99.855500000000006</v>
      </c>
      <c r="EC379">
        <v>100.361</v>
      </c>
    </row>
    <row r="380" spans="1:133" x14ac:dyDescent="0.35">
      <c r="A380">
        <v>364</v>
      </c>
      <c r="B380">
        <v>1581524375.5</v>
      </c>
      <c r="C380">
        <v>1854.9000000953699</v>
      </c>
      <c r="D380" t="s">
        <v>966</v>
      </c>
      <c r="E380" t="s">
        <v>967</v>
      </c>
      <c r="F380" t="s">
        <v>232</v>
      </c>
      <c r="G380" t="s">
        <v>233</v>
      </c>
      <c r="H380" t="s">
        <v>234</v>
      </c>
      <c r="I380" t="s">
        <v>235</v>
      </c>
      <c r="J380" t="s">
        <v>236</v>
      </c>
      <c r="K380" t="s">
        <v>237</v>
      </c>
      <c r="L380" t="s">
        <v>238</v>
      </c>
      <c r="M380" t="s">
        <v>239</v>
      </c>
      <c r="N380">
        <v>1581524345.87097</v>
      </c>
      <c r="O380">
        <f t="shared" si="215"/>
        <v>3.5957721743882556E-5</v>
      </c>
      <c r="P380">
        <f t="shared" si="216"/>
        <v>-0.55555917520523934</v>
      </c>
      <c r="Q380">
        <f t="shared" si="217"/>
        <v>400.93441935483901</v>
      </c>
      <c r="R380">
        <f t="shared" si="218"/>
        <v>699.87878433379603</v>
      </c>
      <c r="S380">
        <f t="shared" si="219"/>
        <v>69.762702436013768</v>
      </c>
      <c r="T380">
        <f t="shared" si="220"/>
        <v>39.964447015538653</v>
      </c>
      <c r="U380">
        <f t="shared" si="221"/>
        <v>2.8692557456951079E-3</v>
      </c>
      <c r="V380">
        <f t="shared" si="222"/>
        <v>2.2527729414475712</v>
      </c>
      <c r="W380">
        <f t="shared" si="223"/>
        <v>2.867227050277536E-3</v>
      </c>
      <c r="X380">
        <f t="shared" si="224"/>
        <v>1.7921990528499796E-3</v>
      </c>
      <c r="Y380">
        <f t="shared" si="225"/>
        <v>0</v>
      </c>
      <c r="Z380">
        <f t="shared" si="226"/>
        <v>31.222445605158555</v>
      </c>
      <c r="AA380">
        <f t="shared" si="227"/>
        <v>31.0029838709677</v>
      </c>
      <c r="AB380">
        <f t="shared" si="228"/>
        <v>4.5121459012612748</v>
      </c>
      <c r="AC380">
        <f t="shared" si="229"/>
        <v>72.422145158458903</v>
      </c>
      <c r="AD380">
        <f t="shared" si="230"/>
        <v>3.3111424866752213</v>
      </c>
      <c r="AE380">
        <f t="shared" si="231"/>
        <v>4.572002775436264</v>
      </c>
      <c r="AF380">
        <f t="shared" si="232"/>
        <v>1.2010034145860535</v>
      </c>
      <c r="AG380">
        <f t="shared" si="233"/>
        <v>-1.5857355289052206</v>
      </c>
      <c r="AH380">
        <f t="shared" si="234"/>
        <v>28.095648541874812</v>
      </c>
      <c r="AI380">
        <f t="shared" si="235"/>
        <v>2.803897109695594</v>
      </c>
      <c r="AJ380">
        <f t="shared" si="236"/>
        <v>29.313810122665185</v>
      </c>
      <c r="AK380">
        <v>-4.1258440545521601E-2</v>
      </c>
      <c r="AL380">
        <v>4.63162139502548E-2</v>
      </c>
      <c r="AM380">
        <v>3.46017951738482</v>
      </c>
      <c r="AN380">
        <v>49</v>
      </c>
      <c r="AO380">
        <v>14</v>
      </c>
      <c r="AP380">
        <f t="shared" si="237"/>
        <v>1</v>
      </c>
      <c r="AQ380">
        <f t="shared" si="238"/>
        <v>0</v>
      </c>
      <c r="AR380">
        <f t="shared" si="239"/>
        <v>51878.427340233291</v>
      </c>
      <c r="AS380" t="s">
        <v>240</v>
      </c>
      <c r="AT380">
        <v>0</v>
      </c>
      <c r="AU380">
        <v>0</v>
      </c>
      <c r="AV380">
        <f t="shared" si="240"/>
        <v>0</v>
      </c>
      <c r="AW380" t="e">
        <f t="shared" si="241"/>
        <v>#DIV/0!</v>
      </c>
      <c r="AX380">
        <v>0</v>
      </c>
      <c r="AY380" t="s">
        <v>240</v>
      </c>
      <c r="AZ380">
        <v>0</v>
      </c>
      <c r="BA380">
        <v>0</v>
      </c>
      <c r="BB380" t="e">
        <f t="shared" si="242"/>
        <v>#DIV/0!</v>
      </c>
      <c r="BC380">
        <v>0.5</v>
      </c>
      <c r="BD380">
        <f t="shared" si="243"/>
        <v>0</v>
      </c>
      <c r="BE380">
        <f t="shared" si="244"/>
        <v>-0.55555917520523934</v>
      </c>
      <c r="BF380" t="e">
        <f t="shared" si="245"/>
        <v>#DIV/0!</v>
      </c>
      <c r="BG380" t="e">
        <f t="shared" si="246"/>
        <v>#DIV/0!</v>
      </c>
      <c r="BH380" t="e">
        <f t="shared" si="247"/>
        <v>#DIV/0!</v>
      </c>
      <c r="BI380" t="e">
        <f t="shared" si="248"/>
        <v>#DIV/0!</v>
      </c>
      <c r="BJ380" t="s">
        <v>240</v>
      </c>
      <c r="BK380">
        <v>0</v>
      </c>
      <c r="BL380">
        <f t="shared" si="249"/>
        <v>0</v>
      </c>
      <c r="BM380" t="e">
        <f t="shared" si="250"/>
        <v>#DIV/0!</v>
      </c>
      <c r="BN380" t="e">
        <f t="shared" si="251"/>
        <v>#DIV/0!</v>
      </c>
      <c r="BO380" t="e">
        <f t="shared" si="252"/>
        <v>#DIV/0!</v>
      </c>
      <c r="BP380" t="e">
        <f t="shared" si="253"/>
        <v>#DIV/0!</v>
      </c>
      <c r="BQ380">
        <f t="shared" si="254"/>
        <v>0</v>
      </c>
      <c r="BR380">
        <f t="shared" si="255"/>
        <v>0</v>
      </c>
      <c r="BS380">
        <f t="shared" si="256"/>
        <v>0</v>
      </c>
      <c r="BT380">
        <f t="shared" si="257"/>
        <v>0</v>
      </c>
      <c r="BU380">
        <v>6</v>
      </c>
      <c r="BV380">
        <v>0.5</v>
      </c>
      <c r="BW380" t="s">
        <v>241</v>
      </c>
      <c r="BX380">
        <v>1581524345.87097</v>
      </c>
      <c r="BY380">
        <v>400.93441935483901</v>
      </c>
      <c r="BZ380">
        <v>400.00680645161299</v>
      </c>
      <c r="CA380">
        <v>33.218299999999999</v>
      </c>
      <c r="CB380">
        <v>33.158709677419402</v>
      </c>
      <c r="CC380">
        <v>350.02261290322599</v>
      </c>
      <c r="CD380">
        <v>99.478251612903193</v>
      </c>
      <c r="CE380">
        <v>0.200012677419355</v>
      </c>
      <c r="CF380">
        <v>31.234316129032301</v>
      </c>
      <c r="CG380">
        <v>31.0029838709677</v>
      </c>
      <c r="CH380">
        <v>999.9</v>
      </c>
      <c r="CI380">
        <v>0</v>
      </c>
      <c r="CJ380">
        <v>0</v>
      </c>
      <c r="CK380">
        <v>10001.8580645161</v>
      </c>
      <c r="CL380">
        <v>0</v>
      </c>
      <c r="CM380">
        <v>6.4002570967741903</v>
      </c>
      <c r="CN380">
        <v>0</v>
      </c>
      <c r="CO380">
        <v>0</v>
      </c>
      <c r="CP380">
        <v>0</v>
      </c>
      <c r="CQ380">
        <v>0</v>
      </c>
      <c r="CR380">
        <v>3.4451612903225799</v>
      </c>
      <c r="CS380">
        <v>0</v>
      </c>
      <c r="CT380">
        <v>531.9</v>
      </c>
      <c r="CU380">
        <v>-0.45161290322580599</v>
      </c>
      <c r="CV380">
        <v>40.245935483871001</v>
      </c>
      <c r="CW380">
        <v>45.497967741935497</v>
      </c>
      <c r="CX380">
        <v>42.830322580645102</v>
      </c>
      <c r="CY380">
        <v>44.247967741935497</v>
      </c>
      <c r="CZ380">
        <v>41.316064516129003</v>
      </c>
      <c r="DA380">
        <v>0</v>
      </c>
      <c r="DB380">
        <v>0</v>
      </c>
      <c r="DC380">
        <v>0</v>
      </c>
      <c r="DD380">
        <v>1581524375.5</v>
      </c>
      <c r="DE380">
        <v>3.6615384615384601</v>
      </c>
      <c r="DF380">
        <v>-15.958973993372</v>
      </c>
      <c r="DG380">
        <v>-118.69401716655899</v>
      </c>
      <c r="DH380">
        <v>223.53076923076901</v>
      </c>
      <c r="DI380">
        <v>15</v>
      </c>
      <c r="DJ380">
        <v>100</v>
      </c>
      <c r="DK380">
        <v>100</v>
      </c>
      <c r="DL380">
        <v>2.952</v>
      </c>
      <c r="DM380">
        <v>0.498</v>
      </c>
      <c r="DN380">
        <v>2</v>
      </c>
      <c r="DO380">
        <v>293.71600000000001</v>
      </c>
      <c r="DP380">
        <v>286.16899999999998</v>
      </c>
      <c r="DQ380">
        <v>30.204499999999999</v>
      </c>
      <c r="DR380">
        <v>32.549100000000003</v>
      </c>
      <c r="DS380">
        <v>30.0002</v>
      </c>
      <c r="DT380">
        <v>32.387099999999997</v>
      </c>
      <c r="DU380">
        <v>32.396700000000003</v>
      </c>
      <c r="DV380">
        <v>20.9923</v>
      </c>
      <c r="DW380">
        <v>24.2606</v>
      </c>
      <c r="DX380">
        <v>100</v>
      </c>
      <c r="DY380">
        <v>30.213100000000001</v>
      </c>
      <c r="DZ380">
        <v>400</v>
      </c>
      <c r="EA380">
        <v>33.1708</v>
      </c>
      <c r="EB380">
        <v>99.854900000000001</v>
      </c>
      <c r="EC380">
        <v>100.36</v>
      </c>
    </row>
    <row r="381" spans="1:133" x14ac:dyDescent="0.35">
      <c r="A381">
        <v>365</v>
      </c>
      <c r="B381">
        <v>1581524380.5</v>
      </c>
      <c r="C381">
        <v>1859.9000000953699</v>
      </c>
      <c r="D381" t="s">
        <v>968</v>
      </c>
      <c r="E381" t="s">
        <v>969</v>
      </c>
      <c r="F381" t="s">
        <v>232</v>
      </c>
      <c r="G381" t="s">
        <v>233</v>
      </c>
      <c r="H381" t="s">
        <v>234</v>
      </c>
      <c r="I381" t="s">
        <v>235</v>
      </c>
      <c r="J381" t="s">
        <v>236</v>
      </c>
      <c r="K381" t="s">
        <v>237</v>
      </c>
      <c r="L381" t="s">
        <v>238</v>
      </c>
      <c r="M381" t="s">
        <v>239</v>
      </c>
      <c r="N381">
        <v>1581524356.9677401</v>
      </c>
      <c r="O381">
        <f t="shared" si="215"/>
        <v>3.0274341069540478E-5</v>
      </c>
      <c r="P381">
        <f t="shared" si="216"/>
        <v>-0.42472343296935483</v>
      </c>
      <c r="Q381">
        <f t="shared" si="217"/>
        <v>400.734225806452</v>
      </c>
      <c r="R381">
        <f t="shared" si="218"/>
        <v>671.41135681362891</v>
      </c>
      <c r="S381">
        <f t="shared" si="219"/>
        <v>66.924704692745422</v>
      </c>
      <c r="T381">
        <f t="shared" si="220"/>
        <v>39.944244985145836</v>
      </c>
      <c r="U381">
        <f t="shared" si="221"/>
        <v>2.4158824463521599E-3</v>
      </c>
      <c r="V381">
        <f t="shared" si="222"/>
        <v>2.2525661754981536</v>
      </c>
      <c r="W381">
        <f t="shared" si="223"/>
        <v>2.4144439056226433E-3</v>
      </c>
      <c r="X381">
        <f t="shared" si="224"/>
        <v>1.5091566137380957E-3</v>
      </c>
      <c r="Y381">
        <f t="shared" si="225"/>
        <v>0</v>
      </c>
      <c r="Z381">
        <f t="shared" si="226"/>
        <v>31.21991772891672</v>
      </c>
      <c r="AA381">
        <f t="shared" si="227"/>
        <v>30.999216129032298</v>
      </c>
      <c r="AB381">
        <f t="shared" si="228"/>
        <v>4.511176680347452</v>
      </c>
      <c r="AC381">
        <f t="shared" si="229"/>
        <v>72.42341090993466</v>
      </c>
      <c r="AD381">
        <f t="shared" si="230"/>
        <v>3.3103705640669676</v>
      </c>
      <c r="AE381">
        <f t="shared" si="231"/>
        <v>4.5708570232679673</v>
      </c>
      <c r="AF381">
        <f t="shared" si="232"/>
        <v>1.2008061162804844</v>
      </c>
      <c r="AG381">
        <f t="shared" si="233"/>
        <v>-1.335098441166735</v>
      </c>
      <c r="AH381">
        <f t="shared" si="234"/>
        <v>28.015896460589637</v>
      </c>
      <c r="AI381">
        <f t="shared" si="235"/>
        <v>2.7960819410684845</v>
      </c>
      <c r="AJ381">
        <f t="shared" si="236"/>
        <v>29.476879960491388</v>
      </c>
      <c r="AK381">
        <v>-4.1252868126708801E-2</v>
      </c>
      <c r="AL381">
        <v>4.6309958421966703E-2</v>
      </c>
      <c r="AM381">
        <v>3.4598096775278702</v>
      </c>
      <c r="AN381">
        <v>0</v>
      </c>
      <c r="AO381">
        <v>0</v>
      </c>
      <c r="AP381">
        <f t="shared" si="237"/>
        <v>1</v>
      </c>
      <c r="AQ381">
        <f t="shared" si="238"/>
        <v>0</v>
      </c>
      <c r="AR381">
        <f t="shared" si="239"/>
        <v>51872.449093171323</v>
      </c>
      <c r="AS381" t="s">
        <v>240</v>
      </c>
      <c r="AT381">
        <v>0</v>
      </c>
      <c r="AU381">
        <v>0</v>
      </c>
      <c r="AV381">
        <f t="shared" si="240"/>
        <v>0</v>
      </c>
      <c r="AW381" t="e">
        <f t="shared" si="241"/>
        <v>#DIV/0!</v>
      </c>
      <c r="AX381">
        <v>0</v>
      </c>
      <c r="AY381" t="s">
        <v>240</v>
      </c>
      <c r="AZ381">
        <v>0</v>
      </c>
      <c r="BA381">
        <v>0</v>
      </c>
      <c r="BB381" t="e">
        <f t="shared" si="242"/>
        <v>#DIV/0!</v>
      </c>
      <c r="BC381">
        <v>0.5</v>
      </c>
      <c r="BD381">
        <f t="shared" si="243"/>
        <v>0</v>
      </c>
      <c r="BE381">
        <f t="shared" si="244"/>
        <v>-0.42472343296935483</v>
      </c>
      <c r="BF381" t="e">
        <f t="shared" si="245"/>
        <v>#DIV/0!</v>
      </c>
      <c r="BG381" t="e">
        <f t="shared" si="246"/>
        <v>#DIV/0!</v>
      </c>
      <c r="BH381" t="e">
        <f t="shared" si="247"/>
        <v>#DIV/0!</v>
      </c>
      <c r="BI381" t="e">
        <f t="shared" si="248"/>
        <v>#DIV/0!</v>
      </c>
      <c r="BJ381" t="s">
        <v>240</v>
      </c>
      <c r="BK381">
        <v>0</v>
      </c>
      <c r="BL381">
        <f t="shared" si="249"/>
        <v>0</v>
      </c>
      <c r="BM381" t="e">
        <f t="shared" si="250"/>
        <v>#DIV/0!</v>
      </c>
      <c r="BN381" t="e">
        <f t="shared" si="251"/>
        <v>#DIV/0!</v>
      </c>
      <c r="BO381" t="e">
        <f t="shared" si="252"/>
        <v>#DIV/0!</v>
      </c>
      <c r="BP381" t="e">
        <f t="shared" si="253"/>
        <v>#DIV/0!</v>
      </c>
      <c r="BQ381">
        <f t="shared" si="254"/>
        <v>0</v>
      </c>
      <c r="BR381">
        <f t="shared" si="255"/>
        <v>0</v>
      </c>
      <c r="BS381">
        <f t="shared" si="256"/>
        <v>0</v>
      </c>
      <c r="BT381">
        <f t="shared" si="257"/>
        <v>0</v>
      </c>
      <c r="BU381">
        <v>6</v>
      </c>
      <c r="BV381">
        <v>0.5</v>
      </c>
      <c r="BW381" t="s">
        <v>241</v>
      </c>
      <c r="BX381">
        <v>1581524356.9677401</v>
      </c>
      <c r="BY381">
        <v>400.734225806452</v>
      </c>
      <c r="BZ381">
        <v>400.02703225806403</v>
      </c>
      <c r="CA381">
        <v>33.210761290322601</v>
      </c>
      <c r="CB381">
        <v>33.160593548387098</v>
      </c>
      <c r="CC381">
        <v>350.05251612903203</v>
      </c>
      <c r="CD381">
        <v>99.4778387096774</v>
      </c>
      <c r="CE381">
        <v>0.19980899999999999</v>
      </c>
      <c r="CF381">
        <v>31.229912903225799</v>
      </c>
      <c r="CG381">
        <v>30.999216129032298</v>
      </c>
      <c r="CH381">
        <v>999.9</v>
      </c>
      <c r="CI381">
        <v>0</v>
      </c>
      <c r="CJ381">
        <v>0</v>
      </c>
      <c r="CK381">
        <v>10000.5487096774</v>
      </c>
      <c r="CL381">
        <v>0</v>
      </c>
      <c r="CM381">
        <v>5.6494516129032304</v>
      </c>
      <c r="CN381">
        <v>0</v>
      </c>
      <c r="CO381">
        <v>0</v>
      </c>
      <c r="CP381">
        <v>0</v>
      </c>
      <c r="CQ381">
        <v>0</v>
      </c>
      <c r="CR381">
        <v>3.8193548387096801</v>
      </c>
      <c r="CS381">
        <v>0</v>
      </c>
      <c r="CT381">
        <v>438.62580645161302</v>
      </c>
      <c r="CU381">
        <v>-0.83225806451612905</v>
      </c>
      <c r="CV381">
        <v>40.265967741935498</v>
      </c>
      <c r="CW381">
        <v>45.5059677419355</v>
      </c>
      <c r="CX381">
        <v>42.892774193548398</v>
      </c>
      <c r="CY381">
        <v>44.247967741935497</v>
      </c>
      <c r="CZ381">
        <v>41.320129032258002</v>
      </c>
      <c r="DA381">
        <v>0</v>
      </c>
      <c r="DB381">
        <v>0</v>
      </c>
      <c r="DC381">
        <v>0</v>
      </c>
      <c r="DD381">
        <v>1581524380.9000001</v>
      </c>
      <c r="DE381">
        <v>3.3346153846153799</v>
      </c>
      <c r="DF381">
        <v>8.3863249842925001</v>
      </c>
      <c r="DG381">
        <v>-21.0256410333613</v>
      </c>
      <c r="DH381">
        <v>216.46153846153899</v>
      </c>
      <c r="DI381">
        <v>15</v>
      </c>
      <c r="DJ381">
        <v>100</v>
      </c>
      <c r="DK381">
        <v>100</v>
      </c>
      <c r="DL381">
        <v>2.952</v>
      </c>
      <c r="DM381">
        <v>0.498</v>
      </c>
      <c r="DN381">
        <v>2</v>
      </c>
      <c r="DO381">
        <v>351.505</v>
      </c>
      <c r="DP381">
        <v>660.51400000000001</v>
      </c>
      <c r="DQ381">
        <v>30.2117</v>
      </c>
      <c r="DR381">
        <v>32.549100000000003</v>
      </c>
      <c r="DS381">
        <v>30.0002</v>
      </c>
      <c r="DT381">
        <v>32.389699999999998</v>
      </c>
      <c r="DU381">
        <v>32.388399999999997</v>
      </c>
      <c r="DV381">
        <v>20.987300000000001</v>
      </c>
      <c r="DW381">
        <v>24.2606</v>
      </c>
      <c r="DX381">
        <v>100</v>
      </c>
      <c r="DY381">
        <v>30.220500000000001</v>
      </c>
      <c r="DZ381">
        <v>400</v>
      </c>
      <c r="EA381">
        <v>33.141399999999997</v>
      </c>
      <c r="EB381">
        <v>99.856300000000005</v>
      </c>
      <c r="EC381">
        <v>100.36</v>
      </c>
    </row>
    <row r="382" spans="1:133" x14ac:dyDescent="0.35">
      <c r="A382">
        <v>366</v>
      </c>
      <c r="B382">
        <v>1581524385.5</v>
      </c>
      <c r="C382">
        <v>1864.9000000953699</v>
      </c>
      <c r="D382" t="s">
        <v>970</v>
      </c>
      <c r="E382" t="s">
        <v>971</v>
      </c>
      <c r="F382" t="s">
        <v>232</v>
      </c>
      <c r="G382" t="s">
        <v>233</v>
      </c>
      <c r="H382" t="s">
        <v>234</v>
      </c>
      <c r="I382" t="s">
        <v>235</v>
      </c>
      <c r="J382" t="s">
        <v>236</v>
      </c>
      <c r="K382" t="s">
        <v>237</v>
      </c>
      <c r="L382" t="s">
        <v>238</v>
      </c>
      <c r="M382" t="s">
        <v>239</v>
      </c>
      <c r="N382">
        <v>1581524368.0645199</v>
      </c>
      <c r="O382">
        <f t="shared" si="215"/>
        <v>3.9534088019056526E-5</v>
      </c>
      <c r="P382">
        <f t="shared" si="216"/>
        <v>-0.41462651780240645</v>
      </c>
      <c r="Q382">
        <f t="shared" si="217"/>
        <v>400.70632258064501</v>
      </c>
      <c r="R382">
        <f t="shared" si="218"/>
        <v>600.59226684877035</v>
      </c>
      <c r="S382">
        <f t="shared" si="219"/>
        <v>59.865945922084464</v>
      </c>
      <c r="T382">
        <f t="shared" si="220"/>
        <v>39.941678177302592</v>
      </c>
      <c r="U382">
        <f t="shared" si="221"/>
        <v>3.1625830199721204E-3</v>
      </c>
      <c r="V382">
        <f t="shared" si="222"/>
        <v>2.2530370817499885</v>
      </c>
      <c r="W382">
        <f t="shared" si="223"/>
        <v>3.1601188116314734E-3</v>
      </c>
      <c r="X382">
        <f t="shared" si="224"/>
        <v>1.9752954914571182E-3</v>
      </c>
      <c r="Y382">
        <f t="shared" si="225"/>
        <v>0</v>
      </c>
      <c r="Z382">
        <f t="shared" si="226"/>
        <v>31.211888821293122</v>
      </c>
      <c r="AA382">
        <f t="shared" si="227"/>
        <v>30.9948709677419</v>
      </c>
      <c r="AB382">
        <f t="shared" si="228"/>
        <v>4.5100591481699146</v>
      </c>
      <c r="AC382">
        <f t="shared" si="229"/>
        <v>72.479175480966148</v>
      </c>
      <c r="AD382">
        <f t="shared" si="230"/>
        <v>3.3119815868251208</v>
      </c>
      <c r="AE382">
        <f t="shared" si="231"/>
        <v>4.5695630018513169</v>
      </c>
      <c r="AF382">
        <f t="shared" si="232"/>
        <v>1.1980775613447938</v>
      </c>
      <c r="AG382">
        <f t="shared" si="233"/>
        <v>-1.7434532816403927</v>
      </c>
      <c r="AH382">
        <f t="shared" si="234"/>
        <v>27.945347408796287</v>
      </c>
      <c r="AI382">
        <f t="shared" si="235"/>
        <v>2.788329793707268</v>
      </c>
      <c r="AJ382">
        <f t="shared" si="236"/>
        <v>28.990223920863162</v>
      </c>
      <c r="AK382">
        <v>-4.1265559899489497E-2</v>
      </c>
      <c r="AL382">
        <v>4.6324206048773402E-2</v>
      </c>
      <c r="AM382">
        <v>3.4606520018389699</v>
      </c>
      <c r="AN382">
        <v>0</v>
      </c>
      <c r="AO382">
        <v>0</v>
      </c>
      <c r="AP382">
        <f t="shared" si="237"/>
        <v>1</v>
      </c>
      <c r="AQ382">
        <f t="shared" si="238"/>
        <v>0</v>
      </c>
      <c r="AR382">
        <f t="shared" si="239"/>
        <v>51888.614566913915</v>
      </c>
      <c r="AS382" t="s">
        <v>240</v>
      </c>
      <c r="AT382">
        <v>0</v>
      </c>
      <c r="AU382">
        <v>0</v>
      </c>
      <c r="AV382">
        <f t="shared" si="240"/>
        <v>0</v>
      </c>
      <c r="AW382" t="e">
        <f t="shared" si="241"/>
        <v>#DIV/0!</v>
      </c>
      <c r="AX382">
        <v>0</v>
      </c>
      <c r="AY382" t="s">
        <v>240</v>
      </c>
      <c r="AZ382">
        <v>0</v>
      </c>
      <c r="BA382">
        <v>0</v>
      </c>
      <c r="BB382" t="e">
        <f t="shared" si="242"/>
        <v>#DIV/0!</v>
      </c>
      <c r="BC382">
        <v>0.5</v>
      </c>
      <c r="BD382">
        <f t="shared" si="243"/>
        <v>0</v>
      </c>
      <c r="BE382">
        <f t="shared" si="244"/>
        <v>-0.41462651780240645</v>
      </c>
      <c r="BF382" t="e">
        <f t="shared" si="245"/>
        <v>#DIV/0!</v>
      </c>
      <c r="BG382" t="e">
        <f t="shared" si="246"/>
        <v>#DIV/0!</v>
      </c>
      <c r="BH382" t="e">
        <f t="shared" si="247"/>
        <v>#DIV/0!</v>
      </c>
      <c r="BI382" t="e">
        <f t="shared" si="248"/>
        <v>#DIV/0!</v>
      </c>
      <c r="BJ382" t="s">
        <v>240</v>
      </c>
      <c r="BK382">
        <v>0</v>
      </c>
      <c r="BL382">
        <f t="shared" si="249"/>
        <v>0</v>
      </c>
      <c r="BM382" t="e">
        <f t="shared" si="250"/>
        <v>#DIV/0!</v>
      </c>
      <c r="BN382" t="e">
        <f t="shared" si="251"/>
        <v>#DIV/0!</v>
      </c>
      <c r="BO382" t="e">
        <f t="shared" si="252"/>
        <v>#DIV/0!</v>
      </c>
      <c r="BP382" t="e">
        <f t="shared" si="253"/>
        <v>#DIV/0!</v>
      </c>
      <c r="BQ382">
        <f t="shared" si="254"/>
        <v>0</v>
      </c>
      <c r="BR382">
        <f t="shared" si="255"/>
        <v>0</v>
      </c>
      <c r="BS382">
        <f t="shared" si="256"/>
        <v>0</v>
      </c>
      <c r="BT382">
        <f t="shared" si="257"/>
        <v>0</v>
      </c>
      <c r="BU382">
        <v>6</v>
      </c>
      <c r="BV382">
        <v>0.5</v>
      </c>
      <c r="BW382" t="s">
        <v>241</v>
      </c>
      <c r="BX382">
        <v>1581524368.0645199</v>
      </c>
      <c r="BY382">
        <v>400.70632258064501</v>
      </c>
      <c r="BZ382">
        <v>400.022774193548</v>
      </c>
      <c r="CA382">
        <v>33.226745161290303</v>
      </c>
      <c r="CB382">
        <v>33.161232258064501</v>
      </c>
      <c r="CC382">
        <v>350.042483870968</v>
      </c>
      <c r="CD382">
        <v>99.4783677419355</v>
      </c>
      <c r="CE382">
        <v>0.19981532258064499</v>
      </c>
      <c r="CF382">
        <v>31.224938709677399</v>
      </c>
      <c r="CG382">
        <v>30.9948709677419</v>
      </c>
      <c r="CH382">
        <v>999.9</v>
      </c>
      <c r="CI382">
        <v>0</v>
      </c>
      <c r="CJ382">
        <v>0</v>
      </c>
      <c r="CK382">
        <v>10003.5722580645</v>
      </c>
      <c r="CL382">
        <v>0</v>
      </c>
      <c r="CM382">
        <v>4.8967693548387103</v>
      </c>
      <c r="CN382">
        <v>0</v>
      </c>
      <c r="CO382">
        <v>0</v>
      </c>
      <c r="CP382">
        <v>0</v>
      </c>
      <c r="CQ382">
        <v>0</v>
      </c>
      <c r="CR382">
        <v>4.1419354838709701</v>
      </c>
      <c r="CS382">
        <v>0</v>
      </c>
      <c r="CT382">
        <v>353.83548387096801</v>
      </c>
      <c r="CU382">
        <v>-0.41612903225806502</v>
      </c>
      <c r="CV382">
        <v>40.286000000000001</v>
      </c>
      <c r="CW382">
        <v>45.512</v>
      </c>
      <c r="CX382">
        <v>42.955225806451601</v>
      </c>
      <c r="CY382">
        <v>44.247967741935497</v>
      </c>
      <c r="CZ382">
        <v>41.326225806451603</v>
      </c>
      <c r="DA382">
        <v>0</v>
      </c>
      <c r="DB382">
        <v>0</v>
      </c>
      <c r="DC382">
        <v>0</v>
      </c>
      <c r="DD382">
        <v>1581524385.7</v>
      </c>
      <c r="DE382">
        <v>4.1307692307692303</v>
      </c>
      <c r="DF382">
        <v>-0.28717916874876498</v>
      </c>
      <c r="DG382">
        <v>205.22393215670601</v>
      </c>
      <c r="DH382">
        <v>225.56153846153799</v>
      </c>
      <c r="DI382">
        <v>15</v>
      </c>
      <c r="DJ382">
        <v>100</v>
      </c>
      <c r="DK382">
        <v>100</v>
      </c>
      <c r="DL382">
        <v>2.952</v>
      </c>
      <c r="DM382">
        <v>0.498</v>
      </c>
      <c r="DN382">
        <v>2</v>
      </c>
      <c r="DO382">
        <v>352.71100000000001</v>
      </c>
      <c r="DP382">
        <v>665.39099999999996</v>
      </c>
      <c r="DQ382">
        <v>30.218699999999998</v>
      </c>
      <c r="DR382">
        <v>32.549100000000003</v>
      </c>
      <c r="DS382">
        <v>30.0001</v>
      </c>
      <c r="DT382">
        <v>32.392800000000001</v>
      </c>
      <c r="DU382">
        <v>32.378599999999999</v>
      </c>
      <c r="DV382">
        <v>20.988600000000002</v>
      </c>
      <c r="DW382">
        <v>24.2606</v>
      </c>
      <c r="DX382">
        <v>100</v>
      </c>
      <c r="DY382">
        <v>30.226900000000001</v>
      </c>
      <c r="DZ382">
        <v>400</v>
      </c>
      <c r="EA382">
        <v>33.126600000000003</v>
      </c>
      <c r="EB382">
        <v>99.855500000000006</v>
      </c>
      <c r="EC382">
        <v>100.361</v>
      </c>
    </row>
    <row r="383" spans="1:133" x14ac:dyDescent="0.35">
      <c r="A383">
        <v>367</v>
      </c>
      <c r="B383">
        <v>1581524390.5</v>
      </c>
      <c r="C383">
        <v>1869.9000000953699</v>
      </c>
      <c r="D383" t="s">
        <v>972</v>
      </c>
      <c r="E383" t="s">
        <v>973</v>
      </c>
      <c r="F383" t="s">
        <v>232</v>
      </c>
      <c r="G383" t="s">
        <v>233</v>
      </c>
      <c r="H383" t="s">
        <v>234</v>
      </c>
      <c r="I383" t="s">
        <v>235</v>
      </c>
      <c r="J383" t="s">
        <v>236</v>
      </c>
      <c r="K383" t="s">
        <v>237</v>
      </c>
      <c r="L383" t="s">
        <v>238</v>
      </c>
      <c r="M383" t="s">
        <v>239</v>
      </c>
      <c r="N383">
        <v>1581524379.1612899</v>
      </c>
      <c r="O383">
        <f t="shared" si="215"/>
        <v>4.9693164981561643E-5</v>
      </c>
      <c r="P383">
        <f t="shared" si="216"/>
        <v>-0.40089809556795358</v>
      </c>
      <c r="Q383">
        <f t="shared" si="217"/>
        <v>400.67816129032298</v>
      </c>
      <c r="R383">
        <f t="shared" si="218"/>
        <v>552.23965442572899</v>
      </c>
      <c r="S383">
        <f t="shared" si="219"/>
        <v>55.046631580807407</v>
      </c>
      <c r="T383">
        <f t="shared" si="220"/>
        <v>39.939151327261413</v>
      </c>
      <c r="U383">
        <f t="shared" si="221"/>
        <v>3.9855914868349119E-3</v>
      </c>
      <c r="V383">
        <f t="shared" si="222"/>
        <v>2.2521905863859768</v>
      </c>
      <c r="W383">
        <f t="shared" si="223"/>
        <v>3.981677250355975E-3</v>
      </c>
      <c r="X383">
        <f t="shared" si="224"/>
        <v>2.4888996317542103E-3</v>
      </c>
      <c r="Y383">
        <f t="shared" si="225"/>
        <v>0</v>
      </c>
      <c r="Z383">
        <f t="shared" si="226"/>
        <v>31.203155513001843</v>
      </c>
      <c r="AA383">
        <f t="shared" si="227"/>
        <v>30.9903612903226</v>
      </c>
      <c r="AB383">
        <f t="shared" si="228"/>
        <v>4.5088995590953536</v>
      </c>
      <c r="AC383">
        <f t="shared" si="229"/>
        <v>72.538441345077672</v>
      </c>
      <c r="AD383">
        <f t="shared" si="230"/>
        <v>3.3136758923421739</v>
      </c>
      <c r="AE383">
        <f t="shared" si="231"/>
        <v>4.5681652802249433</v>
      </c>
      <c r="AF383">
        <f t="shared" si="232"/>
        <v>1.1952236667531797</v>
      </c>
      <c r="AG383">
        <f t="shared" si="233"/>
        <v>-2.1914685756868684</v>
      </c>
      <c r="AH383">
        <f t="shared" si="234"/>
        <v>27.82987834406303</v>
      </c>
      <c r="AI383">
        <f t="shared" si="235"/>
        <v>2.7777167759058172</v>
      </c>
      <c r="AJ383">
        <f t="shared" si="236"/>
        <v>28.41612654428198</v>
      </c>
      <c r="AK383">
        <v>-4.1242747047983898E-2</v>
      </c>
      <c r="AL383">
        <v>4.62985966244428E-2</v>
      </c>
      <c r="AM383">
        <v>3.45913790036674</v>
      </c>
      <c r="AN383">
        <v>0</v>
      </c>
      <c r="AO383">
        <v>0</v>
      </c>
      <c r="AP383">
        <f t="shared" si="237"/>
        <v>1</v>
      </c>
      <c r="AQ383">
        <f t="shared" si="238"/>
        <v>0</v>
      </c>
      <c r="AR383">
        <f t="shared" si="239"/>
        <v>51862.033342586576</v>
      </c>
      <c r="AS383" t="s">
        <v>240</v>
      </c>
      <c r="AT383">
        <v>0</v>
      </c>
      <c r="AU383">
        <v>0</v>
      </c>
      <c r="AV383">
        <f t="shared" si="240"/>
        <v>0</v>
      </c>
      <c r="AW383" t="e">
        <f t="shared" si="241"/>
        <v>#DIV/0!</v>
      </c>
      <c r="AX383">
        <v>0</v>
      </c>
      <c r="AY383" t="s">
        <v>240</v>
      </c>
      <c r="AZ383">
        <v>0</v>
      </c>
      <c r="BA383">
        <v>0</v>
      </c>
      <c r="BB383" t="e">
        <f t="shared" si="242"/>
        <v>#DIV/0!</v>
      </c>
      <c r="BC383">
        <v>0.5</v>
      </c>
      <c r="BD383">
        <f t="shared" si="243"/>
        <v>0</v>
      </c>
      <c r="BE383">
        <f t="shared" si="244"/>
        <v>-0.40089809556795358</v>
      </c>
      <c r="BF383" t="e">
        <f t="shared" si="245"/>
        <v>#DIV/0!</v>
      </c>
      <c r="BG383" t="e">
        <f t="shared" si="246"/>
        <v>#DIV/0!</v>
      </c>
      <c r="BH383" t="e">
        <f t="shared" si="247"/>
        <v>#DIV/0!</v>
      </c>
      <c r="BI383" t="e">
        <f t="shared" si="248"/>
        <v>#DIV/0!</v>
      </c>
      <c r="BJ383" t="s">
        <v>240</v>
      </c>
      <c r="BK383">
        <v>0</v>
      </c>
      <c r="BL383">
        <f t="shared" si="249"/>
        <v>0</v>
      </c>
      <c r="BM383" t="e">
        <f t="shared" si="250"/>
        <v>#DIV/0!</v>
      </c>
      <c r="BN383" t="e">
        <f t="shared" si="251"/>
        <v>#DIV/0!</v>
      </c>
      <c r="BO383" t="e">
        <f t="shared" si="252"/>
        <v>#DIV/0!</v>
      </c>
      <c r="BP383" t="e">
        <f t="shared" si="253"/>
        <v>#DIV/0!</v>
      </c>
      <c r="BQ383">
        <f t="shared" si="254"/>
        <v>0</v>
      </c>
      <c r="BR383">
        <f t="shared" si="255"/>
        <v>0</v>
      </c>
      <c r="BS383">
        <f t="shared" si="256"/>
        <v>0</v>
      </c>
      <c r="BT383">
        <f t="shared" si="257"/>
        <v>0</v>
      </c>
      <c r="BU383">
        <v>6</v>
      </c>
      <c r="BV383">
        <v>0.5</v>
      </c>
      <c r="BW383" t="s">
        <v>241</v>
      </c>
      <c r="BX383">
        <v>1581524379.1612899</v>
      </c>
      <c r="BY383">
        <v>400.67816129032298</v>
      </c>
      <c r="BZ383">
        <v>400.02512903225801</v>
      </c>
      <c r="CA383">
        <v>33.243509677419397</v>
      </c>
      <c r="CB383">
        <v>33.161164516128999</v>
      </c>
      <c r="CC383">
        <v>350.04745161290299</v>
      </c>
      <c r="CD383">
        <v>99.479096774193593</v>
      </c>
      <c r="CE383">
        <v>0.19978564516128999</v>
      </c>
      <c r="CF383">
        <v>31.219564516129001</v>
      </c>
      <c r="CG383">
        <v>30.9903612903226</v>
      </c>
      <c r="CH383">
        <v>999.9</v>
      </c>
      <c r="CI383">
        <v>0</v>
      </c>
      <c r="CJ383">
        <v>0</v>
      </c>
      <c r="CK383">
        <v>9997.9687096774196</v>
      </c>
      <c r="CL383">
        <v>0</v>
      </c>
      <c r="CM383">
        <v>4.3838154838709702</v>
      </c>
      <c r="CN383">
        <v>0</v>
      </c>
      <c r="CO383">
        <v>0</v>
      </c>
      <c r="CP383">
        <v>0</v>
      </c>
      <c r="CQ383">
        <v>0</v>
      </c>
      <c r="CR383">
        <v>4.1258064516128998</v>
      </c>
      <c r="CS383">
        <v>0</v>
      </c>
      <c r="CT383">
        <v>306.19032258064499</v>
      </c>
      <c r="CU383">
        <v>-0.68709677419354798</v>
      </c>
      <c r="CV383">
        <v>40.304000000000002</v>
      </c>
      <c r="CW383">
        <v>45.518000000000001</v>
      </c>
      <c r="CX383">
        <v>43.027774193548403</v>
      </c>
      <c r="CY383">
        <v>44.247967741935497</v>
      </c>
      <c r="CZ383">
        <v>41.3343548387097</v>
      </c>
      <c r="DA383">
        <v>0</v>
      </c>
      <c r="DB383">
        <v>0</v>
      </c>
      <c r="DC383">
        <v>0</v>
      </c>
      <c r="DD383">
        <v>1581524390.5</v>
      </c>
      <c r="DE383">
        <v>3.7923076923076899</v>
      </c>
      <c r="DF383">
        <v>2.8444447100596499</v>
      </c>
      <c r="DG383">
        <v>829.77435774499804</v>
      </c>
      <c r="DH383">
        <v>273.657692307692</v>
      </c>
      <c r="DI383">
        <v>15</v>
      </c>
      <c r="DJ383">
        <v>100</v>
      </c>
      <c r="DK383">
        <v>100</v>
      </c>
      <c r="DL383">
        <v>2.952</v>
      </c>
      <c r="DM383">
        <v>0.498</v>
      </c>
      <c r="DN383">
        <v>2</v>
      </c>
      <c r="DO383">
        <v>352.65</v>
      </c>
      <c r="DP383">
        <v>666.44200000000001</v>
      </c>
      <c r="DQ383">
        <v>30.226900000000001</v>
      </c>
      <c r="DR383">
        <v>32.549100000000003</v>
      </c>
      <c r="DS383">
        <v>30.0001</v>
      </c>
      <c r="DT383">
        <v>32.392800000000001</v>
      </c>
      <c r="DU383">
        <v>32.3765</v>
      </c>
      <c r="DV383">
        <v>20.990200000000002</v>
      </c>
      <c r="DW383">
        <v>24.2606</v>
      </c>
      <c r="DX383">
        <v>100</v>
      </c>
      <c r="DY383">
        <v>30.236699999999999</v>
      </c>
      <c r="DZ383">
        <v>400</v>
      </c>
      <c r="EA383">
        <v>33.116599999999998</v>
      </c>
      <c r="EB383">
        <v>99.855199999999996</v>
      </c>
      <c r="EC383">
        <v>100.363</v>
      </c>
    </row>
    <row r="384" spans="1:133" x14ac:dyDescent="0.35">
      <c r="A384">
        <v>368</v>
      </c>
      <c r="B384">
        <v>1581524395.5</v>
      </c>
      <c r="C384">
        <v>1874.9000000953699</v>
      </c>
      <c r="D384" t="s">
        <v>974</v>
      </c>
      <c r="E384" t="s">
        <v>975</v>
      </c>
      <c r="F384" t="s">
        <v>232</v>
      </c>
      <c r="G384" t="s">
        <v>233</v>
      </c>
      <c r="H384" t="s">
        <v>234</v>
      </c>
      <c r="I384" t="s">
        <v>235</v>
      </c>
      <c r="J384" t="s">
        <v>236</v>
      </c>
      <c r="K384" t="s">
        <v>237</v>
      </c>
      <c r="L384" t="s">
        <v>238</v>
      </c>
      <c r="M384" t="s">
        <v>239</v>
      </c>
      <c r="N384">
        <v>1581524386.87097</v>
      </c>
      <c r="O384">
        <f t="shared" si="215"/>
        <v>6.4549185976568775E-5</v>
      </c>
      <c r="P384">
        <f t="shared" si="216"/>
        <v>-0.47936961288276991</v>
      </c>
      <c r="Q384">
        <f t="shared" si="217"/>
        <v>400.79380645161302</v>
      </c>
      <c r="R384">
        <f t="shared" si="218"/>
        <v>539.23037815619296</v>
      </c>
      <c r="S384">
        <f t="shared" si="219"/>
        <v>53.749905743936957</v>
      </c>
      <c r="T384">
        <f t="shared" si="220"/>
        <v>39.950696756346119</v>
      </c>
      <c r="U384">
        <f t="shared" si="221"/>
        <v>5.1954283358767129E-3</v>
      </c>
      <c r="V384">
        <f t="shared" si="222"/>
        <v>2.2526934682435957</v>
      </c>
      <c r="W384">
        <f t="shared" si="223"/>
        <v>5.1887806942900469E-3</v>
      </c>
      <c r="X384">
        <f t="shared" si="224"/>
        <v>3.2435844762439573E-3</v>
      </c>
      <c r="Y384">
        <f t="shared" si="225"/>
        <v>0</v>
      </c>
      <c r="Z384">
        <f t="shared" si="226"/>
        <v>31.195096160394865</v>
      </c>
      <c r="AA384">
        <f t="shared" si="227"/>
        <v>30.985158064516099</v>
      </c>
      <c r="AB384">
        <f t="shared" si="228"/>
        <v>4.5075619581853985</v>
      </c>
      <c r="AC384">
        <f t="shared" si="229"/>
        <v>72.606879258153128</v>
      </c>
      <c r="AD384">
        <f t="shared" si="230"/>
        <v>3.3162060186804707</v>
      </c>
      <c r="AE384">
        <f t="shared" si="231"/>
        <v>4.56734410370363</v>
      </c>
      <c r="AF384">
        <f t="shared" si="232"/>
        <v>1.1913559395049278</v>
      </c>
      <c r="AG384">
        <f t="shared" si="233"/>
        <v>-2.8466191015666831</v>
      </c>
      <c r="AH384">
        <f t="shared" si="234"/>
        <v>28.084471490019286</v>
      </c>
      <c r="AI384">
        <f t="shared" si="235"/>
        <v>2.8023865388892535</v>
      </c>
      <c r="AJ384">
        <f t="shared" si="236"/>
        <v>28.040238927341857</v>
      </c>
      <c r="AK384">
        <v>-4.1256298658379202E-2</v>
      </c>
      <c r="AL384">
        <v>4.6313809494297802E-2</v>
      </c>
      <c r="AM384">
        <v>3.4600373629794601</v>
      </c>
      <c r="AN384">
        <v>0</v>
      </c>
      <c r="AO384">
        <v>0</v>
      </c>
      <c r="AP384">
        <f t="shared" si="237"/>
        <v>1</v>
      </c>
      <c r="AQ384">
        <f t="shared" si="238"/>
        <v>0</v>
      </c>
      <c r="AR384">
        <f t="shared" si="239"/>
        <v>51878.915863868169</v>
      </c>
      <c r="AS384" t="s">
        <v>240</v>
      </c>
      <c r="AT384">
        <v>0</v>
      </c>
      <c r="AU384">
        <v>0</v>
      </c>
      <c r="AV384">
        <f t="shared" si="240"/>
        <v>0</v>
      </c>
      <c r="AW384" t="e">
        <f t="shared" si="241"/>
        <v>#DIV/0!</v>
      </c>
      <c r="AX384">
        <v>0</v>
      </c>
      <c r="AY384" t="s">
        <v>240</v>
      </c>
      <c r="AZ384">
        <v>0</v>
      </c>
      <c r="BA384">
        <v>0</v>
      </c>
      <c r="BB384" t="e">
        <f t="shared" si="242"/>
        <v>#DIV/0!</v>
      </c>
      <c r="BC384">
        <v>0.5</v>
      </c>
      <c r="BD384">
        <f t="shared" si="243"/>
        <v>0</v>
      </c>
      <c r="BE384">
        <f t="shared" si="244"/>
        <v>-0.47936961288276991</v>
      </c>
      <c r="BF384" t="e">
        <f t="shared" si="245"/>
        <v>#DIV/0!</v>
      </c>
      <c r="BG384" t="e">
        <f t="shared" si="246"/>
        <v>#DIV/0!</v>
      </c>
      <c r="BH384" t="e">
        <f t="shared" si="247"/>
        <v>#DIV/0!</v>
      </c>
      <c r="BI384" t="e">
        <f t="shared" si="248"/>
        <v>#DIV/0!</v>
      </c>
      <c r="BJ384" t="s">
        <v>240</v>
      </c>
      <c r="BK384">
        <v>0</v>
      </c>
      <c r="BL384">
        <f t="shared" si="249"/>
        <v>0</v>
      </c>
      <c r="BM384" t="e">
        <f t="shared" si="250"/>
        <v>#DIV/0!</v>
      </c>
      <c r="BN384" t="e">
        <f t="shared" si="251"/>
        <v>#DIV/0!</v>
      </c>
      <c r="BO384" t="e">
        <f t="shared" si="252"/>
        <v>#DIV/0!</v>
      </c>
      <c r="BP384" t="e">
        <f t="shared" si="253"/>
        <v>#DIV/0!</v>
      </c>
      <c r="BQ384">
        <f t="shared" si="254"/>
        <v>0</v>
      </c>
      <c r="BR384">
        <f t="shared" si="255"/>
        <v>0</v>
      </c>
      <c r="BS384">
        <f t="shared" si="256"/>
        <v>0</v>
      </c>
      <c r="BT384">
        <f t="shared" si="257"/>
        <v>0</v>
      </c>
      <c r="BU384">
        <v>6</v>
      </c>
      <c r="BV384">
        <v>0.5</v>
      </c>
      <c r="BW384" t="s">
        <v>241</v>
      </c>
      <c r="BX384">
        <v>1581524386.87097</v>
      </c>
      <c r="BY384">
        <v>400.79380645161302</v>
      </c>
      <c r="BZ384">
        <v>400.01645161290298</v>
      </c>
      <c r="CA384">
        <v>33.268877419354801</v>
      </c>
      <c r="CB384">
        <v>33.161912903225797</v>
      </c>
      <c r="CC384">
        <v>350.032193548387</v>
      </c>
      <c r="CD384">
        <v>99.479074193548399</v>
      </c>
      <c r="CE384">
        <v>0.19985325806451601</v>
      </c>
      <c r="CF384">
        <v>31.216406451612901</v>
      </c>
      <c r="CG384">
        <v>30.985158064516099</v>
      </c>
      <c r="CH384">
        <v>999.9</v>
      </c>
      <c r="CI384">
        <v>0</v>
      </c>
      <c r="CJ384">
        <v>0</v>
      </c>
      <c r="CK384">
        <v>10001.256129032299</v>
      </c>
      <c r="CL384">
        <v>0</v>
      </c>
      <c r="CM384">
        <v>4.3512145161290299</v>
      </c>
      <c r="CN384">
        <v>0</v>
      </c>
      <c r="CO384">
        <v>0</v>
      </c>
      <c r="CP384">
        <v>0</v>
      </c>
      <c r="CQ384">
        <v>0</v>
      </c>
      <c r="CR384">
        <v>3.2516129032258099</v>
      </c>
      <c r="CS384">
        <v>0</v>
      </c>
      <c r="CT384">
        <v>313.78709677419403</v>
      </c>
      <c r="CU384">
        <v>-0.75806451612903203</v>
      </c>
      <c r="CV384">
        <v>40.311999999999998</v>
      </c>
      <c r="CW384">
        <v>45.518000000000001</v>
      </c>
      <c r="CX384">
        <v>43.061999999999998</v>
      </c>
      <c r="CY384">
        <v>44.25</v>
      </c>
      <c r="CZ384">
        <v>41.328258064516099</v>
      </c>
      <c r="DA384">
        <v>0</v>
      </c>
      <c r="DB384">
        <v>0</v>
      </c>
      <c r="DC384">
        <v>0</v>
      </c>
      <c r="DD384">
        <v>1581524395.9000001</v>
      </c>
      <c r="DE384">
        <v>2.7307692307692299</v>
      </c>
      <c r="DF384">
        <v>-12.3829057479402</v>
      </c>
      <c r="DG384">
        <v>725.59316325985196</v>
      </c>
      <c r="DH384">
        <v>328.592307692308</v>
      </c>
      <c r="DI384">
        <v>15</v>
      </c>
      <c r="DJ384">
        <v>100</v>
      </c>
      <c r="DK384">
        <v>100</v>
      </c>
      <c r="DL384">
        <v>2.952</v>
      </c>
      <c r="DM384">
        <v>0.498</v>
      </c>
      <c r="DN384">
        <v>2</v>
      </c>
      <c r="DO384">
        <v>352.77199999999999</v>
      </c>
      <c r="DP384">
        <v>666.71699999999998</v>
      </c>
      <c r="DQ384">
        <v>30.2362</v>
      </c>
      <c r="DR384">
        <v>32.549100000000003</v>
      </c>
      <c r="DS384">
        <v>30.0001</v>
      </c>
      <c r="DT384">
        <v>32.392800000000001</v>
      </c>
      <c r="DU384">
        <v>32.3765</v>
      </c>
      <c r="DV384">
        <v>20.9892</v>
      </c>
      <c r="DW384">
        <v>24.2606</v>
      </c>
      <c r="DX384">
        <v>100</v>
      </c>
      <c r="DY384">
        <v>30.253599999999999</v>
      </c>
      <c r="DZ384">
        <v>400</v>
      </c>
      <c r="EA384">
        <v>33.107300000000002</v>
      </c>
      <c r="EB384">
        <v>99.855800000000002</v>
      </c>
      <c r="EC384">
        <v>100.364</v>
      </c>
    </row>
    <row r="385" spans="1:133" x14ac:dyDescent="0.35">
      <c r="A385">
        <v>369</v>
      </c>
      <c r="B385">
        <v>1581524400.5</v>
      </c>
      <c r="C385">
        <v>1879.9000000953699</v>
      </c>
      <c r="D385" t="s">
        <v>976</v>
      </c>
      <c r="E385" t="s">
        <v>977</v>
      </c>
      <c r="F385" t="s">
        <v>232</v>
      </c>
      <c r="G385" t="s">
        <v>233</v>
      </c>
      <c r="H385" t="s">
        <v>234</v>
      </c>
      <c r="I385" t="s">
        <v>235</v>
      </c>
      <c r="J385" t="s">
        <v>236</v>
      </c>
      <c r="K385" t="s">
        <v>237</v>
      </c>
      <c r="L385" t="s">
        <v>238</v>
      </c>
      <c r="M385" t="s">
        <v>239</v>
      </c>
      <c r="N385">
        <v>1581524391.87097</v>
      </c>
      <c r="O385">
        <f t="shared" si="215"/>
        <v>6.8651251679943613E-5</v>
      </c>
      <c r="P385">
        <f t="shared" si="216"/>
        <v>-0.51090414263168094</v>
      </c>
      <c r="Q385">
        <f t="shared" si="217"/>
        <v>400.820258064516</v>
      </c>
      <c r="R385">
        <f t="shared" si="218"/>
        <v>539.37894897950162</v>
      </c>
      <c r="S385">
        <f t="shared" si="219"/>
        <v>53.764754916501907</v>
      </c>
      <c r="T385">
        <f t="shared" si="220"/>
        <v>39.953362994940932</v>
      </c>
      <c r="U385">
        <f t="shared" si="221"/>
        <v>5.5334286087104301E-3</v>
      </c>
      <c r="V385">
        <f t="shared" si="222"/>
        <v>2.2528697223499838</v>
      </c>
      <c r="W385">
        <f t="shared" si="223"/>
        <v>5.5258891435955191E-3</v>
      </c>
      <c r="X385">
        <f t="shared" si="224"/>
        <v>3.4543572350096753E-3</v>
      </c>
      <c r="Y385">
        <f t="shared" si="225"/>
        <v>0</v>
      </c>
      <c r="Z385">
        <f t="shared" si="226"/>
        <v>31.192527361381764</v>
      </c>
      <c r="AA385">
        <f t="shared" si="227"/>
        <v>30.982241935483898</v>
      </c>
      <c r="AB385">
        <f t="shared" si="228"/>
        <v>4.5068124557540701</v>
      </c>
      <c r="AC385">
        <f t="shared" si="229"/>
        <v>72.630251228151366</v>
      </c>
      <c r="AD385">
        <f t="shared" si="230"/>
        <v>3.317043847404376</v>
      </c>
      <c r="AE385">
        <f t="shared" si="231"/>
        <v>4.5670279137334102</v>
      </c>
      <c r="AF385">
        <f t="shared" si="232"/>
        <v>1.1897686083496941</v>
      </c>
      <c r="AG385">
        <f t="shared" si="233"/>
        <v>-3.0275201990855134</v>
      </c>
      <c r="AH385">
        <f t="shared" si="234"/>
        <v>28.293145272264731</v>
      </c>
      <c r="AI385">
        <f t="shared" si="235"/>
        <v>2.8229304770218993</v>
      </c>
      <c r="AJ385">
        <f t="shared" si="236"/>
        <v>28.088555550201118</v>
      </c>
      <c r="AK385">
        <v>-4.12610489860782E-2</v>
      </c>
      <c r="AL385">
        <v>4.6319142153291498E-2</v>
      </c>
      <c r="AM385">
        <v>3.4603526329290499</v>
      </c>
      <c r="AN385">
        <v>0</v>
      </c>
      <c r="AO385">
        <v>0</v>
      </c>
      <c r="AP385">
        <f t="shared" si="237"/>
        <v>1</v>
      </c>
      <c r="AQ385">
        <f t="shared" si="238"/>
        <v>0</v>
      </c>
      <c r="AR385">
        <f t="shared" si="239"/>
        <v>51884.850357722564</v>
      </c>
      <c r="AS385" t="s">
        <v>240</v>
      </c>
      <c r="AT385">
        <v>0</v>
      </c>
      <c r="AU385">
        <v>0</v>
      </c>
      <c r="AV385">
        <f t="shared" si="240"/>
        <v>0</v>
      </c>
      <c r="AW385" t="e">
        <f t="shared" si="241"/>
        <v>#DIV/0!</v>
      </c>
      <c r="AX385">
        <v>0</v>
      </c>
      <c r="AY385" t="s">
        <v>240</v>
      </c>
      <c r="AZ385">
        <v>0</v>
      </c>
      <c r="BA385">
        <v>0</v>
      </c>
      <c r="BB385" t="e">
        <f t="shared" si="242"/>
        <v>#DIV/0!</v>
      </c>
      <c r="BC385">
        <v>0.5</v>
      </c>
      <c r="BD385">
        <f t="shared" si="243"/>
        <v>0</v>
      </c>
      <c r="BE385">
        <f t="shared" si="244"/>
        <v>-0.51090414263168094</v>
      </c>
      <c r="BF385" t="e">
        <f t="shared" si="245"/>
        <v>#DIV/0!</v>
      </c>
      <c r="BG385" t="e">
        <f t="shared" si="246"/>
        <v>#DIV/0!</v>
      </c>
      <c r="BH385" t="e">
        <f t="shared" si="247"/>
        <v>#DIV/0!</v>
      </c>
      <c r="BI385" t="e">
        <f t="shared" si="248"/>
        <v>#DIV/0!</v>
      </c>
      <c r="BJ385" t="s">
        <v>240</v>
      </c>
      <c r="BK385">
        <v>0</v>
      </c>
      <c r="BL385">
        <f t="shared" si="249"/>
        <v>0</v>
      </c>
      <c r="BM385" t="e">
        <f t="shared" si="250"/>
        <v>#DIV/0!</v>
      </c>
      <c r="BN385" t="e">
        <f t="shared" si="251"/>
        <v>#DIV/0!</v>
      </c>
      <c r="BO385" t="e">
        <f t="shared" si="252"/>
        <v>#DIV/0!</v>
      </c>
      <c r="BP385" t="e">
        <f t="shared" si="253"/>
        <v>#DIV/0!</v>
      </c>
      <c r="BQ385">
        <f t="shared" si="254"/>
        <v>0</v>
      </c>
      <c r="BR385">
        <f t="shared" si="255"/>
        <v>0</v>
      </c>
      <c r="BS385">
        <f t="shared" si="256"/>
        <v>0</v>
      </c>
      <c r="BT385">
        <f t="shared" si="257"/>
        <v>0</v>
      </c>
      <c r="BU385">
        <v>6</v>
      </c>
      <c r="BV385">
        <v>0.5</v>
      </c>
      <c r="BW385" t="s">
        <v>241</v>
      </c>
      <c r="BX385">
        <v>1581524391.87097</v>
      </c>
      <c r="BY385">
        <v>400.820258064516</v>
      </c>
      <c r="BZ385">
        <v>399.99164516129002</v>
      </c>
      <c r="CA385">
        <v>33.277258064516097</v>
      </c>
      <c r="CB385">
        <v>33.163493548387102</v>
      </c>
      <c r="CC385">
        <v>350.02158064516101</v>
      </c>
      <c r="CD385">
        <v>99.478983870967696</v>
      </c>
      <c r="CE385">
        <v>0.20001735483871</v>
      </c>
      <c r="CF385">
        <v>31.2151903225806</v>
      </c>
      <c r="CG385">
        <v>30.982241935483898</v>
      </c>
      <c r="CH385">
        <v>999.9</v>
      </c>
      <c r="CI385">
        <v>0</v>
      </c>
      <c r="CJ385">
        <v>0</v>
      </c>
      <c r="CK385">
        <v>10002.4167741935</v>
      </c>
      <c r="CL385">
        <v>0</v>
      </c>
      <c r="CM385">
        <v>4.6834119354838704</v>
      </c>
      <c r="CN385">
        <v>0</v>
      </c>
      <c r="CO385">
        <v>0</v>
      </c>
      <c r="CP385">
        <v>0</v>
      </c>
      <c r="CQ385">
        <v>0</v>
      </c>
      <c r="CR385">
        <v>1.06451612903226</v>
      </c>
      <c r="CS385">
        <v>0</v>
      </c>
      <c r="CT385">
        <v>357.42580645161303</v>
      </c>
      <c r="CU385">
        <v>-0.92580645161290298</v>
      </c>
      <c r="CV385">
        <v>40.311999999999998</v>
      </c>
      <c r="CW385">
        <v>45.514000000000003</v>
      </c>
      <c r="CX385">
        <v>43.061999999999998</v>
      </c>
      <c r="CY385">
        <v>44.253999999999998</v>
      </c>
      <c r="CZ385">
        <v>41.326225806451603</v>
      </c>
      <c r="DA385">
        <v>0</v>
      </c>
      <c r="DB385">
        <v>0</v>
      </c>
      <c r="DC385">
        <v>0</v>
      </c>
      <c r="DD385">
        <v>1581524400.7</v>
      </c>
      <c r="DE385">
        <v>2.10769230769231</v>
      </c>
      <c r="DF385">
        <v>-6.8375585319972402E-3</v>
      </c>
      <c r="DG385">
        <v>3.5247863076305599</v>
      </c>
      <c r="DH385">
        <v>367.14230769230801</v>
      </c>
      <c r="DI385">
        <v>15</v>
      </c>
      <c r="DJ385">
        <v>100</v>
      </c>
      <c r="DK385">
        <v>100</v>
      </c>
      <c r="DL385">
        <v>2.952</v>
      </c>
      <c r="DM385">
        <v>0.498</v>
      </c>
      <c r="DN385">
        <v>2</v>
      </c>
      <c r="DO385">
        <v>352.87099999999998</v>
      </c>
      <c r="DP385">
        <v>666.94799999999998</v>
      </c>
      <c r="DQ385">
        <v>30.2514</v>
      </c>
      <c r="DR385">
        <v>32.550800000000002</v>
      </c>
      <c r="DS385">
        <v>30.0002</v>
      </c>
      <c r="DT385">
        <v>32.392800000000001</v>
      </c>
      <c r="DU385">
        <v>32.378799999999998</v>
      </c>
      <c r="DV385">
        <v>20.989599999999999</v>
      </c>
      <c r="DW385">
        <v>24.2606</v>
      </c>
      <c r="DX385">
        <v>100</v>
      </c>
      <c r="DY385">
        <v>30.2667</v>
      </c>
      <c r="DZ385">
        <v>400</v>
      </c>
      <c r="EA385">
        <v>33.097299999999997</v>
      </c>
      <c r="EB385">
        <v>99.854799999999997</v>
      </c>
      <c r="EC385">
        <v>100.364</v>
      </c>
    </row>
    <row r="386" spans="1:133" x14ac:dyDescent="0.35">
      <c r="A386">
        <v>370</v>
      </c>
      <c r="B386">
        <v>1581524405.5</v>
      </c>
      <c r="C386">
        <v>1884.9000000953699</v>
      </c>
      <c r="D386" t="s">
        <v>978</v>
      </c>
      <c r="E386" t="s">
        <v>979</v>
      </c>
      <c r="F386" t="s">
        <v>232</v>
      </c>
      <c r="G386" t="s">
        <v>233</v>
      </c>
      <c r="H386" t="s">
        <v>234</v>
      </c>
      <c r="I386" t="s">
        <v>235</v>
      </c>
      <c r="J386" t="s">
        <v>236</v>
      </c>
      <c r="K386" t="s">
        <v>237</v>
      </c>
      <c r="L386" t="s">
        <v>238</v>
      </c>
      <c r="M386" t="s">
        <v>239</v>
      </c>
      <c r="N386">
        <v>1581524396.87097</v>
      </c>
      <c r="O386">
        <f t="shared" si="215"/>
        <v>6.7855761264622364E-5</v>
      </c>
      <c r="P386">
        <f t="shared" si="216"/>
        <v>-0.5028832415204586</v>
      </c>
      <c r="Q386">
        <f t="shared" si="217"/>
        <v>400.80664516129002</v>
      </c>
      <c r="R386">
        <f t="shared" si="218"/>
        <v>538.75634455755608</v>
      </c>
      <c r="S386">
        <f t="shared" si="219"/>
        <v>53.70289719739624</v>
      </c>
      <c r="T386">
        <f t="shared" si="220"/>
        <v>39.952156997439396</v>
      </c>
      <c r="U386">
        <f t="shared" si="221"/>
        <v>5.4692373737641534E-3</v>
      </c>
      <c r="V386">
        <f t="shared" si="222"/>
        <v>2.2527068269617612</v>
      </c>
      <c r="W386">
        <f t="shared" si="223"/>
        <v>5.4618711614931826E-3</v>
      </c>
      <c r="X386">
        <f t="shared" si="224"/>
        <v>3.4143304597261748E-3</v>
      </c>
      <c r="Y386">
        <f t="shared" si="225"/>
        <v>0</v>
      </c>
      <c r="Z386">
        <f t="shared" si="226"/>
        <v>31.192494939522845</v>
      </c>
      <c r="AA386">
        <f t="shared" si="227"/>
        <v>30.982822580645198</v>
      </c>
      <c r="AB386">
        <f t="shared" si="228"/>
        <v>4.506961684307905</v>
      </c>
      <c r="AC386">
        <f t="shared" si="229"/>
        <v>72.634731641076996</v>
      </c>
      <c r="AD386">
        <f t="shared" si="230"/>
        <v>3.3171930351137022</v>
      </c>
      <c r="AE386">
        <f t="shared" si="231"/>
        <v>4.5669515948727417</v>
      </c>
      <c r="AF386">
        <f t="shared" si="232"/>
        <v>1.1897686491942028</v>
      </c>
      <c r="AG386">
        <f t="shared" si="233"/>
        <v>-2.9924390717698461</v>
      </c>
      <c r="AH386">
        <f t="shared" si="234"/>
        <v>28.184930518504363</v>
      </c>
      <c r="AI386">
        <f t="shared" si="235"/>
        <v>2.8123407467887027</v>
      </c>
      <c r="AJ386">
        <f t="shared" si="236"/>
        <v>28.004832193523221</v>
      </c>
      <c r="AK386">
        <v>-4.1256658685209703E-2</v>
      </c>
      <c r="AL386">
        <v>4.6314213655955103E-2</v>
      </c>
      <c r="AM386">
        <v>3.4600612576935799</v>
      </c>
      <c r="AN386">
        <v>0</v>
      </c>
      <c r="AO386">
        <v>0</v>
      </c>
      <c r="AP386">
        <f t="shared" si="237"/>
        <v>1</v>
      </c>
      <c r="AQ386">
        <f t="shared" si="238"/>
        <v>0</v>
      </c>
      <c r="AR386">
        <f t="shared" si="239"/>
        <v>51879.614681321917</v>
      </c>
      <c r="AS386" t="s">
        <v>240</v>
      </c>
      <c r="AT386">
        <v>0</v>
      </c>
      <c r="AU386">
        <v>0</v>
      </c>
      <c r="AV386">
        <f t="shared" si="240"/>
        <v>0</v>
      </c>
      <c r="AW386" t="e">
        <f t="shared" si="241"/>
        <v>#DIV/0!</v>
      </c>
      <c r="AX386">
        <v>0</v>
      </c>
      <c r="AY386" t="s">
        <v>240</v>
      </c>
      <c r="AZ386">
        <v>0</v>
      </c>
      <c r="BA386">
        <v>0</v>
      </c>
      <c r="BB386" t="e">
        <f t="shared" si="242"/>
        <v>#DIV/0!</v>
      </c>
      <c r="BC386">
        <v>0.5</v>
      </c>
      <c r="BD386">
        <f t="shared" si="243"/>
        <v>0</v>
      </c>
      <c r="BE386">
        <f t="shared" si="244"/>
        <v>-0.5028832415204586</v>
      </c>
      <c r="BF386" t="e">
        <f t="shared" si="245"/>
        <v>#DIV/0!</v>
      </c>
      <c r="BG386" t="e">
        <f t="shared" si="246"/>
        <v>#DIV/0!</v>
      </c>
      <c r="BH386" t="e">
        <f t="shared" si="247"/>
        <v>#DIV/0!</v>
      </c>
      <c r="BI386" t="e">
        <f t="shared" si="248"/>
        <v>#DIV/0!</v>
      </c>
      <c r="BJ386" t="s">
        <v>240</v>
      </c>
      <c r="BK386">
        <v>0</v>
      </c>
      <c r="BL386">
        <f t="shared" si="249"/>
        <v>0</v>
      </c>
      <c r="BM386" t="e">
        <f t="shared" si="250"/>
        <v>#DIV/0!</v>
      </c>
      <c r="BN386" t="e">
        <f t="shared" si="251"/>
        <v>#DIV/0!</v>
      </c>
      <c r="BO386" t="e">
        <f t="shared" si="252"/>
        <v>#DIV/0!</v>
      </c>
      <c r="BP386" t="e">
        <f t="shared" si="253"/>
        <v>#DIV/0!</v>
      </c>
      <c r="BQ386">
        <f t="shared" si="254"/>
        <v>0</v>
      </c>
      <c r="BR386">
        <f t="shared" si="255"/>
        <v>0</v>
      </c>
      <c r="BS386">
        <f t="shared" si="256"/>
        <v>0</v>
      </c>
      <c r="BT386">
        <f t="shared" si="257"/>
        <v>0</v>
      </c>
      <c r="BU386">
        <v>6</v>
      </c>
      <c r="BV386">
        <v>0.5</v>
      </c>
      <c r="BW386" t="s">
        <v>241</v>
      </c>
      <c r="BX386">
        <v>1581524396.87097</v>
      </c>
      <c r="BY386">
        <v>400.80664516129002</v>
      </c>
      <c r="BZ386">
        <v>399.991193548387</v>
      </c>
      <c r="CA386">
        <v>33.278629032258102</v>
      </c>
      <c r="CB386">
        <v>33.166177419354803</v>
      </c>
      <c r="CC386">
        <v>350.00448387096799</v>
      </c>
      <c r="CD386">
        <v>99.479409677419397</v>
      </c>
      <c r="CE386">
        <v>0.199968096774193</v>
      </c>
      <c r="CF386">
        <v>31.214896774193601</v>
      </c>
      <c r="CG386">
        <v>30.982822580645198</v>
      </c>
      <c r="CH386">
        <v>999.9</v>
      </c>
      <c r="CI386">
        <v>0</v>
      </c>
      <c r="CJ386">
        <v>0</v>
      </c>
      <c r="CK386">
        <v>10001.3096774194</v>
      </c>
      <c r="CL386">
        <v>0</v>
      </c>
      <c r="CM386">
        <v>4.6520912903225797</v>
      </c>
      <c r="CN386">
        <v>0</v>
      </c>
      <c r="CO386">
        <v>0</v>
      </c>
      <c r="CP386">
        <v>0</v>
      </c>
      <c r="CQ386">
        <v>0</v>
      </c>
      <c r="CR386">
        <v>1.8612903225806501</v>
      </c>
      <c r="CS386">
        <v>0</v>
      </c>
      <c r="CT386">
        <v>342.96129032258102</v>
      </c>
      <c r="CU386">
        <v>-0.84516129032258103</v>
      </c>
      <c r="CV386">
        <v>40.311999999999998</v>
      </c>
      <c r="CW386">
        <v>45.515999999999998</v>
      </c>
      <c r="CX386">
        <v>43.061999999999998</v>
      </c>
      <c r="CY386">
        <v>44.253999999999998</v>
      </c>
      <c r="CZ386">
        <v>41.318096774193499</v>
      </c>
      <c r="DA386">
        <v>0</v>
      </c>
      <c r="DB386">
        <v>0</v>
      </c>
      <c r="DC386">
        <v>0</v>
      </c>
      <c r="DD386">
        <v>1581524405.5</v>
      </c>
      <c r="DE386">
        <v>2.3961538461538501</v>
      </c>
      <c r="DF386">
        <v>4.5230766890942</v>
      </c>
      <c r="DG386">
        <v>-519.36410121342703</v>
      </c>
      <c r="DH386">
        <v>341.54615384615403</v>
      </c>
      <c r="DI386">
        <v>15</v>
      </c>
      <c r="DJ386">
        <v>100</v>
      </c>
      <c r="DK386">
        <v>100</v>
      </c>
      <c r="DL386">
        <v>2.952</v>
      </c>
      <c r="DM386">
        <v>0.498</v>
      </c>
      <c r="DN386">
        <v>2</v>
      </c>
      <c r="DO386">
        <v>352.822</v>
      </c>
      <c r="DP386">
        <v>667.20799999999997</v>
      </c>
      <c r="DQ386">
        <v>30.2653</v>
      </c>
      <c r="DR386">
        <v>32.551499999999997</v>
      </c>
      <c r="DS386">
        <v>30.0001</v>
      </c>
      <c r="DT386">
        <v>32.392800000000001</v>
      </c>
      <c r="DU386">
        <v>32.379399999999997</v>
      </c>
      <c r="DV386">
        <v>20.990400000000001</v>
      </c>
      <c r="DW386">
        <v>24.2606</v>
      </c>
      <c r="DX386">
        <v>100</v>
      </c>
      <c r="DY386">
        <v>30.273099999999999</v>
      </c>
      <c r="DZ386">
        <v>400</v>
      </c>
      <c r="EA386">
        <v>33.087400000000002</v>
      </c>
      <c r="EB386">
        <v>99.8536</v>
      </c>
      <c r="EC386">
        <v>100.364</v>
      </c>
    </row>
    <row r="387" spans="1:133" x14ac:dyDescent="0.35">
      <c r="A387">
        <v>371</v>
      </c>
      <c r="B387">
        <v>1581524410.5</v>
      </c>
      <c r="C387">
        <v>1889.9000000953699</v>
      </c>
      <c r="D387" t="s">
        <v>980</v>
      </c>
      <c r="E387" t="s">
        <v>981</v>
      </c>
      <c r="F387" t="s">
        <v>232</v>
      </c>
      <c r="G387" t="s">
        <v>233</v>
      </c>
      <c r="H387" t="s">
        <v>234</v>
      </c>
      <c r="I387" t="s">
        <v>235</v>
      </c>
      <c r="J387" t="s">
        <v>236</v>
      </c>
      <c r="K387" t="s">
        <v>237</v>
      </c>
      <c r="L387" t="s">
        <v>238</v>
      </c>
      <c r="M387" t="s">
        <v>239</v>
      </c>
      <c r="N387">
        <v>1581524401.87097</v>
      </c>
      <c r="O387">
        <f t="shared" si="215"/>
        <v>6.8267100171350844E-5</v>
      </c>
      <c r="P387">
        <f t="shared" si="216"/>
        <v>-0.49699011239702001</v>
      </c>
      <c r="Q387">
        <f t="shared" si="217"/>
        <v>400.775709677419</v>
      </c>
      <c r="R387">
        <f t="shared" si="218"/>
        <v>536.15261372924965</v>
      </c>
      <c r="S387">
        <f t="shared" si="219"/>
        <v>53.443730603367158</v>
      </c>
      <c r="T387">
        <f t="shared" si="220"/>
        <v>39.949351195720496</v>
      </c>
      <c r="U387">
        <f t="shared" si="221"/>
        <v>5.5022634940036855E-3</v>
      </c>
      <c r="V387">
        <f t="shared" si="222"/>
        <v>2.2528682345324018</v>
      </c>
      <c r="W387">
        <f t="shared" si="223"/>
        <v>5.4948086498734141E-3</v>
      </c>
      <c r="X387">
        <f t="shared" si="224"/>
        <v>3.4349243380931219E-3</v>
      </c>
      <c r="Y387">
        <f t="shared" si="225"/>
        <v>0</v>
      </c>
      <c r="Z387">
        <f t="shared" si="226"/>
        <v>31.192763842516147</v>
      </c>
      <c r="AA387">
        <f t="shared" si="227"/>
        <v>30.9838387096774</v>
      </c>
      <c r="AB387">
        <f t="shared" si="228"/>
        <v>4.50722284463356</v>
      </c>
      <c r="AC387">
        <f t="shared" si="229"/>
        <v>72.637843137632942</v>
      </c>
      <c r="AD387">
        <f t="shared" si="230"/>
        <v>3.3174112847281343</v>
      </c>
      <c r="AE387">
        <f t="shared" si="231"/>
        <v>4.5670564287576108</v>
      </c>
      <c r="AF387">
        <f t="shared" si="232"/>
        <v>1.1898115599054258</v>
      </c>
      <c r="AG387">
        <f t="shared" si="233"/>
        <v>-3.0105791175565724</v>
      </c>
      <c r="AH387">
        <f t="shared" si="234"/>
        <v>28.112508821162692</v>
      </c>
      <c r="AI387">
        <f t="shared" si="235"/>
        <v>2.8049330474881735</v>
      </c>
      <c r="AJ387">
        <f t="shared" si="236"/>
        <v>27.906862751094295</v>
      </c>
      <c r="AK387">
        <v>-4.12610088856235E-2</v>
      </c>
      <c r="AL387">
        <v>4.6319097137017998E-2</v>
      </c>
      <c r="AM387">
        <v>3.4603499715927399</v>
      </c>
      <c r="AN387">
        <v>0</v>
      </c>
      <c r="AO387">
        <v>0</v>
      </c>
      <c r="AP387">
        <f t="shared" si="237"/>
        <v>1</v>
      </c>
      <c r="AQ387">
        <f t="shared" si="238"/>
        <v>0</v>
      </c>
      <c r="AR387">
        <f t="shared" si="239"/>
        <v>51884.806772370765</v>
      </c>
      <c r="AS387" t="s">
        <v>240</v>
      </c>
      <c r="AT387">
        <v>0</v>
      </c>
      <c r="AU387">
        <v>0</v>
      </c>
      <c r="AV387">
        <f t="shared" si="240"/>
        <v>0</v>
      </c>
      <c r="AW387" t="e">
        <f t="shared" si="241"/>
        <v>#DIV/0!</v>
      </c>
      <c r="AX387">
        <v>0</v>
      </c>
      <c r="AY387" t="s">
        <v>240</v>
      </c>
      <c r="AZ387">
        <v>0</v>
      </c>
      <c r="BA387">
        <v>0</v>
      </c>
      <c r="BB387" t="e">
        <f t="shared" si="242"/>
        <v>#DIV/0!</v>
      </c>
      <c r="BC387">
        <v>0.5</v>
      </c>
      <c r="BD387">
        <f t="shared" si="243"/>
        <v>0</v>
      </c>
      <c r="BE387">
        <f t="shared" si="244"/>
        <v>-0.49699011239702001</v>
      </c>
      <c r="BF387" t="e">
        <f t="shared" si="245"/>
        <v>#DIV/0!</v>
      </c>
      <c r="BG387" t="e">
        <f t="shared" si="246"/>
        <v>#DIV/0!</v>
      </c>
      <c r="BH387" t="e">
        <f t="shared" si="247"/>
        <v>#DIV/0!</v>
      </c>
      <c r="BI387" t="e">
        <f t="shared" si="248"/>
        <v>#DIV/0!</v>
      </c>
      <c r="BJ387" t="s">
        <v>240</v>
      </c>
      <c r="BK387">
        <v>0</v>
      </c>
      <c r="BL387">
        <f t="shared" si="249"/>
        <v>0</v>
      </c>
      <c r="BM387" t="e">
        <f t="shared" si="250"/>
        <v>#DIV/0!</v>
      </c>
      <c r="BN387" t="e">
        <f t="shared" si="251"/>
        <v>#DIV/0!</v>
      </c>
      <c r="BO387" t="e">
        <f t="shared" si="252"/>
        <v>#DIV/0!</v>
      </c>
      <c r="BP387" t="e">
        <f t="shared" si="253"/>
        <v>#DIV/0!</v>
      </c>
      <c r="BQ387">
        <f t="shared" si="254"/>
        <v>0</v>
      </c>
      <c r="BR387">
        <f t="shared" si="255"/>
        <v>0</v>
      </c>
      <c r="BS387">
        <f t="shared" si="256"/>
        <v>0</v>
      </c>
      <c r="BT387">
        <f t="shared" si="257"/>
        <v>0</v>
      </c>
      <c r="BU387">
        <v>6</v>
      </c>
      <c r="BV387">
        <v>0.5</v>
      </c>
      <c r="BW387" t="s">
        <v>241</v>
      </c>
      <c r="BX387">
        <v>1581524401.87097</v>
      </c>
      <c r="BY387">
        <v>400.775709677419</v>
      </c>
      <c r="BZ387">
        <v>399.97064516129001</v>
      </c>
      <c r="CA387">
        <v>33.280587096774198</v>
      </c>
      <c r="CB387">
        <v>33.167454838709702</v>
      </c>
      <c r="CC387">
        <v>350.006967741935</v>
      </c>
      <c r="CD387">
        <v>99.480083870967704</v>
      </c>
      <c r="CE387">
        <v>0.19998712903225799</v>
      </c>
      <c r="CF387">
        <v>31.215299999999999</v>
      </c>
      <c r="CG387">
        <v>30.9838387096774</v>
      </c>
      <c r="CH387">
        <v>999.9</v>
      </c>
      <c r="CI387">
        <v>0</v>
      </c>
      <c r="CJ387">
        <v>0</v>
      </c>
      <c r="CK387">
        <v>10002.2964516129</v>
      </c>
      <c r="CL387">
        <v>0</v>
      </c>
      <c r="CM387">
        <v>4.2626283870967701</v>
      </c>
      <c r="CN387">
        <v>0</v>
      </c>
      <c r="CO387">
        <v>0</v>
      </c>
      <c r="CP387">
        <v>0</v>
      </c>
      <c r="CQ387">
        <v>0</v>
      </c>
      <c r="CR387">
        <v>1.45483870967742</v>
      </c>
      <c r="CS387">
        <v>0</v>
      </c>
      <c r="CT387">
        <v>307.58387096774197</v>
      </c>
      <c r="CU387">
        <v>-0.57096774193548405</v>
      </c>
      <c r="CV387">
        <v>40.311999999999998</v>
      </c>
      <c r="CW387">
        <v>45.506</v>
      </c>
      <c r="CX387">
        <v>43.061999999999998</v>
      </c>
      <c r="CY387">
        <v>44.258000000000003</v>
      </c>
      <c r="CZ387">
        <v>41.3241935483871</v>
      </c>
      <c r="DA387">
        <v>0</v>
      </c>
      <c r="DB387">
        <v>0</v>
      </c>
      <c r="DC387">
        <v>0</v>
      </c>
      <c r="DD387">
        <v>1581524410.9000001</v>
      </c>
      <c r="DE387">
        <v>1.8</v>
      </c>
      <c r="DF387">
        <v>-2.4000004227717699</v>
      </c>
      <c r="DG387">
        <v>-817.51452966836098</v>
      </c>
      <c r="DH387">
        <v>299.88076923076898</v>
      </c>
      <c r="DI387">
        <v>15</v>
      </c>
      <c r="DJ387">
        <v>100</v>
      </c>
      <c r="DK387">
        <v>100</v>
      </c>
      <c r="DL387">
        <v>2.952</v>
      </c>
      <c r="DM387">
        <v>0.498</v>
      </c>
      <c r="DN387">
        <v>2</v>
      </c>
      <c r="DO387">
        <v>353.00599999999997</v>
      </c>
      <c r="DP387">
        <v>667.32299999999998</v>
      </c>
      <c r="DQ387">
        <v>30.275200000000002</v>
      </c>
      <c r="DR387">
        <v>32.552</v>
      </c>
      <c r="DS387">
        <v>30.0002</v>
      </c>
      <c r="DT387">
        <v>32.395200000000003</v>
      </c>
      <c r="DU387">
        <v>32.379399999999997</v>
      </c>
      <c r="DV387">
        <v>20.994399999999999</v>
      </c>
      <c r="DW387">
        <v>24.2606</v>
      </c>
      <c r="DX387">
        <v>100</v>
      </c>
      <c r="DY387">
        <v>30.285299999999999</v>
      </c>
      <c r="DZ387">
        <v>400</v>
      </c>
      <c r="EA387">
        <v>33.077100000000002</v>
      </c>
      <c r="EB387">
        <v>99.857500000000002</v>
      </c>
      <c r="EC387">
        <v>100.36499999999999</v>
      </c>
    </row>
    <row r="388" spans="1:133" x14ac:dyDescent="0.35">
      <c r="A388">
        <v>372</v>
      </c>
      <c r="B388">
        <v>1581524415.5</v>
      </c>
      <c r="C388">
        <v>1894.9000000953699</v>
      </c>
      <c r="D388" t="s">
        <v>982</v>
      </c>
      <c r="E388" t="s">
        <v>983</v>
      </c>
      <c r="F388" t="s">
        <v>232</v>
      </c>
      <c r="G388" t="s">
        <v>233</v>
      </c>
      <c r="H388" t="s">
        <v>234</v>
      </c>
      <c r="I388" t="s">
        <v>235</v>
      </c>
      <c r="J388" t="s">
        <v>236</v>
      </c>
      <c r="K388" t="s">
        <v>237</v>
      </c>
      <c r="L388" t="s">
        <v>238</v>
      </c>
      <c r="M388" t="s">
        <v>239</v>
      </c>
      <c r="N388">
        <v>1581524406.87097</v>
      </c>
      <c r="O388">
        <f t="shared" si="215"/>
        <v>6.9628158345048626E-5</v>
      </c>
      <c r="P388">
        <f t="shared" si="216"/>
        <v>-0.49164050008584925</v>
      </c>
      <c r="Q388">
        <f t="shared" si="217"/>
        <v>400.760290322581</v>
      </c>
      <c r="R388">
        <f t="shared" si="218"/>
        <v>531.81906557227569</v>
      </c>
      <c r="S388">
        <f t="shared" si="219"/>
        <v>53.011635350817791</v>
      </c>
      <c r="T388">
        <f t="shared" si="220"/>
        <v>39.947718592614635</v>
      </c>
      <c r="U388">
        <f t="shared" si="221"/>
        <v>5.612360732675333E-3</v>
      </c>
      <c r="V388">
        <f t="shared" si="222"/>
        <v>2.2507986770963315</v>
      </c>
      <c r="W388">
        <f t="shared" si="223"/>
        <v>5.6045976755033514E-3</v>
      </c>
      <c r="X388">
        <f t="shared" si="224"/>
        <v>3.5035701171496634E-3</v>
      </c>
      <c r="Y388">
        <f t="shared" si="225"/>
        <v>0</v>
      </c>
      <c r="Z388">
        <f t="shared" si="226"/>
        <v>31.193701800538214</v>
      </c>
      <c r="AA388">
        <f t="shared" si="227"/>
        <v>30.984483870967701</v>
      </c>
      <c r="AB388">
        <f t="shared" si="228"/>
        <v>4.507388667554765</v>
      </c>
      <c r="AC388">
        <f t="shared" si="229"/>
        <v>72.636880368069924</v>
      </c>
      <c r="AD388">
        <f t="shared" si="230"/>
        <v>3.3176329308602441</v>
      </c>
      <c r="AE388">
        <f t="shared" si="231"/>
        <v>4.5674221057525282</v>
      </c>
      <c r="AF388">
        <f t="shared" si="232"/>
        <v>1.1897557366945208</v>
      </c>
      <c r="AG388">
        <f t="shared" si="233"/>
        <v>-3.0706017830166443</v>
      </c>
      <c r="AH388">
        <f t="shared" si="234"/>
        <v>28.179062582234909</v>
      </c>
      <c r="AI388">
        <f t="shared" si="235"/>
        <v>2.8141871250515003</v>
      </c>
      <c r="AJ388">
        <f t="shared" si="236"/>
        <v>27.922647924269764</v>
      </c>
      <c r="AK388">
        <v>-4.1205252313844497E-2</v>
      </c>
      <c r="AL388">
        <v>4.6256505500652197E-2</v>
      </c>
      <c r="AM388">
        <v>3.45664872739082</v>
      </c>
      <c r="AN388">
        <v>0</v>
      </c>
      <c r="AO388">
        <v>0</v>
      </c>
      <c r="AP388">
        <f t="shared" si="237"/>
        <v>1</v>
      </c>
      <c r="AQ388">
        <f t="shared" si="238"/>
        <v>0</v>
      </c>
      <c r="AR388">
        <f t="shared" si="239"/>
        <v>51817.305057659934</v>
      </c>
      <c r="AS388" t="s">
        <v>240</v>
      </c>
      <c r="AT388">
        <v>0</v>
      </c>
      <c r="AU388">
        <v>0</v>
      </c>
      <c r="AV388">
        <f t="shared" si="240"/>
        <v>0</v>
      </c>
      <c r="AW388" t="e">
        <f t="shared" si="241"/>
        <v>#DIV/0!</v>
      </c>
      <c r="AX388">
        <v>0</v>
      </c>
      <c r="AY388" t="s">
        <v>240</v>
      </c>
      <c r="AZ388">
        <v>0</v>
      </c>
      <c r="BA388">
        <v>0</v>
      </c>
      <c r="BB388" t="e">
        <f t="shared" si="242"/>
        <v>#DIV/0!</v>
      </c>
      <c r="BC388">
        <v>0.5</v>
      </c>
      <c r="BD388">
        <f t="shared" si="243"/>
        <v>0</v>
      </c>
      <c r="BE388">
        <f t="shared" si="244"/>
        <v>-0.49164050008584925</v>
      </c>
      <c r="BF388" t="e">
        <f t="shared" si="245"/>
        <v>#DIV/0!</v>
      </c>
      <c r="BG388" t="e">
        <f t="shared" si="246"/>
        <v>#DIV/0!</v>
      </c>
      <c r="BH388" t="e">
        <f t="shared" si="247"/>
        <v>#DIV/0!</v>
      </c>
      <c r="BI388" t="e">
        <f t="shared" si="248"/>
        <v>#DIV/0!</v>
      </c>
      <c r="BJ388" t="s">
        <v>240</v>
      </c>
      <c r="BK388">
        <v>0</v>
      </c>
      <c r="BL388">
        <f t="shared" si="249"/>
        <v>0</v>
      </c>
      <c r="BM388" t="e">
        <f t="shared" si="250"/>
        <v>#DIV/0!</v>
      </c>
      <c r="BN388" t="e">
        <f t="shared" si="251"/>
        <v>#DIV/0!</v>
      </c>
      <c r="BO388" t="e">
        <f t="shared" si="252"/>
        <v>#DIV/0!</v>
      </c>
      <c r="BP388" t="e">
        <f t="shared" si="253"/>
        <v>#DIV/0!</v>
      </c>
      <c r="BQ388">
        <f t="shared" si="254"/>
        <v>0</v>
      </c>
      <c r="BR388">
        <f t="shared" si="255"/>
        <v>0</v>
      </c>
      <c r="BS388">
        <f t="shared" si="256"/>
        <v>0</v>
      </c>
      <c r="BT388">
        <f t="shared" si="257"/>
        <v>0</v>
      </c>
      <c r="BU388">
        <v>6</v>
      </c>
      <c r="BV388">
        <v>0.5</v>
      </c>
      <c r="BW388" t="s">
        <v>241</v>
      </c>
      <c r="BX388">
        <v>1581524406.87097</v>
      </c>
      <c r="BY388">
        <v>400.760290322581</v>
      </c>
      <c r="BZ388">
        <v>399.96535483871003</v>
      </c>
      <c r="CA388">
        <v>33.282890322580599</v>
      </c>
      <c r="CB388">
        <v>33.167506451612901</v>
      </c>
      <c r="CC388">
        <v>350.01806451612902</v>
      </c>
      <c r="CD388">
        <v>99.479809677419397</v>
      </c>
      <c r="CE388">
        <v>0.200022774193548</v>
      </c>
      <c r="CF388">
        <v>31.2167064516129</v>
      </c>
      <c r="CG388">
        <v>30.984483870967701</v>
      </c>
      <c r="CH388">
        <v>999.9</v>
      </c>
      <c r="CI388">
        <v>0</v>
      </c>
      <c r="CJ388">
        <v>0</v>
      </c>
      <c r="CK388">
        <v>9988.8077419354795</v>
      </c>
      <c r="CL388">
        <v>0</v>
      </c>
      <c r="CM388">
        <v>3.86603870967742</v>
      </c>
      <c r="CN388">
        <v>0</v>
      </c>
      <c r="CO388">
        <v>0</v>
      </c>
      <c r="CP388">
        <v>0</v>
      </c>
      <c r="CQ388">
        <v>0</v>
      </c>
      <c r="CR388">
        <v>1.02258064516129</v>
      </c>
      <c r="CS388">
        <v>0</v>
      </c>
      <c r="CT388">
        <v>257.94193548387102</v>
      </c>
      <c r="CU388">
        <v>-0.7</v>
      </c>
      <c r="CV388">
        <v>40.311999999999998</v>
      </c>
      <c r="CW388">
        <v>45.52</v>
      </c>
      <c r="CX388">
        <v>43.061999999999998</v>
      </c>
      <c r="CY388">
        <v>44.264000000000003</v>
      </c>
      <c r="CZ388">
        <v>41.330290322580602</v>
      </c>
      <c r="DA388">
        <v>0</v>
      </c>
      <c r="DB388">
        <v>0</v>
      </c>
      <c r="DC388">
        <v>0</v>
      </c>
      <c r="DD388">
        <v>1581524415.7</v>
      </c>
      <c r="DE388">
        <v>1.89230769230769</v>
      </c>
      <c r="DF388">
        <v>-22.194872254273101</v>
      </c>
      <c r="DG388">
        <v>-351.46324797385699</v>
      </c>
      <c r="DH388">
        <v>250.68846153846201</v>
      </c>
      <c r="DI388">
        <v>15</v>
      </c>
      <c r="DJ388">
        <v>100</v>
      </c>
      <c r="DK388">
        <v>100</v>
      </c>
      <c r="DL388">
        <v>2.952</v>
      </c>
      <c r="DM388">
        <v>0.498</v>
      </c>
      <c r="DN388">
        <v>2</v>
      </c>
      <c r="DO388">
        <v>352.81200000000001</v>
      </c>
      <c r="DP388">
        <v>667.33900000000006</v>
      </c>
      <c r="DQ388">
        <v>30.285699999999999</v>
      </c>
      <c r="DR388">
        <v>32.552</v>
      </c>
      <c r="DS388">
        <v>30</v>
      </c>
      <c r="DT388">
        <v>32.395699999999998</v>
      </c>
      <c r="DU388">
        <v>32.380899999999997</v>
      </c>
      <c r="DV388">
        <v>20.995899999999999</v>
      </c>
      <c r="DW388">
        <v>24.2606</v>
      </c>
      <c r="DX388">
        <v>100</v>
      </c>
      <c r="DY388">
        <v>30.299900000000001</v>
      </c>
      <c r="DZ388">
        <v>400</v>
      </c>
      <c r="EA388">
        <v>33.066200000000002</v>
      </c>
      <c r="EB388">
        <v>99.857399999999998</v>
      </c>
      <c r="EC388">
        <v>100.364</v>
      </c>
    </row>
    <row r="389" spans="1:133" x14ac:dyDescent="0.35">
      <c r="A389">
        <v>373</v>
      </c>
      <c r="B389">
        <v>1581524420.5</v>
      </c>
      <c r="C389">
        <v>1899.9000000953699</v>
      </c>
      <c r="D389" t="s">
        <v>984</v>
      </c>
      <c r="E389" t="s">
        <v>985</v>
      </c>
      <c r="F389" t="s">
        <v>232</v>
      </c>
      <c r="G389" t="s">
        <v>233</v>
      </c>
      <c r="H389" t="s">
        <v>234</v>
      </c>
      <c r="I389" t="s">
        <v>235</v>
      </c>
      <c r="J389" t="s">
        <v>236</v>
      </c>
      <c r="K389" t="s">
        <v>237</v>
      </c>
      <c r="L389" t="s">
        <v>238</v>
      </c>
      <c r="M389" t="s">
        <v>239</v>
      </c>
      <c r="N389">
        <v>1581524411.87097</v>
      </c>
      <c r="O389">
        <f t="shared" si="215"/>
        <v>7.1415047351095463E-5</v>
      </c>
      <c r="P389">
        <f t="shared" si="216"/>
        <v>-0.50948647170251349</v>
      </c>
      <c r="Q389">
        <f t="shared" si="217"/>
        <v>400.77293548387098</v>
      </c>
      <c r="R389">
        <f t="shared" si="218"/>
        <v>533.24991105674496</v>
      </c>
      <c r="S389">
        <f t="shared" si="219"/>
        <v>53.154169416327967</v>
      </c>
      <c r="T389">
        <f t="shared" si="220"/>
        <v>39.948909635958394</v>
      </c>
      <c r="U389">
        <f t="shared" si="221"/>
        <v>5.7575467011225174E-3</v>
      </c>
      <c r="V389">
        <f t="shared" si="222"/>
        <v>2.2514310233078287</v>
      </c>
      <c r="W389">
        <f t="shared" si="223"/>
        <v>5.7493794110550995E-3</v>
      </c>
      <c r="X389">
        <f t="shared" si="224"/>
        <v>3.5940949492332445E-3</v>
      </c>
      <c r="Y389">
        <f t="shared" si="225"/>
        <v>0</v>
      </c>
      <c r="Z389">
        <f t="shared" si="226"/>
        <v>31.194223924842351</v>
      </c>
      <c r="AA389">
        <f t="shared" si="227"/>
        <v>30.984196774193499</v>
      </c>
      <c r="AB389">
        <f t="shared" si="228"/>
        <v>4.5073148756986319</v>
      </c>
      <c r="AC389">
        <f t="shared" si="229"/>
        <v>72.635044253459895</v>
      </c>
      <c r="AD389">
        <f t="shared" si="230"/>
        <v>3.3177580351508813</v>
      </c>
      <c r="AE389">
        <f t="shared" si="231"/>
        <v>4.5677098007589407</v>
      </c>
      <c r="AF389">
        <f t="shared" si="232"/>
        <v>1.1895568405477506</v>
      </c>
      <c r="AG389">
        <f t="shared" si="233"/>
        <v>-3.14940358818331</v>
      </c>
      <c r="AH389">
        <f t="shared" si="234"/>
        <v>28.356127011374301</v>
      </c>
      <c r="AI389">
        <f t="shared" si="235"/>
        <v>2.8310862747306347</v>
      </c>
      <c r="AJ389">
        <f t="shared" si="236"/>
        <v>28.037809697921627</v>
      </c>
      <c r="AK389">
        <v>-4.1222283617829703E-2</v>
      </c>
      <c r="AL389">
        <v>4.6275624631399698E-2</v>
      </c>
      <c r="AM389">
        <v>3.4577794857613</v>
      </c>
      <c r="AN389">
        <v>0</v>
      </c>
      <c r="AO389">
        <v>0</v>
      </c>
      <c r="AP389">
        <f t="shared" si="237"/>
        <v>1</v>
      </c>
      <c r="AQ389">
        <f t="shared" si="238"/>
        <v>0</v>
      </c>
      <c r="AR389">
        <f t="shared" si="239"/>
        <v>51837.660837441646</v>
      </c>
      <c r="AS389" t="s">
        <v>240</v>
      </c>
      <c r="AT389">
        <v>0</v>
      </c>
      <c r="AU389">
        <v>0</v>
      </c>
      <c r="AV389">
        <f t="shared" si="240"/>
        <v>0</v>
      </c>
      <c r="AW389" t="e">
        <f t="shared" si="241"/>
        <v>#DIV/0!</v>
      </c>
      <c r="AX389">
        <v>0</v>
      </c>
      <c r="AY389" t="s">
        <v>240</v>
      </c>
      <c r="AZ389">
        <v>0</v>
      </c>
      <c r="BA389">
        <v>0</v>
      </c>
      <c r="BB389" t="e">
        <f t="shared" si="242"/>
        <v>#DIV/0!</v>
      </c>
      <c r="BC389">
        <v>0.5</v>
      </c>
      <c r="BD389">
        <f t="shared" si="243"/>
        <v>0</v>
      </c>
      <c r="BE389">
        <f t="shared" si="244"/>
        <v>-0.50948647170251349</v>
      </c>
      <c r="BF389" t="e">
        <f t="shared" si="245"/>
        <v>#DIV/0!</v>
      </c>
      <c r="BG389" t="e">
        <f t="shared" si="246"/>
        <v>#DIV/0!</v>
      </c>
      <c r="BH389" t="e">
        <f t="shared" si="247"/>
        <v>#DIV/0!</v>
      </c>
      <c r="BI389" t="e">
        <f t="shared" si="248"/>
        <v>#DIV/0!</v>
      </c>
      <c r="BJ389" t="s">
        <v>240</v>
      </c>
      <c r="BK389">
        <v>0</v>
      </c>
      <c r="BL389">
        <f t="shared" si="249"/>
        <v>0</v>
      </c>
      <c r="BM389" t="e">
        <f t="shared" si="250"/>
        <v>#DIV/0!</v>
      </c>
      <c r="BN389" t="e">
        <f t="shared" si="251"/>
        <v>#DIV/0!</v>
      </c>
      <c r="BO389" t="e">
        <f t="shared" si="252"/>
        <v>#DIV/0!</v>
      </c>
      <c r="BP389" t="e">
        <f t="shared" si="253"/>
        <v>#DIV/0!</v>
      </c>
      <c r="BQ389">
        <f t="shared" si="254"/>
        <v>0</v>
      </c>
      <c r="BR389">
        <f t="shared" si="255"/>
        <v>0</v>
      </c>
      <c r="BS389">
        <f t="shared" si="256"/>
        <v>0</v>
      </c>
      <c r="BT389">
        <f t="shared" si="257"/>
        <v>0</v>
      </c>
      <c r="BU389">
        <v>6</v>
      </c>
      <c r="BV389">
        <v>0.5</v>
      </c>
      <c r="BW389" t="s">
        <v>241</v>
      </c>
      <c r="BX389">
        <v>1581524411.87097</v>
      </c>
      <c r="BY389">
        <v>400.77293548387098</v>
      </c>
      <c r="BZ389">
        <v>399.94861290322598</v>
      </c>
      <c r="CA389">
        <v>33.2842032258065</v>
      </c>
      <c r="CB389">
        <v>33.165854838709699</v>
      </c>
      <c r="CC389">
        <v>350.007580645161</v>
      </c>
      <c r="CD389">
        <v>99.479696774193599</v>
      </c>
      <c r="CE389">
        <v>0.19996245161290299</v>
      </c>
      <c r="CF389">
        <v>31.217812903225798</v>
      </c>
      <c r="CG389">
        <v>30.984196774193499</v>
      </c>
      <c r="CH389">
        <v>999.9</v>
      </c>
      <c r="CI389">
        <v>0</v>
      </c>
      <c r="CJ389">
        <v>0</v>
      </c>
      <c r="CK389">
        <v>9992.9477419354807</v>
      </c>
      <c r="CL389">
        <v>0</v>
      </c>
      <c r="CM389">
        <v>3.55265903225806</v>
      </c>
      <c r="CN389">
        <v>0</v>
      </c>
      <c r="CO389">
        <v>0</v>
      </c>
      <c r="CP389">
        <v>0</v>
      </c>
      <c r="CQ389">
        <v>0</v>
      </c>
      <c r="CR389">
        <v>0.76451612903225796</v>
      </c>
      <c r="CS389">
        <v>0</v>
      </c>
      <c r="CT389">
        <v>235.89354838709701</v>
      </c>
      <c r="CU389">
        <v>-1.0290322580645199</v>
      </c>
      <c r="CV389">
        <v>40.311999999999998</v>
      </c>
      <c r="CW389">
        <v>45.536000000000001</v>
      </c>
      <c r="CX389">
        <v>43.061999999999998</v>
      </c>
      <c r="CY389">
        <v>44.27</v>
      </c>
      <c r="CZ389">
        <v>41.330290322580602</v>
      </c>
      <c r="DA389">
        <v>0</v>
      </c>
      <c r="DB389">
        <v>0</v>
      </c>
      <c r="DC389">
        <v>0</v>
      </c>
      <c r="DD389">
        <v>1581524420.5</v>
      </c>
      <c r="DE389">
        <v>1.31538461538462</v>
      </c>
      <c r="DF389">
        <v>15.2273500170026</v>
      </c>
      <c r="DG389">
        <v>-121.429059559994</v>
      </c>
      <c r="DH389">
        <v>232.184615384615</v>
      </c>
      <c r="DI389">
        <v>15</v>
      </c>
      <c r="DJ389">
        <v>100</v>
      </c>
      <c r="DK389">
        <v>100</v>
      </c>
      <c r="DL389">
        <v>2.952</v>
      </c>
      <c r="DM389">
        <v>0.498</v>
      </c>
      <c r="DN389">
        <v>2</v>
      </c>
      <c r="DO389">
        <v>352.89800000000002</v>
      </c>
      <c r="DP389">
        <v>667.26400000000001</v>
      </c>
      <c r="DQ389">
        <v>30.299199999999999</v>
      </c>
      <c r="DR389">
        <v>32.552</v>
      </c>
      <c r="DS389">
        <v>30.0001</v>
      </c>
      <c r="DT389">
        <v>32.395699999999998</v>
      </c>
      <c r="DU389">
        <v>32.382300000000001</v>
      </c>
      <c r="DV389">
        <v>20.995100000000001</v>
      </c>
      <c r="DW389">
        <v>24.538</v>
      </c>
      <c r="DX389">
        <v>100</v>
      </c>
      <c r="DY389">
        <v>30.3078</v>
      </c>
      <c r="DZ389">
        <v>400</v>
      </c>
      <c r="EA389">
        <v>33.057400000000001</v>
      </c>
      <c r="EB389">
        <v>99.858900000000006</v>
      </c>
      <c r="EC389">
        <v>100.36499999999999</v>
      </c>
    </row>
    <row r="390" spans="1:133" x14ac:dyDescent="0.35">
      <c r="A390">
        <v>374</v>
      </c>
      <c r="B390">
        <v>1581524425.5</v>
      </c>
      <c r="C390">
        <v>1904.9000000953699</v>
      </c>
      <c r="D390" t="s">
        <v>986</v>
      </c>
      <c r="E390" t="s">
        <v>987</v>
      </c>
      <c r="F390" t="s">
        <v>232</v>
      </c>
      <c r="G390" t="s">
        <v>233</v>
      </c>
      <c r="H390" t="s">
        <v>234</v>
      </c>
      <c r="I390" t="s">
        <v>235</v>
      </c>
      <c r="J390" t="s">
        <v>236</v>
      </c>
      <c r="K390" t="s">
        <v>237</v>
      </c>
      <c r="L390" t="s">
        <v>238</v>
      </c>
      <c r="M390" t="s">
        <v>239</v>
      </c>
      <c r="N390">
        <v>1581524416.87097</v>
      </c>
      <c r="O390">
        <f t="shared" si="215"/>
        <v>7.4704691756038202E-5</v>
      </c>
      <c r="P390">
        <f t="shared" si="216"/>
        <v>-0.50684160891126651</v>
      </c>
      <c r="Q390">
        <f t="shared" si="217"/>
        <v>400.794806451613</v>
      </c>
      <c r="R390">
        <f t="shared" si="218"/>
        <v>526.4131978892741</v>
      </c>
      <c r="S390">
        <f t="shared" si="219"/>
        <v>52.472574879864808</v>
      </c>
      <c r="T390">
        <f t="shared" si="220"/>
        <v>39.951003465184392</v>
      </c>
      <c r="U390">
        <f t="shared" si="221"/>
        <v>6.0221628316673723E-3</v>
      </c>
      <c r="V390">
        <f t="shared" si="222"/>
        <v>2.251371576457069</v>
      </c>
      <c r="W390">
        <f t="shared" si="223"/>
        <v>6.0132279479428868E-3</v>
      </c>
      <c r="X390">
        <f t="shared" si="224"/>
        <v>3.7590691094511785E-3</v>
      </c>
      <c r="Y390">
        <f t="shared" si="225"/>
        <v>0</v>
      </c>
      <c r="Z390">
        <f t="shared" si="226"/>
        <v>31.194862580471572</v>
      </c>
      <c r="AA390">
        <f t="shared" si="227"/>
        <v>30.985109677419398</v>
      </c>
      <c r="AB390">
        <f t="shared" si="228"/>
        <v>4.5075495208655232</v>
      </c>
      <c r="AC390">
        <f t="shared" si="229"/>
        <v>72.628856988224996</v>
      </c>
      <c r="AD390">
        <f t="shared" si="230"/>
        <v>3.3178013543465843</v>
      </c>
      <c r="AE390">
        <f t="shared" si="231"/>
        <v>4.5681585693748215</v>
      </c>
      <c r="AF390">
        <f t="shared" si="232"/>
        <v>1.1897481665189389</v>
      </c>
      <c r="AG390">
        <f t="shared" si="233"/>
        <v>-3.2944769064412847</v>
      </c>
      <c r="AH390">
        <f t="shared" si="234"/>
        <v>28.454045192115146</v>
      </c>
      <c r="AI390">
        <f t="shared" si="235"/>
        <v>2.8409744541902513</v>
      </c>
      <c r="AJ390">
        <f t="shared" si="236"/>
        <v>28.000542739864112</v>
      </c>
      <c r="AK390">
        <v>-4.1220682320893501E-2</v>
      </c>
      <c r="AL390">
        <v>4.6273827035307503E-2</v>
      </c>
      <c r="AM390">
        <v>3.4576731777973899</v>
      </c>
      <c r="AN390">
        <v>0</v>
      </c>
      <c r="AO390">
        <v>0</v>
      </c>
      <c r="AP390">
        <f t="shared" si="237"/>
        <v>1</v>
      </c>
      <c r="AQ390">
        <f t="shared" si="238"/>
        <v>0</v>
      </c>
      <c r="AR390">
        <f t="shared" si="239"/>
        <v>51835.429601428339</v>
      </c>
      <c r="AS390" t="s">
        <v>240</v>
      </c>
      <c r="AT390">
        <v>0</v>
      </c>
      <c r="AU390">
        <v>0</v>
      </c>
      <c r="AV390">
        <f t="shared" si="240"/>
        <v>0</v>
      </c>
      <c r="AW390" t="e">
        <f t="shared" si="241"/>
        <v>#DIV/0!</v>
      </c>
      <c r="AX390">
        <v>0</v>
      </c>
      <c r="AY390" t="s">
        <v>240</v>
      </c>
      <c r="AZ390">
        <v>0</v>
      </c>
      <c r="BA390">
        <v>0</v>
      </c>
      <c r="BB390" t="e">
        <f t="shared" si="242"/>
        <v>#DIV/0!</v>
      </c>
      <c r="BC390">
        <v>0.5</v>
      </c>
      <c r="BD390">
        <f t="shared" si="243"/>
        <v>0</v>
      </c>
      <c r="BE390">
        <f t="shared" si="244"/>
        <v>-0.50684160891126651</v>
      </c>
      <c r="BF390" t="e">
        <f t="shared" si="245"/>
        <v>#DIV/0!</v>
      </c>
      <c r="BG390" t="e">
        <f t="shared" si="246"/>
        <v>#DIV/0!</v>
      </c>
      <c r="BH390" t="e">
        <f t="shared" si="247"/>
        <v>#DIV/0!</v>
      </c>
      <c r="BI390" t="e">
        <f t="shared" si="248"/>
        <v>#DIV/0!</v>
      </c>
      <c r="BJ390" t="s">
        <v>240</v>
      </c>
      <c r="BK390">
        <v>0</v>
      </c>
      <c r="BL390">
        <f t="shared" si="249"/>
        <v>0</v>
      </c>
      <c r="BM390" t="e">
        <f t="shared" si="250"/>
        <v>#DIV/0!</v>
      </c>
      <c r="BN390" t="e">
        <f t="shared" si="251"/>
        <v>#DIV/0!</v>
      </c>
      <c r="BO390" t="e">
        <f t="shared" si="252"/>
        <v>#DIV/0!</v>
      </c>
      <c r="BP390" t="e">
        <f t="shared" si="253"/>
        <v>#DIV/0!</v>
      </c>
      <c r="BQ390">
        <f t="shared" si="254"/>
        <v>0</v>
      </c>
      <c r="BR390">
        <f t="shared" si="255"/>
        <v>0</v>
      </c>
      <c r="BS390">
        <f t="shared" si="256"/>
        <v>0</v>
      </c>
      <c r="BT390">
        <f t="shared" si="257"/>
        <v>0</v>
      </c>
      <c r="BU390">
        <v>6</v>
      </c>
      <c r="BV390">
        <v>0.5</v>
      </c>
      <c r="BW390" t="s">
        <v>241</v>
      </c>
      <c r="BX390">
        <v>1581524416.87097</v>
      </c>
      <c r="BY390">
        <v>400.794806451613</v>
      </c>
      <c r="BZ390">
        <v>399.97732258064502</v>
      </c>
      <c r="CA390">
        <v>33.2847096774194</v>
      </c>
      <c r="CB390">
        <v>33.160916129032302</v>
      </c>
      <c r="CC390">
        <v>350.02551612903198</v>
      </c>
      <c r="CD390">
        <v>99.479438709677396</v>
      </c>
      <c r="CE390">
        <v>0.20000529032258099</v>
      </c>
      <c r="CF390">
        <v>31.219538709677401</v>
      </c>
      <c r="CG390">
        <v>30.985109677419398</v>
      </c>
      <c r="CH390">
        <v>999.9</v>
      </c>
      <c r="CI390">
        <v>0</v>
      </c>
      <c r="CJ390">
        <v>0</v>
      </c>
      <c r="CK390">
        <v>9992.5854838709693</v>
      </c>
      <c r="CL390">
        <v>0</v>
      </c>
      <c r="CM390">
        <v>3.4578419354838701</v>
      </c>
      <c r="CN390">
        <v>0</v>
      </c>
      <c r="CO390">
        <v>0</v>
      </c>
      <c r="CP390">
        <v>0</v>
      </c>
      <c r="CQ390">
        <v>0</v>
      </c>
      <c r="CR390">
        <v>9.6774193548388992E-3</v>
      </c>
      <c r="CS390">
        <v>0</v>
      </c>
      <c r="CT390">
        <v>226.70645161290301</v>
      </c>
      <c r="CU390">
        <v>-0.65483870967741897</v>
      </c>
      <c r="CV390">
        <v>40.311999999999998</v>
      </c>
      <c r="CW390">
        <v>45.552</v>
      </c>
      <c r="CX390">
        <v>43.061999999999998</v>
      </c>
      <c r="CY390">
        <v>44.265999999999998</v>
      </c>
      <c r="CZ390">
        <v>41.342483870967698</v>
      </c>
      <c r="DA390">
        <v>0</v>
      </c>
      <c r="DB390">
        <v>0</v>
      </c>
      <c r="DC390">
        <v>0</v>
      </c>
      <c r="DD390">
        <v>1581524425.9000001</v>
      </c>
      <c r="DE390">
        <v>0.93846153846153801</v>
      </c>
      <c r="DF390">
        <v>2.73504256617049</v>
      </c>
      <c r="DG390">
        <v>-21.340170576050401</v>
      </c>
      <c r="DH390">
        <v>224.14615384615399</v>
      </c>
      <c r="DI390">
        <v>15</v>
      </c>
      <c r="DJ390">
        <v>100</v>
      </c>
      <c r="DK390">
        <v>100</v>
      </c>
      <c r="DL390">
        <v>2.952</v>
      </c>
      <c r="DM390">
        <v>0.498</v>
      </c>
      <c r="DN390">
        <v>2</v>
      </c>
      <c r="DO390">
        <v>352.91</v>
      </c>
      <c r="DP390">
        <v>667.35599999999999</v>
      </c>
      <c r="DQ390">
        <v>30.3081</v>
      </c>
      <c r="DR390">
        <v>32.552</v>
      </c>
      <c r="DS390">
        <v>30.0001</v>
      </c>
      <c r="DT390">
        <v>32.395699999999998</v>
      </c>
      <c r="DU390">
        <v>32.382300000000001</v>
      </c>
      <c r="DV390">
        <v>20.993400000000001</v>
      </c>
      <c r="DW390">
        <v>24.538</v>
      </c>
      <c r="DX390">
        <v>100</v>
      </c>
      <c r="DY390">
        <v>30.3156</v>
      </c>
      <c r="DZ390">
        <v>400</v>
      </c>
      <c r="EA390">
        <v>33.042200000000001</v>
      </c>
      <c r="EB390">
        <v>99.857399999999998</v>
      </c>
      <c r="EC390">
        <v>100.364</v>
      </c>
    </row>
    <row r="391" spans="1:133" x14ac:dyDescent="0.35">
      <c r="A391">
        <v>375</v>
      </c>
      <c r="B391">
        <v>1581524430.5</v>
      </c>
      <c r="C391">
        <v>1909.9000000953699</v>
      </c>
      <c r="D391" t="s">
        <v>988</v>
      </c>
      <c r="E391" t="s">
        <v>989</v>
      </c>
      <c r="F391" t="s">
        <v>232</v>
      </c>
      <c r="G391" t="s">
        <v>233</v>
      </c>
      <c r="H391" t="s">
        <v>234</v>
      </c>
      <c r="I391" t="s">
        <v>235</v>
      </c>
      <c r="J391" t="s">
        <v>236</v>
      </c>
      <c r="K391" t="s">
        <v>237</v>
      </c>
      <c r="L391" t="s">
        <v>238</v>
      </c>
      <c r="M391" t="s">
        <v>239</v>
      </c>
      <c r="N391">
        <v>1581524421.87097</v>
      </c>
      <c r="O391">
        <f t="shared" si="215"/>
        <v>7.7269212091115946E-5</v>
      </c>
      <c r="P391">
        <f t="shared" si="216"/>
        <v>-0.50932108318483693</v>
      </c>
      <c r="Q391">
        <f t="shared" si="217"/>
        <v>400.83135483871001</v>
      </c>
      <c r="R391">
        <f t="shared" si="218"/>
        <v>522.69949947310988</v>
      </c>
      <c r="S391">
        <f t="shared" si="219"/>
        <v>52.102230718186647</v>
      </c>
      <c r="T391">
        <f t="shared" si="220"/>
        <v>39.954520235702255</v>
      </c>
      <c r="U391">
        <f t="shared" si="221"/>
        <v>6.226579122646088E-3</v>
      </c>
      <c r="V391">
        <f t="shared" si="222"/>
        <v>2.2527095688770178</v>
      </c>
      <c r="W391">
        <f t="shared" si="223"/>
        <v>6.2170335557748197E-3</v>
      </c>
      <c r="X391">
        <f t="shared" si="224"/>
        <v>3.8865023659668254E-3</v>
      </c>
      <c r="Y391">
        <f t="shared" si="225"/>
        <v>0</v>
      </c>
      <c r="Z391">
        <f t="shared" si="226"/>
        <v>31.195848658250707</v>
      </c>
      <c r="AA391">
        <f t="shared" si="227"/>
        <v>30.986819354838701</v>
      </c>
      <c r="AB391">
        <f t="shared" si="228"/>
        <v>4.5079889909664672</v>
      </c>
      <c r="AC391">
        <f t="shared" si="229"/>
        <v>72.620113377494022</v>
      </c>
      <c r="AD391">
        <f t="shared" si="230"/>
        <v>3.31774552422082</v>
      </c>
      <c r="AE391">
        <f t="shared" si="231"/>
        <v>4.5686317053438188</v>
      </c>
      <c r="AF391">
        <f t="shared" si="232"/>
        <v>1.1902434667456472</v>
      </c>
      <c r="AG391">
        <f t="shared" si="233"/>
        <v>-3.4075722532182131</v>
      </c>
      <c r="AH391">
        <f t="shared" si="234"/>
        <v>28.484275571957092</v>
      </c>
      <c r="AI391">
        <f t="shared" si="235"/>
        <v>2.8423530786474975</v>
      </c>
      <c r="AJ391">
        <f t="shared" si="236"/>
        <v>27.919056397386377</v>
      </c>
      <c r="AK391">
        <v>-4.1256732581990002E-2</v>
      </c>
      <c r="AL391">
        <v>4.63142966115647E-2</v>
      </c>
      <c r="AM391">
        <v>3.4600661621592699</v>
      </c>
      <c r="AN391">
        <v>0</v>
      </c>
      <c r="AO391">
        <v>0</v>
      </c>
      <c r="AP391">
        <f t="shared" si="237"/>
        <v>1</v>
      </c>
      <c r="AQ391">
        <f t="shared" si="238"/>
        <v>0</v>
      </c>
      <c r="AR391">
        <f t="shared" si="239"/>
        <v>51878.595956057041</v>
      </c>
      <c r="AS391" t="s">
        <v>240</v>
      </c>
      <c r="AT391">
        <v>0</v>
      </c>
      <c r="AU391">
        <v>0</v>
      </c>
      <c r="AV391">
        <f t="shared" si="240"/>
        <v>0</v>
      </c>
      <c r="AW391" t="e">
        <f t="shared" si="241"/>
        <v>#DIV/0!</v>
      </c>
      <c r="AX391">
        <v>0</v>
      </c>
      <c r="AY391" t="s">
        <v>240</v>
      </c>
      <c r="AZ391">
        <v>0</v>
      </c>
      <c r="BA391">
        <v>0</v>
      </c>
      <c r="BB391" t="e">
        <f t="shared" si="242"/>
        <v>#DIV/0!</v>
      </c>
      <c r="BC391">
        <v>0.5</v>
      </c>
      <c r="BD391">
        <f t="shared" si="243"/>
        <v>0</v>
      </c>
      <c r="BE391">
        <f t="shared" si="244"/>
        <v>-0.50932108318483693</v>
      </c>
      <c r="BF391" t="e">
        <f t="shared" si="245"/>
        <v>#DIV/0!</v>
      </c>
      <c r="BG391" t="e">
        <f t="shared" si="246"/>
        <v>#DIV/0!</v>
      </c>
      <c r="BH391" t="e">
        <f t="shared" si="247"/>
        <v>#DIV/0!</v>
      </c>
      <c r="BI391" t="e">
        <f t="shared" si="248"/>
        <v>#DIV/0!</v>
      </c>
      <c r="BJ391" t="s">
        <v>240</v>
      </c>
      <c r="BK391">
        <v>0</v>
      </c>
      <c r="BL391">
        <f t="shared" si="249"/>
        <v>0</v>
      </c>
      <c r="BM391" t="e">
        <f t="shared" si="250"/>
        <v>#DIV/0!</v>
      </c>
      <c r="BN391" t="e">
        <f t="shared" si="251"/>
        <v>#DIV/0!</v>
      </c>
      <c r="BO391" t="e">
        <f t="shared" si="252"/>
        <v>#DIV/0!</v>
      </c>
      <c r="BP391" t="e">
        <f t="shared" si="253"/>
        <v>#DIV/0!</v>
      </c>
      <c r="BQ391">
        <f t="shared" si="254"/>
        <v>0</v>
      </c>
      <c r="BR391">
        <f t="shared" si="255"/>
        <v>0</v>
      </c>
      <c r="BS391">
        <f t="shared" si="256"/>
        <v>0</v>
      </c>
      <c r="BT391">
        <f t="shared" si="257"/>
        <v>0</v>
      </c>
      <c r="BU391">
        <v>6</v>
      </c>
      <c r="BV391">
        <v>0.5</v>
      </c>
      <c r="BW391" t="s">
        <v>241</v>
      </c>
      <c r="BX391">
        <v>1581524421.87097</v>
      </c>
      <c r="BY391">
        <v>400.83135483871001</v>
      </c>
      <c r="BZ391">
        <v>400.01135483871002</v>
      </c>
      <c r="CA391">
        <v>33.2842548387097</v>
      </c>
      <c r="CB391">
        <v>33.156206451612903</v>
      </c>
      <c r="CC391">
        <v>350.01158064516102</v>
      </c>
      <c r="CD391">
        <v>99.479129032258101</v>
      </c>
      <c r="CE391">
        <v>0.199999741935484</v>
      </c>
      <c r="CF391">
        <v>31.2213580645161</v>
      </c>
      <c r="CG391">
        <v>30.986819354838701</v>
      </c>
      <c r="CH391">
        <v>999.9</v>
      </c>
      <c r="CI391">
        <v>0</v>
      </c>
      <c r="CJ391">
        <v>0</v>
      </c>
      <c r="CK391">
        <v>10001.3558064516</v>
      </c>
      <c r="CL391">
        <v>0</v>
      </c>
      <c r="CM391">
        <v>3.3963525806451602</v>
      </c>
      <c r="CN391">
        <v>0</v>
      </c>
      <c r="CO391">
        <v>0</v>
      </c>
      <c r="CP391">
        <v>0</v>
      </c>
      <c r="CQ391">
        <v>0</v>
      </c>
      <c r="CR391">
        <v>8.7096774193548498E-2</v>
      </c>
      <c r="CS391">
        <v>0</v>
      </c>
      <c r="CT391">
        <v>222.583870967742</v>
      </c>
      <c r="CU391">
        <v>-0.61612903225806404</v>
      </c>
      <c r="CV391">
        <v>40.311999999999998</v>
      </c>
      <c r="CW391">
        <v>45.55</v>
      </c>
      <c r="CX391">
        <v>43.061999999999998</v>
      </c>
      <c r="CY391">
        <v>44.274000000000001</v>
      </c>
      <c r="CZ391">
        <v>41.350612903225802</v>
      </c>
      <c r="DA391">
        <v>0</v>
      </c>
      <c r="DB391">
        <v>0</v>
      </c>
      <c r="DC391">
        <v>0</v>
      </c>
      <c r="DD391">
        <v>1581524430.7</v>
      </c>
      <c r="DE391">
        <v>1.6461538461538501</v>
      </c>
      <c r="DF391">
        <v>-10.311111072126099</v>
      </c>
      <c r="DG391">
        <v>-3.3470083137320699</v>
      </c>
      <c r="DH391">
        <v>222.934615384615</v>
      </c>
      <c r="DI391">
        <v>15</v>
      </c>
      <c r="DJ391">
        <v>100</v>
      </c>
      <c r="DK391">
        <v>100</v>
      </c>
      <c r="DL391">
        <v>2.952</v>
      </c>
      <c r="DM391">
        <v>0.498</v>
      </c>
      <c r="DN391">
        <v>2</v>
      </c>
      <c r="DO391">
        <v>353.03300000000002</v>
      </c>
      <c r="DP391">
        <v>667.28700000000003</v>
      </c>
      <c r="DQ391">
        <v>30.316500000000001</v>
      </c>
      <c r="DR391">
        <v>32.552</v>
      </c>
      <c r="DS391">
        <v>30.0001</v>
      </c>
      <c r="DT391">
        <v>32.395699999999998</v>
      </c>
      <c r="DU391">
        <v>32.382300000000001</v>
      </c>
      <c r="DV391">
        <v>20.992799999999999</v>
      </c>
      <c r="DW391">
        <v>24.821100000000001</v>
      </c>
      <c r="DX391">
        <v>100</v>
      </c>
      <c r="DY391">
        <v>30.3263</v>
      </c>
      <c r="DZ391">
        <v>400</v>
      </c>
      <c r="EA391">
        <v>33.035400000000003</v>
      </c>
      <c r="EB391">
        <v>99.857900000000001</v>
      </c>
      <c r="EC391">
        <v>100.366</v>
      </c>
    </row>
    <row r="392" spans="1:133" x14ac:dyDescent="0.35">
      <c r="A392">
        <v>376</v>
      </c>
      <c r="B392">
        <v>1581524435.5</v>
      </c>
      <c r="C392">
        <v>1914.9000000953699</v>
      </c>
      <c r="D392" t="s">
        <v>990</v>
      </c>
      <c r="E392" t="s">
        <v>991</v>
      </c>
      <c r="F392" t="s">
        <v>232</v>
      </c>
      <c r="G392" t="s">
        <v>233</v>
      </c>
      <c r="H392" t="s">
        <v>234</v>
      </c>
      <c r="I392" t="s">
        <v>235</v>
      </c>
      <c r="J392" t="s">
        <v>236</v>
      </c>
      <c r="K392" t="s">
        <v>237</v>
      </c>
      <c r="L392" t="s">
        <v>238</v>
      </c>
      <c r="M392" t="s">
        <v>239</v>
      </c>
      <c r="N392">
        <v>1581524426.87097</v>
      </c>
      <c r="O392">
        <f t="shared" si="215"/>
        <v>7.9711458506703345E-5</v>
      </c>
      <c r="P392">
        <f t="shared" si="216"/>
        <v>-0.51547320767540228</v>
      </c>
      <c r="Q392">
        <f t="shared" si="217"/>
        <v>400.851870967742</v>
      </c>
      <c r="R392">
        <f t="shared" si="218"/>
        <v>520.27608212513303</v>
      </c>
      <c r="S392">
        <f t="shared" si="219"/>
        <v>51.860701043987142</v>
      </c>
      <c r="T392">
        <f t="shared" si="220"/>
        <v>39.956591812308389</v>
      </c>
      <c r="U392">
        <f t="shared" si="221"/>
        <v>6.4229535480979797E-3</v>
      </c>
      <c r="V392">
        <f t="shared" si="222"/>
        <v>2.2532539689237501</v>
      </c>
      <c r="W392">
        <f t="shared" si="223"/>
        <v>6.4127993687586793E-3</v>
      </c>
      <c r="X392">
        <f t="shared" si="224"/>
        <v>4.0089105611781856E-3</v>
      </c>
      <c r="Y392">
        <f t="shared" si="225"/>
        <v>0</v>
      </c>
      <c r="Z392">
        <f t="shared" si="226"/>
        <v>31.197341766057836</v>
      </c>
      <c r="AA392">
        <f t="shared" si="227"/>
        <v>30.9866548387097</v>
      </c>
      <c r="AB392">
        <f t="shared" si="228"/>
        <v>4.5079467007113374</v>
      </c>
      <c r="AC392">
        <f t="shared" si="229"/>
        <v>72.606669836568301</v>
      </c>
      <c r="AD392">
        <f t="shared" si="230"/>
        <v>3.3175644473969554</v>
      </c>
      <c r="AE392">
        <f t="shared" si="231"/>
        <v>4.5692282194797293</v>
      </c>
      <c r="AF392">
        <f t="shared" si="232"/>
        <v>1.190382253314382</v>
      </c>
      <c r="AG392">
        <f t="shared" si="233"/>
        <v>-3.5152753201456175</v>
      </c>
      <c r="AH392">
        <f t="shared" si="234"/>
        <v>28.78975856683352</v>
      </c>
      <c r="AI392">
        <f t="shared" si="235"/>
        <v>2.8721723076248078</v>
      </c>
      <c r="AJ392">
        <f t="shared" si="236"/>
        <v>28.146655554312709</v>
      </c>
      <c r="AK392">
        <v>-4.1271406209805503E-2</v>
      </c>
      <c r="AL392">
        <v>4.6330769044268E-2</v>
      </c>
      <c r="AM392">
        <v>3.4610399782111401</v>
      </c>
      <c r="AN392">
        <v>0</v>
      </c>
      <c r="AO392">
        <v>0</v>
      </c>
      <c r="AP392">
        <f t="shared" si="237"/>
        <v>1</v>
      </c>
      <c r="AQ392">
        <f t="shared" si="238"/>
        <v>0</v>
      </c>
      <c r="AR392">
        <f t="shared" si="239"/>
        <v>51895.902285973156</v>
      </c>
      <c r="AS392" t="s">
        <v>240</v>
      </c>
      <c r="AT392">
        <v>0</v>
      </c>
      <c r="AU392">
        <v>0</v>
      </c>
      <c r="AV392">
        <f t="shared" si="240"/>
        <v>0</v>
      </c>
      <c r="AW392" t="e">
        <f t="shared" si="241"/>
        <v>#DIV/0!</v>
      </c>
      <c r="AX392">
        <v>0</v>
      </c>
      <c r="AY392" t="s">
        <v>240</v>
      </c>
      <c r="AZ392">
        <v>0</v>
      </c>
      <c r="BA392">
        <v>0</v>
      </c>
      <c r="BB392" t="e">
        <f t="shared" si="242"/>
        <v>#DIV/0!</v>
      </c>
      <c r="BC392">
        <v>0.5</v>
      </c>
      <c r="BD392">
        <f t="shared" si="243"/>
        <v>0</v>
      </c>
      <c r="BE392">
        <f t="shared" si="244"/>
        <v>-0.51547320767540228</v>
      </c>
      <c r="BF392" t="e">
        <f t="shared" si="245"/>
        <v>#DIV/0!</v>
      </c>
      <c r="BG392" t="e">
        <f t="shared" si="246"/>
        <v>#DIV/0!</v>
      </c>
      <c r="BH392" t="e">
        <f t="shared" si="247"/>
        <v>#DIV/0!</v>
      </c>
      <c r="BI392" t="e">
        <f t="shared" si="248"/>
        <v>#DIV/0!</v>
      </c>
      <c r="BJ392" t="s">
        <v>240</v>
      </c>
      <c r="BK392">
        <v>0</v>
      </c>
      <c r="BL392">
        <f t="shared" si="249"/>
        <v>0</v>
      </c>
      <c r="BM392" t="e">
        <f t="shared" si="250"/>
        <v>#DIV/0!</v>
      </c>
      <c r="BN392" t="e">
        <f t="shared" si="251"/>
        <v>#DIV/0!</v>
      </c>
      <c r="BO392" t="e">
        <f t="shared" si="252"/>
        <v>#DIV/0!</v>
      </c>
      <c r="BP392" t="e">
        <f t="shared" si="253"/>
        <v>#DIV/0!</v>
      </c>
      <c r="BQ392">
        <f t="shared" si="254"/>
        <v>0</v>
      </c>
      <c r="BR392">
        <f t="shared" si="255"/>
        <v>0</v>
      </c>
      <c r="BS392">
        <f t="shared" si="256"/>
        <v>0</v>
      </c>
      <c r="BT392">
        <f t="shared" si="257"/>
        <v>0</v>
      </c>
      <c r="BU392">
        <v>6</v>
      </c>
      <c r="BV392">
        <v>0.5</v>
      </c>
      <c r="BW392" t="s">
        <v>241</v>
      </c>
      <c r="BX392">
        <v>1581524426.87097</v>
      </c>
      <c r="BY392">
        <v>400.851870967742</v>
      </c>
      <c r="BZ392">
        <v>400.02300000000002</v>
      </c>
      <c r="CA392">
        <v>33.282416129032299</v>
      </c>
      <c r="CB392">
        <v>33.1503193548387</v>
      </c>
      <c r="CC392">
        <v>350.00916129032299</v>
      </c>
      <c r="CD392">
        <v>99.4792129032258</v>
      </c>
      <c r="CE392">
        <v>0.19998209677419401</v>
      </c>
      <c r="CF392">
        <v>31.2236516129032</v>
      </c>
      <c r="CG392">
        <v>30.9866548387097</v>
      </c>
      <c r="CH392">
        <v>999.9</v>
      </c>
      <c r="CI392">
        <v>0</v>
      </c>
      <c r="CJ392">
        <v>0</v>
      </c>
      <c r="CK392">
        <v>10004.904516129</v>
      </c>
      <c r="CL392">
        <v>0</v>
      </c>
      <c r="CM392">
        <v>3.4085567741935501</v>
      </c>
      <c r="CN392">
        <v>0</v>
      </c>
      <c r="CO392">
        <v>0</v>
      </c>
      <c r="CP392">
        <v>0</v>
      </c>
      <c r="CQ392">
        <v>0</v>
      </c>
      <c r="CR392">
        <v>0.93548387096774199</v>
      </c>
      <c r="CS392">
        <v>0</v>
      </c>
      <c r="CT392">
        <v>242.61935483871</v>
      </c>
      <c r="CU392">
        <v>-0.26451612903225802</v>
      </c>
      <c r="CV392">
        <v>40.311999999999998</v>
      </c>
      <c r="CW392">
        <v>45.537999999999997</v>
      </c>
      <c r="CX392">
        <v>43.061999999999998</v>
      </c>
      <c r="CY392">
        <v>44.271999999999998</v>
      </c>
      <c r="CZ392">
        <v>41.366870967741903</v>
      </c>
      <c r="DA392">
        <v>0</v>
      </c>
      <c r="DB392">
        <v>0</v>
      </c>
      <c r="DC392">
        <v>0</v>
      </c>
      <c r="DD392">
        <v>1581524435.5</v>
      </c>
      <c r="DE392">
        <v>1.43846153846154</v>
      </c>
      <c r="DF392">
        <v>-2.1606837917642099</v>
      </c>
      <c r="DG392">
        <v>394.22905949314702</v>
      </c>
      <c r="DH392">
        <v>245.007692307692</v>
      </c>
      <c r="DI392">
        <v>15</v>
      </c>
      <c r="DJ392">
        <v>100</v>
      </c>
      <c r="DK392">
        <v>100</v>
      </c>
      <c r="DL392">
        <v>2.952</v>
      </c>
      <c r="DM392">
        <v>0.498</v>
      </c>
      <c r="DN392">
        <v>2</v>
      </c>
      <c r="DO392">
        <v>352.899</v>
      </c>
      <c r="DP392">
        <v>667.24099999999999</v>
      </c>
      <c r="DQ392">
        <v>30.3263</v>
      </c>
      <c r="DR392">
        <v>32.552</v>
      </c>
      <c r="DS392">
        <v>30.0001</v>
      </c>
      <c r="DT392">
        <v>32.395699999999998</v>
      </c>
      <c r="DU392">
        <v>32.382300000000001</v>
      </c>
      <c r="DV392">
        <v>20.990600000000001</v>
      </c>
      <c r="DW392">
        <v>24.821100000000001</v>
      </c>
      <c r="DX392">
        <v>100</v>
      </c>
      <c r="DY392">
        <v>30.337399999999999</v>
      </c>
      <c r="DZ392">
        <v>400</v>
      </c>
      <c r="EA392">
        <v>33.0319</v>
      </c>
      <c r="EB392">
        <v>99.858099999999993</v>
      </c>
      <c r="EC392">
        <v>100.367</v>
      </c>
    </row>
    <row r="393" spans="1:133" x14ac:dyDescent="0.35">
      <c r="A393">
        <v>377</v>
      </c>
      <c r="B393">
        <v>1581524440.5</v>
      </c>
      <c r="C393">
        <v>1919.9000000953699</v>
      </c>
      <c r="D393" t="s">
        <v>992</v>
      </c>
      <c r="E393" t="s">
        <v>993</v>
      </c>
      <c r="F393" t="s">
        <v>232</v>
      </c>
      <c r="G393" t="s">
        <v>233</v>
      </c>
      <c r="H393" t="s">
        <v>234</v>
      </c>
      <c r="I393" t="s">
        <v>235</v>
      </c>
      <c r="J393" t="s">
        <v>236</v>
      </c>
      <c r="K393" t="s">
        <v>237</v>
      </c>
      <c r="L393" t="s">
        <v>238</v>
      </c>
      <c r="M393" t="s">
        <v>239</v>
      </c>
      <c r="N393">
        <v>1581524431.87097</v>
      </c>
      <c r="O393">
        <f t="shared" si="215"/>
        <v>8.2081829967729298E-5</v>
      </c>
      <c r="P393">
        <f t="shared" si="216"/>
        <v>-0.51598289850574175</v>
      </c>
      <c r="Q393">
        <f t="shared" si="217"/>
        <v>400.86835483870999</v>
      </c>
      <c r="R393">
        <f t="shared" si="218"/>
        <v>516.80703352019555</v>
      </c>
      <c r="S393">
        <f t="shared" si="219"/>
        <v>51.514570896448028</v>
      </c>
      <c r="T393">
        <f t="shared" si="220"/>
        <v>39.95797260114928</v>
      </c>
      <c r="U393">
        <f t="shared" si="221"/>
        <v>6.6102270876942596E-3</v>
      </c>
      <c r="V393">
        <f t="shared" si="222"/>
        <v>2.2531471849949929</v>
      </c>
      <c r="W393">
        <f t="shared" si="223"/>
        <v>6.599472173341699E-3</v>
      </c>
      <c r="X393">
        <f t="shared" si="224"/>
        <v>4.1256349162249236E-3</v>
      </c>
      <c r="Y393">
        <f t="shared" si="225"/>
        <v>0</v>
      </c>
      <c r="Z393">
        <f t="shared" si="226"/>
        <v>31.1989582836902</v>
      </c>
      <c r="AA393">
        <f t="shared" si="227"/>
        <v>30.988212903225801</v>
      </c>
      <c r="AB393">
        <f t="shared" si="228"/>
        <v>4.5083472281653956</v>
      </c>
      <c r="AC393">
        <f t="shared" si="229"/>
        <v>72.589822510448059</v>
      </c>
      <c r="AD393">
        <f t="shared" si="230"/>
        <v>3.3172478133328078</v>
      </c>
      <c r="AE393">
        <f t="shared" si="231"/>
        <v>4.569852492552033</v>
      </c>
      <c r="AF393">
        <f t="shared" si="232"/>
        <v>1.1910994148325877</v>
      </c>
      <c r="AG393">
        <f t="shared" si="233"/>
        <v>-3.6198087015768619</v>
      </c>
      <c r="AH393">
        <f t="shared" si="234"/>
        <v>28.890665501904447</v>
      </c>
      <c r="AI393">
        <f t="shared" si="235"/>
        <v>2.882432030187779</v>
      </c>
      <c r="AJ393">
        <f t="shared" si="236"/>
        <v>28.153288830515365</v>
      </c>
      <c r="AK393">
        <v>-4.1268527727782403E-2</v>
      </c>
      <c r="AL393">
        <v>4.6327537696028202E-2</v>
      </c>
      <c r="AM393">
        <v>3.4608489570189902</v>
      </c>
      <c r="AN393">
        <v>0</v>
      </c>
      <c r="AO393">
        <v>0</v>
      </c>
      <c r="AP393">
        <f t="shared" si="237"/>
        <v>1</v>
      </c>
      <c r="AQ393">
        <f t="shared" si="238"/>
        <v>0</v>
      </c>
      <c r="AR393">
        <f t="shared" si="239"/>
        <v>51892.00761967252</v>
      </c>
      <c r="AS393" t="s">
        <v>240</v>
      </c>
      <c r="AT393">
        <v>0</v>
      </c>
      <c r="AU393">
        <v>0</v>
      </c>
      <c r="AV393">
        <f t="shared" si="240"/>
        <v>0</v>
      </c>
      <c r="AW393" t="e">
        <f t="shared" si="241"/>
        <v>#DIV/0!</v>
      </c>
      <c r="AX393">
        <v>0</v>
      </c>
      <c r="AY393" t="s">
        <v>240</v>
      </c>
      <c r="AZ393">
        <v>0</v>
      </c>
      <c r="BA393">
        <v>0</v>
      </c>
      <c r="BB393" t="e">
        <f t="shared" si="242"/>
        <v>#DIV/0!</v>
      </c>
      <c r="BC393">
        <v>0.5</v>
      </c>
      <c r="BD393">
        <f t="shared" si="243"/>
        <v>0</v>
      </c>
      <c r="BE393">
        <f t="shared" si="244"/>
        <v>-0.51598289850574175</v>
      </c>
      <c r="BF393" t="e">
        <f t="shared" si="245"/>
        <v>#DIV/0!</v>
      </c>
      <c r="BG393" t="e">
        <f t="shared" si="246"/>
        <v>#DIV/0!</v>
      </c>
      <c r="BH393" t="e">
        <f t="shared" si="247"/>
        <v>#DIV/0!</v>
      </c>
      <c r="BI393" t="e">
        <f t="shared" si="248"/>
        <v>#DIV/0!</v>
      </c>
      <c r="BJ393" t="s">
        <v>240</v>
      </c>
      <c r="BK393">
        <v>0</v>
      </c>
      <c r="BL393">
        <f t="shared" si="249"/>
        <v>0</v>
      </c>
      <c r="BM393" t="e">
        <f t="shared" si="250"/>
        <v>#DIV/0!</v>
      </c>
      <c r="BN393" t="e">
        <f t="shared" si="251"/>
        <v>#DIV/0!</v>
      </c>
      <c r="BO393" t="e">
        <f t="shared" si="252"/>
        <v>#DIV/0!</v>
      </c>
      <c r="BP393" t="e">
        <f t="shared" si="253"/>
        <v>#DIV/0!</v>
      </c>
      <c r="BQ393">
        <f t="shared" si="254"/>
        <v>0</v>
      </c>
      <c r="BR393">
        <f t="shared" si="255"/>
        <v>0</v>
      </c>
      <c r="BS393">
        <f t="shared" si="256"/>
        <v>0</v>
      </c>
      <c r="BT393">
        <f t="shared" si="257"/>
        <v>0</v>
      </c>
      <c r="BU393">
        <v>6</v>
      </c>
      <c r="BV393">
        <v>0.5</v>
      </c>
      <c r="BW393" t="s">
        <v>241</v>
      </c>
      <c r="BX393">
        <v>1581524431.87097</v>
      </c>
      <c r="BY393">
        <v>400.86835483870999</v>
      </c>
      <c r="BZ393">
        <v>400.04025806451602</v>
      </c>
      <c r="CA393">
        <v>33.279458064516099</v>
      </c>
      <c r="CB393">
        <v>33.143435483871002</v>
      </c>
      <c r="CC393">
        <v>350.01625806451602</v>
      </c>
      <c r="CD393">
        <v>99.478551612903203</v>
      </c>
      <c r="CE393">
        <v>0.199989032258065</v>
      </c>
      <c r="CF393">
        <v>31.226051612903198</v>
      </c>
      <c r="CG393">
        <v>30.988212903225801</v>
      </c>
      <c r="CH393">
        <v>999.9</v>
      </c>
      <c r="CI393">
        <v>0</v>
      </c>
      <c r="CJ393">
        <v>0</v>
      </c>
      <c r="CK393">
        <v>10004.273225806501</v>
      </c>
      <c r="CL393">
        <v>0</v>
      </c>
      <c r="CM393">
        <v>3.63800193548387</v>
      </c>
      <c r="CN393">
        <v>0</v>
      </c>
      <c r="CO393">
        <v>0</v>
      </c>
      <c r="CP393">
        <v>0</v>
      </c>
      <c r="CQ393">
        <v>0</v>
      </c>
      <c r="CR393">
        <v>1.2967741935483901</v>
      </c>
      <c r="CS393">
        <v>0</v>
      </c>
      <c r="CT393">
        <v>295.97741935483901</v>
      </c>
      <c r="CU393">
        <v>2.5806451612903201E-2</v>
      </c>
      <c r="CV393">
        <v>40.311999999999998</v>
      </c>
      <c r="CW393">
        <v>45.531999999999996</v>
      </c>
      <c r="CX393">
        <v>43.061999999999998</v>
      </c>
      <c r="CY393">
        <v>44.265999999999998</v>
      </c>
      <c r="CZ393">
        <v>41.372967741935497</v>
      </c>
      <c r="DA393">
        <v>0</v>
      </c>
      <c r="DB393">
        <v>0</v>
      </c>
      <c r="DC393">
        <v>0</v>
      </c>
      <c r="DD393">
        <v>1581524440.9000001</v>
      </c>
      <c r="DE393">
        <v>2.2692307692307701</v>
      </c>
      <c r="DF393">
        <v>-0.382905982004979</v>
      </c>
      <c r="DG393">
        <v>1009.41196587375</v>
      </c>
      <c r="DH393">
        <v>308.18076923076899</v>
      </c>
      <c r="DI393">
        <v>15</v>
      </c>
      <c r="DJ393">
        <v>100</v>
      </c>
      <c r="DK393">
        <v>100</v>
      </c>
      <c r="DL393">
        <v>2.952</v>
      </c>
      <c r="DM393">
        <v>0.498</v>
      </c>
      <c r="DN393">
        <v>2</v>
      </c>
      <c r="DO393">
        <v>352.83699999999999</v>
      </c>
      <c r="DP393">
        <v>667.10299999999995</v>
      </c>
      <c r="DQ393">
        <v>30.337399999999999</v>
      </c>
      <c r="DR393">
        <v>32.552</v>
      </c>
      <c r="DS393">
        <v>30</v>
      </c>
      <c r="DT393">
        <v>32.395699999999998</v>
      </c>
      <c r="DU393">
        <v>32.382300000000001</v>
      </c>
      <c r="DV393">
        <v>20.989000000000001</v>
      </c>
      <c r="DW393">
        <v>25.095199999999998</v>
      </c>
      <c r="DX393">
        <v>100</v>
      </c>
      <c r="DY393">
        <v>30.340900000000001</v>
      </c>
      <c r="DZ393">
        <v>400</v>
      </c>
      <c r="EA393">
        <v>33.027299999999997</v>
      </c>
      <c r="EB393">
        <v>99.858800000000002</v>
      </c>
      <c r="EC393">
        <v>100.36499999999999</v>
      </c>
    </row>
    <row r="394" spans="1:133" x14ac:dyDescent="0.35">
      <c r="A394">
        <v>378</v>
      </c>
      <c r="B394">
        <v>1581524445.5</v>
      </c>
      <c r="C394">
        <v>1924.9000000953699</v>
      </c>
      <c r="D394" t="s">
        <v>994</v>
      </c>
      <c r="E394" t="s">
        <v>995</v>
      </c>
      <c r="F394" t="s">
        <v>232</v>
      </c>
      <c r="G394" t="s">
        <v>233</v>
      </c>
      <c r="H394" t="s">
        <v>234</v>
      </c>
      <c r="I394" t="s">
        <v>235</v>
      </c>
      <c r="J394" t="s">
        <v>236</v>
      </c>
      <c r="K394" t="s">
        <v>237</v>
      </c>
      <c r="L394" t="s">
        <v>238</v>
      </c>
      <c r="M394" t="s">
        <v>239</v>
      </c>
      <c r="N394">
        <v>1581524436.87097</v>
      </c>
      <c r="O394">
        <f t="shared" si="215"/>
        <v>9.6880483631483949E-5</v>
      </c>
      <c r="P394">
        <f t="shared" si="216"/>
        <v>-0.52095073864652042</v>
      </c>
      <c r="Q394">
        <f t="shared" si="217"/>
        <v>400.85693548387098</v>
      </c>
      <c r="R394">
        <f t="shared" si="218"/>
        <v>499.0305040345234</v>
      </c>
      <c r="S394">
        <f t="shared" si="219"/>
        <v>49.742754078632501</v>
      </c>
      <c r="T394">
        <f t="shared" si="220"/>
        <v>39.956932093892604</v>
      </c>
      <c r="U394">
        <f t="shared" si="221"/>
        <v>7.7926585031051739E-3</v>
      </c>
      <c r="V394">
        <f t="shared" si="222"/>
        <v>2.2518541294983487</v>
      </c>
      <c r="W394">
        <f t="shared" si="223"/>
        <v>7.7777079308053894E-3</v>
      </c>
      <c r="X394">
        <f t="shared" si="224"/>
        <v>4.8624082888767311E-3</v>
      </c>
      <c r="Y394">
        <f t="shared" si="225"/>
        <v>0</v>
      </c>
      <c r="Z394">
        <f t="shared" si="226"/>
        <v>31.197231178230552</v>
      </c>
      <c r="AA394">
        <f t="shared" si="227"/>
        <v>30.993083870967698</v>
      </c>
      <c r="AB394">
        <f t="shared" si="228"/>
        <v>4.5095995946780558</v>
      </c>
      <c r="AC394">
        <f t="shared" si="229"/>
        <v>72.565299025270974</v>
      </c>
      <c r="AD394">
        <f t="shared" si="230"/>
        <v>3.3167263454906522</v>
      </c>
      <c r="AE394">
        <f t="shared" si="231"/>
        <v>4.5706782581238965</v>
      </c>
      <c r="AF394">
        <f t="shared" si="232"/>
        <v>1.1928732491874037</v>
      </c>
      <c r="AG394">
        <f t="shared" si="233"/>
        <v>-4.2724293281484425</v>
      </c>
      <c r="AH394">
        <f t="shared" si="234"/>
        <v>28.668093765680354</v>
      </c>
      <c r="AI394">
        <f t="shared" si="235"/>
        <v>2.8619819235644188</v>
      </c>
      <c r="AJ394">
        <f t="shared" si="236"/>
        <v>27.257646361096331</v>
      </c>
      <c r="AK394">
        <v>-4.1233681772931699E-2</v>
      </c>
      <c r="AL394">
        <v>4.6288420059035003E-2</v>
      </c>
      <c r="AM394">
        <v>3.4585361529696801</v>
      </c>
      <c r="AN394">
        <v>0</v>
      </c>
      <c r="AO394">
        <v>0</v>
      </c>
      <c r="AP394">
        <f t="shared" si="237"/>
        <v>1</v>
      </c>
      <c r="AQ394">
        <f t="shared" si="238"/>
        <v>0</v>
      </c>
      <c r="AR394">
        <f t="shared" si="239"/>
        <v>51849.445121754885</v>
      </c>
      <c r="AS394" t="s">
        <v>240</v>
      </c>
      <c r="AT394">
        <v>0</v>
      </c>
      <c r="AU394">
        <v>0</v>
      </c>
      <c r="AV394">
        <f t="shared" si="240"/>
        <v>0</v>
      </c>
      <c r="AW394" t="e">
        <f t="shared" si="241"/>
        <v>#DIV/0!</v>
      </c>
      <c r="AX394">
        <v>0</v>
      </c>
      <c r="AY394" t="s">
        <v>240</v>
      </c>
      <c r="AZ394">
        <v>0</v>
      </c>
      <c r="BA394">
        <v>0</v>
      </c>
      <c r="BB394" t="e">
        <f t="shared" si="242"/>
        <v>#DIV/0!</v>
      </c>
      <c r="BC394">
        <v>0.5</v>
      </c>
      <c r="BD394">
        <f t="shared" si="243"/>
        <v>0</v>
      </c>
      <c r="BE394">
        <f t="shared" si="244"/>
        <v>-0.52095073864652042</v>
      </c>
      <c r="BF394" t="e">
        <f t="shared" si="245"/>
        <v>#DIV/0!</v>
      </c>
      <c r="BG394" t="e">
        <f t="shared" si="246"/>
        <v>#DIV/0!</v>
      </c>
      <c r="BH394" t="e">
        <f t="shared" si="247"/>
        <v>#DIV/0!</v>
      </c>
      <c r="BI394" t="e">
        <f t="shared" si="248"/>
        <v>#DIV/0!</v>
      </c>
      <c r="BJ394" t="s">
        <v>240</v>
      </c>
      <c r="BK394">
        <v>0</v>
      </c>
      <c r="BL394">
        <f t="shared" si="249"/>
        <v>0</v>
      </c>
      <c r="BM394" t="e">
        <f t="shared" si="250"/>
        <v>#DIV/0!</v>
      </c>
      <c r="BN394" t="e">
        <f t="shared" si="251"/>
        <v>#DIV/0!</v>
      </c>
      <c r="BO394" t="e">
        <f t="shared" si="252"/>
        <v>#DIV/0!</v>
      </c>
      <c r="BP394" t="e">
        <f t="shared" si="253"/>
        <v>#DIV/0!</v>
      </c>
      <c r="BQ394">
        <f t="shared" si="254"/>
        <v>0</v>
      </c>
      <c r="BR394">
        <f t="shared" si="255"/>
        <v>0</v>
      </c>
      <c r="BS394">
        <f t="shared" si="256"/>
        <v>0</v>
      </c>
      <c r="BT394">
        <f t="shared" si="257"/>
        <v>0</v>
      </c>
      <c r="BU394">
        <v>6</v>
      </c>
      <c r="BV394">
        <v>0.5</v>
      </c>
      <c r="BW394" t="s">
        <v>241</v>
      </c>
      <c r="BX394">
        <v>1581524436.87097</v>
      </c>
      <c r="BY394">
        <v>400.85693548387098</v>
      </c>
      <c r="BZ394">
        <v>400.030483870968</v>
      </c>
      <c r="CA394">
        <v>33.274145161290299</v>
      </c>
      <c r="CB394">
        <v>33.113596774193603</v>
      </c>
      <c r="CC394">
        <v>350.01361290322598</v>
      </c>
      <c r="CD394">
        <v>99.4787580645161</v>
      </c>
      <c r="CE394">
        <v>0.200026451612903</v>
      </c>
      <c r="CF394">
        <v>31.229225806451598</v>
      </c>
      <c r="CG394">
        <v>30.993083870967698</v>
      </c>
      <c r="CH394">
        <v>999.9</v>
      </c>
      <c r="CI394">
        <v>0</v>
      </c>
      <c r="CJ394">
        <v>0</v>
      </c>
      <c r="CK394">
        <v>9995.80516129032</v>
      </c>
      <c r="CL394">
        <v>0</v>
      </c>
      <c r="CM394">
        <v>4.0086893548387099</v>
      </c>
      <c r="CN394">
        <v>0</v>
      </c>
      <c r="CO394">
        <v>0</v>
      </c>
      <c r="CP394">
        <v>0</v>
      </c>
      <c r="CQ394">
        <v>0</v>
      </c>
      <c r="CR394">
        <v>1.43870967741935</v>
      </c>
      <c r="CS394">
        <v>0</v>
      </c>
      <c r="CT394">
        <v>361.34516129032301</v>
      </c>
      <c r="CU394">
        <v>-0.20322580645161301</v>
      </c>
      <c r="CV394">
        <v>40.311999999999998</v>
      </c>
      <c r="CW394">
        <v>45.533999999999999</v>
      </c>
      <c r="CX394">
        <v>43.061999999999998</v>
      </c>
      <c r="CY394">
        <v>44.262</v>
      </c>
      <c r="CZ394">
        <v>41.372967741935497</v>
      </c>
      <c r="DA394">
        <v>0</v>
      </c>
      <c r="DB394">
        <v>0</v>
      </c>
      <c r="DC394">
        <v>0</v>
      </c>
      <c r="DD394">
        <v>1581524445.7</v>
      </c>
      <c r="DE394">
        <v>2.4576923076923101</v>
      </c>
      <c r="DF394">
        <v>-0.57094030679570495</v>
      </c>
      <c r="DG394">
        <v>914.75897543591998</v>
      </c>
      <c r="DH394">
        <v>380.08846153846201</v>
      </c>
      <c r="DI394">
        <v>15</v>
      </c>
      <c r="DJ394">
        <v>100</v>
      </c>
      <c r="DK394">
        <v>100</v>
      </c>
      <c r="DL394">
        <v>2.952</v>
      </c>
      <c r="DM394">
        <v>0.498</v>
      </c>
      <c r="DN394">
        <v>2</v>
      </c>
      <c r="DO394">
        <v>352.911</v>
      </c>
      <c r="DP394">
        <v>667.08</v>
      </c>
      <c r="DQ394">
        <v>30.3431</v>
      </c>
      <c r="DR394">
        <v>32.552</v>
      </c>
      <c r="DS394">
        <v>30.0001</v>
      </c>
      <c r="DT394">
        <v>32.395699999999998</v>
      </c>
      <c r="DU394">
        <v>32.382300000000001</v>
      </c>
      <c r="DV394">
        <v>20.989899999999999</v>
      </c>
      <c r="DW394">
        <v>25.095199999999998</v>
      </c>
      <c r="DX394">
        <v>100</v>
      </c>
      <c r="DY394">
        <v>30.272500000000001</v>
      </c>
      <c r="DZ394">
        <v>400</v>
      </c>
      <c r="EA394">
        <v>33.038699999999999</v>
      </c>
      <c r="EB394">
        <v>99.855999999999995</v>
      </c>
      <c r="EC394">
        <v>100.36499999999999</v>
      </c>
    </row>
    <row r="395" spans="1:133" x14ac:dyDescent="0.35">
      <c r="A395">
        <v>379</v>
      </c>
      <c r="B395">
        <v>1581524450.5</v>
      </c>
      <c r="C395">
        <v>1929.9000000953699</v>
      </c>
      <c r="D395" t="s">
        <v>996</v>
      </c>
      <c r="E395" t="s">
        <v>997</v>
      </c>
      <c r="F395" t="s">
        <v>232</v>
      </c>
      <c r="G395" t="s">
        <v>233</v>
      </c>
      <c r="H395" t="s">
        <v>234</v>
      </c>
      <c r="I395" t="s">
        <v>235</v>
      </c>
      <c r="J395" t="s">
        <v>236</v>
      </c>
      <c r="K395" t="s">
        <v>237</v>
      </c>
      <c r="L395" t="s">
        <v>238</v>
      </c>
      <c r="M395" t="s">
        <v>239</v>
      </c>
      <c r="N395">
        <v>1581524441.87097</v>
      </c>
      <c r="O395">
        <f t="shared" si="215"/>
        <v>1.11122671817849E-4</v>
      </c>
      <c r="P395">
        <f t="shared" si="216"/>
        <v>-0.52670827022524369</v>
      </c>
      <c r="Q395">
        <f t="shared" si="217"/>
        <v>400.84170967741898</v>
      </c>
      <c r="R395">
        <f t="shared" si="218"/>
        <v>486.58886940908633</v>
      </c>
      <c r="S395">
        <f t="shared" si="219"/>
        <v>48.502950088464587</v>
      </c>
      <c r="T395">
        <f t="shared" si="220"/>
        <v>39.955713457788384</v>
      </c>
      <c r="U395">
        <f t="shared" si="221"/>
        <v>8.9248636954403892E-3</v>
      </c>
      <c r="V395">
        <f t="shared" si="222"/>
        <v>2.2526029501501426</v>
      </c>
      <c r="W395">
        <f t="shared" si="223"/>
        <v>8.9052655504776815E-3</v>
      </c>
      <c r="X395">
        <f t="shared" si="224"/>
        <v>5.567548163912619E-3</v>
      </c>
      <c r="Y395">
        <f t="shared" si="225"/>
        <v>0</v>
      </c>
      <c r="Z395">
        <f t="shared" si="226"/>
        <v>31.195935694851247</v>
      </c>
      <c r="AA395">
        <f t="shared" si="227"/>
        <v>30.997038709677401</v>
      </c>
      <c r="AB395">
        <f t="shared" si="228"/>
        <v>4.5106166396451721</v>
      </c>
      <c r="AC395">
        <f t="shared" si="229"/>
        <v>72.52692810786175</v>
      </c>
      <c r="AD395">
        <f t="shared" si="230"/>
        <v>3.315613537313554</v>
      </c>
      <c r="AE395">
        <f t="shared" si="231"/>
        <v>4.5715620719280805</v>
      </c>
      <c r="AF395">
        <f t="shared" si="232"/>
        <v>1.1950031023316181</v>
      </c>
      <c r="AG395">
        <f t="shared" si="233"/>
        <v>-4.9005098271671415</v>
      </c>
      <c r="AH395">
        <f t="shared" si="234"/>
        <v>28.609854259289982</v>
      </c>
      <c r="AI395">
        <f t="shared" si="235"/>
        <v>2.8553218521898502</v>
      </c>
      <c r="AJ395">
        <f t="shared" si="236"/>
        <v>26.56466628431269</v>
      </c>
      <c r="AK395">
        <v>-4.1253859183257198E-2</v>
      </c>
      <c r="AL395">
        <v>4.6311070969763599E-2</v>
      </c>
      <c r="AM395">
        <v>3.4598754549288202</v>
      </c>
      <c r="AN395">
        <v>0</v>
      </c>
      <c r="AO395">
        <v>0</v>
      </c>
      <c r="AP395">
        <f t="shared" si="237"/>
        <v>1</v>
      </c>
      <c r="AQ395">
        <f t="shared" si="238"/>
        <v>0</v>
      </c>
      <c r="AR395">
        <f t="shared" si="239"/>
        <v>51873.21834176944</v>
      </c>
      <c r="AS395" t="s">
        <v>240</v>
      </c>
      <c r="AT395">
        <v>0</v>
      </c>
      <c r="AU395">
        <v>0</v>
      </c>
      <c r="AV395">
        <f t="shared" si="240"/>
        <v>0</v>
      </c>
      <c r="AW395" t="e">
        <f t="shared" si="241"/>
        <v>#DIV/0!</v>
      </c>
      <c r="AX395">
        <v>0</v>
      </c>
      <c r="AY395" t="s">
        <v>240</v>
      </c>
      <c r="AZ395">
        <v>0</v>
      </c>
      <c r="BA395">
        <v>0</v>
      </c>
      <c r="BB395" t="e">
        <f t="shared" si="242"/>
        <v>#DIV/0!</v>
      </c>
      <c r="BC395">
        <v>0.5</v>
      </c>
      <c r="BD395">
        <f t="shared" si="243"/>
        <v>0</v>
      </c>
      <c r="BE395">
        <f t="shared" si="244"/>
        <v>-0.52670827022524369</v>
      </c>
      <c r="BF395" t="e">
        <f t="shared" si="245"/>
        <v>#DIV/0!</v>
      </c>
      <c r="BG395" t="e">
        <f t="shared" si="246"/>
        <v>#DIV/0!</v>
      </c>
      <c r="BH395" t="e">
        <f t="shared" si="247"/>
        <v>#DIV/0!</v>
      </c>
      <c r="BI395" t="e">
        <f t="shared" si="248"/>
        <v>#DIV/0!</v>
      </c>
      <c r="BJ395" t="s">
        <v>240</v>
      </c>
      <c r="BK395">
        <v>0</v>
      </c>
      <c r="BL395">
        <f t="shared" si="249"/>
        <v>0</v>
      </c>
      <c r="BM395" t="e">
        <f t="shared" si="250"/>
        <v>#DIV/0!</v>
      </c>
      <c r="BN395" t="e">
        <f t="shared" si="251"/>
        <v>#DIV/0!</v>
      </c>
      <c r="BO395" t="e">
        <f t="shared" si="252"/>
        <v>#DIV/0!</v>
      </c>
      <c r="BP395" t="e">
        <f t="shared" si="253"/>
        <v>#DIV/0!</v>
      </c>
      <c r="BQ395">
        <f t="shared" si="254"/>
        <v>0</v>
      </c>
      <c r="BR395">
        <f t="shared" si="255"/>
        <v>0</v>
      </c>
      <c r="BS395">
        <f t="shared" si="256"/>
        <v>0</v>
      </c>
      <c r="BT395">
        <f t="shared" si="257"/>
        <v>0</v>
      </c>
      <c r="BU395">
        <v>6</v>
      </c>
      <c r="BV395">
        <v>0.5</v>
      </c>
      <c r="BW395" t="s">
        <v>241</v>
      </c>
      <c r="BX395">
        <v>1581524441.87097</v>
      </c>
      <c r="BY395">
        <v>400.84170967741898</v>
      </c>
      <c r="BZ395">
        <v>400.01516129032302</v>
      </c>
      <c r="CA395">
        <v>33.262732258064503</v>
      </c>
      <c r="CB395">
        <v>33.078577419354801</v>
      </c>
      <c r="CC395">
        <v>350.009032258064</v>
      </c>
      <c r="CD395">
        <v>99.4795290322581</v>
      </c>
      <c r="CE395">
        <v>0.20000154838709699</v>
      </c>
      <c r="CF395">
        <v>31.232622580645199</v>
      </c>
      <c r="CG395">
        <v>30.997038709677401</v>
      </c>
      <c r="CH395">
        <v>999.9</v>
      </c>
      <c r="CI395">
        <v>0</v>
      </c>
      <c r="CJ395">
        <v>0</v>
      </c>
      <c r="CK395">
        <v>10000.619032258101</v>
      </c>
      <c r="CL395">
        <v>0</v>
      </c>
      <c r="CM395">
        <v>4.5390112903225797</v>
      </c>
      <c r="CN395">
        <v>0</v>
      </c>
      <c r="CO395">
        <v>0</v>
      </c>
      <c r="CP395">
        <v>0</v>
      </c>
      <c r="CQ395">
        <v>0</v>
      </c>
      <c r="CR395">
        <v>2.50322580645161</v>
      </c>
      <c r="CS395">
        <v>0</v>
      </c>
      <c r="CT395">
        <v>432.36451612903198</v>
      </c>
      <c r="CU395">
        <v>-5.16129032258065E-2</v>
      </c>
      <c r="CV395">
        <v>40.311999999999998</v>
      </c>
      <c r="CW395">
        <v>45.533999999999999</v>
      </c>
      <c r="CX395">
        <v>43.061999999999998</v>
      </c>
      <c r="CY395">
        <v>44.256</v>
      </c>
      <c r="CZ395">
        <v>41.370935483871001</v>
      </c>
      <c r="DA395">
        <v>0</v>
      </c>
      <c r="DB395">
        <v>0</v>
      </c>
      <c r="DC395">
        <v>0</v>
      </c>
      <c r="DD395">
        <v>1581524450.5</v>
      </c>
      <c r="DE395">
        <v>3.3192307692307699</v>
      </c>
      <c r="DF395">
        <v>15.490598324043701</v>
      </c>
      <c r="DG395">
        <v>552.05811941781405</v>
      </c>
      <c r="DH395">
        <v>444.49615384615402</v>
      </c>
      <c r="DI395">
        <v>15</v>
      </c>
      <c r="DJ395">
        <v>100</v>
      </c>
      <c r="DK395">
        <v>100</v>
      </c>
      <c r="DL395">
        <v>2.952</v>
      </c>
      <c r="DM395">
        <v>0.498</v>
      </c>
      <c r="DN395">
        <v>2</v>
      </c>
      <c r="DO395">
        <v>352.97300000000001</v>
      </c>
      <c r="DP395">
        <v>667.03499999999997</v>
      </c>
      <c r="DQ395">
        <v>30.295000000000002</v>
      </c>
      <c r="DR395">
        <v>32.552</v>
      </c>
      <c r="DS395">
        <v>30.0002</v>
      </c>
      <c r="DT395">
        <v>32.395899999999997</v>
      </c>
      <c r="DU395">
        <v>32.382300000000001</v>
      </c>
      <c r="DV395">
        <v>20.991900000000001</v>
      </c>
      <c r="DW395">
        <v>25.095199999999998</v>
      </c>
      <c r="DX395">
        <v>100</v>
      </c>
      <c r="DY395">
        <v>30.287099999999999</v>
      </c>
      <c r="DZ395">
        <v>400</v>
      </c>
      <c r="EA395">
        <v>33.043399999999998</v>
      </c>
      <c r="EB395">
        <v>99.854900000000001</v>
      </c>
      <c r="EC395">
        <v>100.366</v>
      </c>
    </row>
    <row r="396" spans="1:133" x14ac:dyDescent="0.35">
      <c r="A396">
        <v>380</v>
      </c>
      <c r="B396">
        <v>1581524455.5</v>
      </c>
      <c r="C396">
        <v>1934.9000000953699</v>
      </c>
      <c r="D396" t="s">
        <v>998</v>
      </c>
      <c r="E396" t="s">
        <v>999</v>
      </c>
      <c r="F396" t="s">
        <v>232</v>
      </c>
      <c r="G396" t="s">
        <v>233</v>
      </c>
      <c r="H396" t="s">
        <v>234</v>
      </c>
      <c r="I396" t="s">
        <v>235</v>
      </c>
      <c r="J396" t="s">
        <v>236</v>
      </c>
      <c r="K396" t="s">
        <v>237</v>
      </c>
      <c r="L396" t="s">
        <v>238</v>
      </c>
      <c r="M396" t="s">
        <v>239</v>
      </c>
      <c r="N396">
        <v>1581524446.87097</v>
      </c>
      <c r="O396">
        <f t="shared" si="215"/>
        <v>1.2186742643264418E-4</v>
      </c>
      <c r="P396">
        <f t="shared" si="216"/>
        <v>-0.53185104314265141</v>
      </c>
      <c r="Q396">
        <f t="shared" si="217"/>
        <v>400.84</v>
      </c>
      <c r="R396">
        <f t="shared" si="218"/>
        <v>479.32789029514936</v>
      </c>
      <c r="S396">
        <f t="shared" si="219"/>
        <v>47.779309012151927</v>
      </c>
      <c r="T396">
        <f t="shared" si="220"/>
        <v>39.955651678516119</v>
      </c>
      <c r="U396">
        <f t="shared" si="221"/>
        <v>9.7687572550853412E-3</v>
      </c>
      <c r="V396">
        <f t="shared" si="222"/>
        <v>2.2521327609295883</v>
      </c>
      <c r="W396">
        <f t="shared" si="223"/>
        <v>9.7452780446190476E-3</v>
      </c>
      <c r="X396">
        <f t="shared" si="224"/>
        <v>6.0929035490045018E-3</v>
      </c>
      <c r="Y396">
        <f t="shared" si="225"/>
        <v>0</v>
      </c>
      <c r="Z396">
        <f t="shared" si="226"/>
        <v>31.196145354826211</v>
      </c>
      <c r="AA396">
        <f t="shared" si="227"/>
        <v>31.0008612903226</v>
      </c>
      <c r="AB396">
        <f t="shared" si="228"/>
        <v>4.5115998623789588</v>
      </c>
      <c r="AC396">
        <f t="shared" si="229"/>
        <v>72.476249782029285</v>
      </c>
      <c r="AD396">
        <f t="shared" si="230"/>
        <v>3.3140067751576208</v>
      </c>
      <c r="AE396">
        <f t="shared" si="231"/>
        <v>4.5725417431564441</v>
      </c>
      <c r="AF396">
        <f t="shared" si="232"/>
        <v>1.1975930872213381</v>
      </c>
      <c r="AG396">
        <f t="shared" si="233"/>
        <v>-5.3743535056796086</v>
      </c>
      <c r="AH396">
        <f t="shared" si="234"/>
        <v>28.596832462858355</v>
      </c>
      <c r="AI396">
        <f t="shared" si="235"/>
        <v>2.8547249262721559</v>
      </c>
      <c r="AJ396">
        <f t="shared" si="236"/>
        <v>26.077203883450903</v>
      </c>
      <c r="AK396">
        <v>-4.12411889492088E-2</v>
      </c>
      <c r="AL396">
        <v>4.6296847522070798E-2</v>
      </c>
      <c r="AM396">
        <v>3.4590344779686801</v>
      </c>
      <c r="AN396">
        <v>0</v>
      </c>
      <c r="AO396">
        <v>0</v>
      </c>
      <c r="AP396">
        <f t="shared" si="237"/>
        <v>1</v>
      </c>
      <c r="AQ396">
        <f t="shared" si="238"/>
        <v>0</v>
      </c>
      <c r="AR396">
        <f t="shared" si="239"/>
        <v>51857.301556313585</v>
      </c>
      <c r="AS396" t="s">
        <v>240</v>
      </c>
      <c r="AT396">
        <v>0</v>
      </c>
      <c r="AU396">
        <v>0</v>
      </c>
      <c r="AV396">
        <f t="shared" si="240"/>
        <v>0</v>
      </c>
      <c r="AW396" t="e">
        <f t="shared" si="241"/>
        <v>#DIV/0!</v>
      </c>
      <c r="AX396">
        <v>0</v>
      </c>
      <c r="AY396" t="s">
        <v>240</v>
      </c>
      <c r="AZ396">
        <v>0</v>
      </c>
      <c r="BA396">
        <v>0</v>
      </c>
      <c r="BB396" t="e">
        <f t="shared" si="242"/>
        <v>#DIV/0!</v>
      </c>
      <c r="BC396">
        <v>0.5</v>
      </c>
      <c r="BD396">
        <f t="shared" si="243"/>
        <v>0</v>
      </c>
      <c r="BE396">
        <f t="shared" si="244"/>
        <v>-0.53185104314265141</v>
      </c>
      <c r="BF396" t="e">
        <f t="shared" si="245"/>
        <v>#DIV/0!</v>
      </c>
      <c r="BG396" t="e">
        <f t="shared" si="246"/>
        <v>#DIV/0!</v>
      </c>
      <c r="BH396" t="e">
        <f t="shared" si="247"/>
        <v>#DIV/0!</v>
      </c>
      <c r="BI396" t="e">
        <f t="shared" si="248"/>
        <v>#DIV/0!</v>
      </c>
      <c r="BJ396" t="s">
        <v>240</v>
      </c>
      <c r="BK396">
        <v>0</v>
      </c>
      <c r="BL396">
        <f t="shared" si="249"/>
        <v>0</v>
      </c>
      <c r="BM396" t="e">
        <f t="shared" si="250"/>
        <v>#DIV/0!</v>
      </c>
      <c r="BN396" t="e">
        <f t="shared" si="251"/>
        <v>#DIV/0!</v>
      </c>
      <c r="BO396" t="e">
        <f t="shared" si="252"/>
        <v>#DIV/0!</v>
      </c>
      <c r="BP396" t="e">
        <f t="shared" si="253"/>
        <v>#DIV/0!</v>
      </c>
      <c r="BQ396">
        <f t="shared" si="254"/>
        <v>0</v>
      </c>
      <c r="BR396">
        <f t="shared" si="255"/>
        <v>0</v>
      </c>
      <c r="BS396">
        <f t="shared" si="256"/>
        <v>0</v>
      </c>
      <c r="BT396">
        <f t="shared" si="257"/>
        <v>0</v>
      </c>
      <c r="BU396">
        <v>6</v>
      </c>
      <c r="BV396">
        <v>0.5</v>
      </c>
      <c r="BW396" t="s">
        <v>241</v>
      </c>
      <c r="BX396">
        <v>1581524446.87097</v>
      </c>
      <c r="BY396">
        <v>400.84</v>
      </c>
      <c r="BZ396">
        <v>400.01203225806501</v>
      </c>
      <c r="CA396">
        <v>33.246522580645198</v>
      </c>
      <c r="CB396">
        <v>33.044561290322598</v>
      </c>
      <c r="CC396">
        <v>350.01487096774201</v>
      </c>
      <c r="CD396">
        <v>99.479806451612902</v>
      </c>
      <c r="CE396">
        <v>0.19999516129032299</v>
      </c>
      <c r="CF396">
        <v>31.236387096774202</v>
      </c>
      <c r="CG396">
        <v>31.0008612903226</v>
      </c>
      <c r="CH396">
        <v>999.9</v>
      </c>
      <c r="CI396">
        <v>0</v>
      </c>
      <c r="CJ396">
        <v>0</v>
      </c>
      <c r="CK396">
        <v>9997.51967741935</v>
      </c>
      <c r="CL396">
        <v>0</v>
      </c>
      <c r="CM396">
        <v>4.9115332258064504</v>
      </c>
      <c r="CN396">
        <v>0</v>
      </c>
      <c r="CO396">
        <v>0</v>
      </c>
      <c r="CP396">
        <v>0</v>
      </c>
      <c r="CQ396">
        <v>0</v>
      </c>
      <c r="CR396">
        <v>3.8774193548387101</v>
      </c>
      <c r="CS396">
        <v>0</v>
      </c>
      <c r="CT396">
        <v>462.193548387097</v>
      </c>
      <c r="CU396">
        <v>-0.187096774193548</v>
      </c>
      <c r="CV396">
        <v>40.311999999999998</v>
      </c>
      <c r="CW396">
        <v>45.533999999999999</v>
      </c>
      <c r="CX396">
        <v>43.061999999999998</v>
      </c>
      <c r="CY396">
        <v>44.264000000000003</v>
      </c>
      <c r="CZ396">
        <v>41.362806451612897</v>
      </c>
      <c r="DA396">
        <v>0</v>
      </c>
      <c r="DB396">
        <v>0</v>
      </c>
      <c r="DC396">
        <v>0</v>
      </c>
      <c r="DD396">
        <v>1581524455.9000001</v>
      </c>
      <c r="DE396">
        <v>4.6384615384615397</v>
      </c>
      <c r="DF396">
        <v>13.4632480296554</v>
      </c>
      <c r="DG396">
        <v>202.05470050240501</v>
      </c>
      <c r="DH396">
        <v>467.96538461538501</v>
      </c>
      <c r="DI396">
        <v>15</v>
      </c>
      <c r="DJ396">
        <v>100</v>
      </c>
      <c r="DK396">
        <v>100</v>
      </c>
      <c r="DL396">
        <v>2.952</v>
      </c>
      <c r="DM396">
        <v>0.498</v>
      </c>
      <c r="DN396">
        <v>2</v>
      </c>
      <c r="DO396">
        <v>352.86099999999999</v>
      </c>
      <c r="DP396">
        <v>666.96600000000001</v>
      </c>
      <c r="DQ396">
        <v>30.279699999999998</v>
      </c>
      <c r="DR396">
        <v>32.552</v>
      </c>
      <c r="DS396">
        <v>29.9999</v>
      </c>
      <c r="DT396">
        <v>32.395699999999998</v>
      </c>
      <c r="DU396">
        <v>32.382300000000001</v>
      </c>
      <c r="DV396">
        <v>20.9877</v>
      </c>
      <c r="DW396">
        <v>25.095199999999998</v>
      </c>
      <c r="DX396">
        <v>100</v>
      </c>
      <c r="DY396">
        <v>30.283200000000001</v>
      </c>
      <c r="DZ396">
        <v>400</v>
      </c>
      <c r="EA396">
        <v>33.043399999999998</v>
      </c>
      <c r="EB396">
        <v>99.858800000000002</v>
      </c>
      <c r="EC396">
        <v>100.364</v>
      </c>
    </row>
    <row r="397" spans="1:133" x14ac:dyDescent="0.35">
      <c r="A397">
        <v>381</v>
      </c>
      <c r="B397">
        <v>1581524460.5</v>
      </c>
      <c r="C397">
        <v>1939.9000000953699</v>
      </c>
      <c r="D397" t="s">
        <v>1000</v>
      </c>
      <c r="E397" t="s">
        <v>1001</v>
      </c>
      <c r="F397" t="s">
        <v>232</v>
      </c>
      <c r="G397" t="s">
        <v>233</v>
      </c>
      <c r="H397" t="s">
        <v>234</v>
      </c>
      <c r="I397" t="s">
        <v>235</v>
      </c>
      <c r="J397" t="s">
        <v>236</v>
      </c>
      <c r="K397" t="s">
        <v>237</v>
      </c>
      <c r="L397" t="s">
        <v>238</v>
      </c>
      <c r="M397" t="s">
        <v>239</v>
      </c>
      <c r="N397">
        <v>1581524451.87097</v>
      </c>
      <c r="O397">
        <f t="shared" si="215"/>
        <v>1.204405408305073E-4</v>
      </c>
      <c r="P397">
        <f t="shared" si="216"/>
        <v>-0.53570402989483068</v>
      </c>
      <c r="Q397">
        <f t="shared" si="217"/>
        <v>400.84645161290302</v>
      </c>
      <c r="R397">
        <f t="shared" si="218"/>
        <v>481.14948618041825</v>
      </c>
      <c r="S397">
        <f t="shared" si="219"/>
        <v>47.961013717922448</v>
      </c>
      <c r="T397">
        <f t="shared" si="220"/>
        <v>39.956401735360295</v>
      </c>
      <c r="U397">
        <f t="shared" si="221"/>
        <v>9.6349426573918689E-3</v>
      </c>
      <c r="V397">
        <f t="shared" si="222"/>
        <v>2.2521127301198569</v>
      </c>
      <c r="W397">
        <f t="shared" si="223"/>
        <v>9.6121012734889395E-3</v>
      </c>
      <c r="X397">
        <f t="shared" si="224"/>
        <v>6.0096109519998473E-3</v>
      </c>
      <c r="Y397">
        <f t="shared" si="225"/>
        <v>0</v>
      </c>
      <c r="Z397">
        <f t="shared" si="226"/>
        <v>31.199403400040236</v>
      </c>
      <c r="AA397">
        <f t="shared" si="227"/>
        <v>31.002367741935501</v>
      </c>
      <c r="AB397">
        <f t="shared" si="228"/>
        <v>4.511987394683926</v>
      </c>
      <c r="AC397">
        <f t="shared" si="229"/>
        <v>72.420968134772608</v>
      </c>
      <c r="AD397">
        <f t="shared" si="230"/>
        <v>3.312004360074333</v>
      </c>
      <c r="AE397">
        <f t="shared" si="231"/>
        <v>4.5732671702355887</v>
      </c>
      <c r="AF397">
        <f t="shared" si="232"/>
        <v>1.199983034609593</v>
      </c>
      <c r="AG397">
        <f t="shared" si="233"/>
        <v>-5.311427850625372</v>
      </c>
      <c r="AH397">
        <f t="shared" si="234"/>
        <v>28.752068805069683</v>
      </c>
      <c r="AI397">
        <f t="shared" si="235"/>
        <v>2.8703079613009295</v>
      </c>
      <c r="AJ397">
        <f t="shared" si="236"/>
        <v>26.310948915745239</v>
      </c>
      <c r="AK397">
        <v>-4.1240649230321003E-2</v>
      </c>
      <c r="AL397">
        <v>4.6296241640337202E-2</v>
      </c>
      <c r="AM397">
        <v>3.4589986525693899</v>
      </c>
      <c r="AN397">
        <v>0</v>
      </c>
      <c r="AO397">
        <v>0</v>
      </c>
      <c r="AP397">
        <f t="shared" si="237"/>
        <v>1</v>
      </c>
      <c r="AQ397">
        <f t="shared" si="238"/>
        <v>0</v>
      </c>
      <c r="AR397">
        <f t="shared" si="239"/>
        <v>51856.18117682937</v>
      </c>
      <c r="AS397" t="s">
        <v>240</v>
      </c>
      <c r="AT397">
        <v>0</v>
      </c>
      <c r="AU397">
        <v>0</v>
      </c>
      <c r="AV397">
        <f t="shared" si="240"/>
        <v>0</v>
      </c>
      <c r="AW397" t="e">
        <f t="shared" si="241"/>
        <v>#DIV/0!</v>
      </c>
      <c r="AX397">
        <v>0</v>
      </c>
      <c r="AY397" t="s">
        <v>240</v>
      </c>
      <c r="AZ397">
        <v>0</v>
      </c>
      <c r="BA397">
        <v>0</v>
      </c>
      <c r="BB397" t="e">
        <f t="shared" si="242"/>
        <v>#DIV/0!</v>
      </c>
      <c r="BC397">
        <v>0.5</v>
      </c>
      <c r="BD397">
        <f t="shared" si="243"/>
        <v>0</v>
      </c>
      <c r="BE397">
        <f t="shared" si="244"/>
        <v>-0.53570402989483068</v>
      </c>
      <c r="BF397" t="e">
        <f t="shared" si="245"/>
        <v>#DIV/0!</v>
      </c>
      <c r="BG397" t="e">
        <f t="shared" si="246"/>
        <v>#DIV/0!</v>
      </c>
      <c r="BH397" t="e">
        <f t="shared" si="247"/>
        <v>#DIV/0!</v>
      </c>
      <c r="BI397" t="e">
        <f t="shared" si="248"/>
        <v>#DIV/0!</v>
      </c>
      <c r="BJ397" t="s">
        <v>240</v>
      </c>
      <c r="BK397">
        <v>0</v>
      </c>
      <c r="BL397">
        <f t="shared" si="249"/>
        <v>0</v>
      </c>
      <c r="BM397" t="e">
        <f t="shared" si="250"/>
        <v>#DIV/0!</v>
      </c>
      <c r="BN397" t="e">
        <f t="shared" si="251"/>
        <v>#DIV/0!</v>
      </c>
      <c r="BO397" t="e">
        <f t="shared" si="252"/>
        <v>#DIV/0!</v>
      </c>
      <c r="BP397" t="e">
        <f t="shared" si="253"/>
        <v>#DIV/0!</v>
      </c>
      <c r="BQ397">
        <f t="shared" si="254"/>
        <v>0</v>
      </c>
      <c r="BR397">
        <f t="shared" si="255"/>
        <v>0</v>
      </c>
      <c r="BS397">
        <f t="shared" si="256"/>
        <v>0</v>
      </c>
      <c r="BT397">
        <f t="shared" si="257"/>
        <v>0</v>
      </c>
      <c r="BU397">
        <v>6</v>
      </c>
      <c r="BV397">
        <v>0.5</v>
      </c>
      <c r="BW397" t="s">
        <v>241</v>
      </c>
      <c r="BX397">
        <v>1581524451.87097</v>
      </c>
      <c r="BY397">
        <v>400.84645161290302</v>
      </c>
      <c r="BZ397">
        <v>400.01090322580598</v>
      </c>
      <c r="CA397">
        <v>33.226345161290297</v>
      </c>
      <c r="CB397">
        <v>33.0267451612903</v>
      </c>
      <c r="CC397">
        <v>350.01625806451602</v>
      </c>
      <c r="CD397">
        <v>99.480070967741895</v>
      </c>
      <c r="CE397">
        <v>0.199997483870968</v>
      </c>
      <c r="CF397">
        <v>31.239174193548401</v>
      </c>
      <c r="CG397">
        <v>31.002367741935501</v>
      </c>
      <c r="CH397">
        <v>999.9</v>
      </c>
      <c r="CI397">
        <v>0</v>
      </c>
      <c r="CJ397">
        <v>0</v>
      </c>
      <c r="CK397">
        <v>9997.3622580645206</v>
      </c>
      <c r="CL397">
        <v>0</v>
      </c>
      <c r="CM397">
        <v>5.0065629032258103</v>
      </c>
      <c r="CN397">
        <v>0</v>
      </c>
      <c r="CO397">
        <v>0</v>
      </c>
      <c r="CP397">
        <v>0</v>
      </c>
      <c r="CQ397">
        <v>0</v>
      </c>
      <c r="CR397">
        <v>4.7419354838709697</v>
      </c>
      <c r="CS397">
        <v>0</v>
      </c>
      <c r="CT397">
        <v>470.53225806451599</v>
      </c>
      <c r="CU397">
        <v>-0.532258064516129</v>
      </c>
      <c r="CV397">
        <v>40.311999999999998</v>
      </c>
      <c r="CW397">
        <v>45.527999999999999</v>
      </c>
      <c r="CX397">
        <v>43.061999999999998</v>
      </c>
      <c r="CY397">
        <v>44.271999999999998</v>
      </c>
      <c r="CZ397">
        <v>41.3546774193548</v>
      </c>
      <c r="DA397">
        <v>0</v>
      </c>
      <c r="DB397">
        <v>0</v>
      </c>
      <c r="DC397">
        <v>0</v>
      </c>
      <c r="DD397">
        <v>1581524460.7</v>
      </c>
      <c r="DE397">
        <v>5.1884615384615396</v>
      </c>
      <c r="DF397">
        <v>-7.2239315657475398</v>
      </c>
      <c r="DG397">
        <v>-243.473504786354</v>
      </c>
      <c r="DH397">
        <v>469.81538461538503</v>
      </c>
      <c r="DI397">
        <v>15</v>
      </c>
      <c r="DJ397">
        <v>100</v>
      </c>
      <c r="DK397">
        <v>100</v>
      </c>
      <c r="DL397">
        <v>2.952</v>
      </c>
      <c r="DM397">
        <v>0.498</v>
      </c>
      <c r="DN397">
        <v>2</v>
      </c>
      <c r="DO397">
        <v>352.90100000000001</v>
      </c>
      <c r="DP397">
        <v>667.03499999999997</v>
      </c>
      <c r="DQ397">
        <v>30.2789</v>
      </c>
      <c r="DR397">
        <v>32.552</v>
      </c>
      <c r="DS397">
        <v>29.9999</v>
      </c>
      <c r="DT397">
        <v>32.3962</v>
      </c>
      <c r="DU397">
        <v>32.382300000000001</v>
      </c>
      <c r="DV397">
        <v>20.989000000000001</v>
      </c>
      <c r="DW397">
        <v>25.095199999999998</v>
      </c>
      <c r="DX397">
        <v>100</v>
      </c>
      <c r="DY397">
        <v>30.274999999999999</v>
      </c>
      <c r="DZ397">
        <v>400</v>
      </c>
      <c r="EA397">
        <v>33.043399999999998</v>
      </c>
      <c r="EB397">
        <v>99.857699999999994</v>
      </c>
      <c r="EC397">
        <v>100.363</v>
      </c>
    </row>
    <row r="398" spans="1:133" x14ac:dyDescent="0.35">
      <c r="A398">
        <v>382</v>
      </c>
      <c r="B398">
        <v>1581524465.5</v>
      </c>
      <c r="C398">
        <v>1944.9000000953699</v>
      </c>
      <c r="D398" t="s">
        <v>1002</v>
      </c>
      <c r="E398" t="s">
        <v>1003</v>
      </c>
      <c r="F398" t="s">
        <v>232</v>
      </c>
      <c r="G398" t="s">
        <v>233</v>
      </c>
      <c r="H398" t="s">
        <v>234</v>
      </c>
      <c r="I398" t="s">
        <v>235</v>
      </c>
      <c r="J398" t="s">
        <v>236</v>
      </c>
      <c r="K398" t="s">
        <v>237</v>
      </c>
      <c r="L398" t="s">
        <v>238</v>
      </c>
      <c r="M398" t="s">
        <v>239</v>
      </c>
      <c r="N398">
        <v>1581524456.87097</v>
      </c>
      <c r="O398">
        <f t="shared" si="215"/>
        <v>1.0993649608179222E-4</v>
      </c>
      <c r="P398">
        <f t="shared" si="216"/>
        <v>-0.55238797492814518</v>
      </c>
      <c r="Q398">
        <f t="shared" si="217"/>
        <v>400.85170967741902</v>
      </c>
      <c r="R398">
        <f t="shared" si="218"/>
        <v>492.82817984580788</v>
      </c>
      <c r="S398">
        <f t="shared" si="219"/>
        <v>49.124975595149429</v>
      </c>
      <c r="T398">
        <f t="shared" si="220"/>
        <v>39.956786686463737</v>
      </c>
      <c r="U398">
        <f t="shared" si="221"/>
        <v>8.7708624802634375E-3</v>
      </c>
      <c r="V398">
        <f t="shared" si="222"/>
        <v>2.253456646021025</v>
      </c>
      <c r="W398">
        <f t="shared" si="223"/>
        <v>8.7519412235401751E-3</v>
      </c>
      <c r="X398">
        <f t="shared" si="224"/>
        <v>5.471659829631487E-3</v>
      </c>
      <c r="Y398">
        <f t="shared" si="225"/>
        <v>0</v>
      </c>
      <c r="Z398">
        <f t="shared" si="226"/>
        <v>31.205449782748676</v>
      </c>
      <c r="AA398">
        <f t="shared" si="227"/>
        <v>31.006874193548398</v>
      </c>
      <c r="AB398">
        <f t="shared" si="228"/>
        <v>4.5131468453686523</v>
      </c>
      <c r="AC398">
        <f t="shared" si="229"/>
        <v>72.370263103220665</v>
      </c>
      <c r="AD398">
        <f t="shared" si="230"/>
        <v>3.310167399012685</v>
      </c>
      <c r="AE398">
        <f t="shared" si="231"/>
        <v>4.5739330728858079</v>
      </c>
      <c r="AF398">
        <f t="shared" si="232"/>
        <v>1.2029794463559673</v>
      </c>
      <c r="AG398">
        <f t="shared" si="233"/>
        <v>-4.8481994772070367</v>
      </c>
      <c r="AH398">
        <f t="shared" si="234"/>
        <v>28.532519846154496</v>
      </c>
      <c r="AI398">
        <f t="shared" si="235"/>
        <v>2.8467909349616423</v>
      </c>
      <c r="AJ398">
        <f t="shared" si="236"/>
        <v>26.531111303909103</v>
      </c>
      <c r="AK398">
        <v>-4.1276869941675301E-2</v>
      </c>
      <c r="AL398">
        <v>4.6336902561941E-2</v>
      </c>
      <c r="AM398">
        <v>3.4614025485496902</v>
      </c>
      <c r="AN398">
        <v>0</v>
      </c>
      <c r="AO398">
        <v>0</v>
      </c>
      <c r="AP398">
        <f t="shared" si="237"/>
        <v>1</v>
      </c>
      <c r="AQ398">
        <f t="shared" si="238"/>
        <v>0</v>
      </c>
      <c r="AR398">
        <f t="shared" si="239"/>
        <v>51899.417633761404</v>
      </c>
      <c r="AS398" t="s">
        <v>240</v>
      </c>
      <c r="AT398">
        <v>0</v>
      </c>
      <c r="AU398">
        <v>0</v>
      </c>
      <c r="AV398">
        <f t="shared" si="240"/>
        <v>0</v>
      </c>
      <c r="AW398" t="e">
        <f t="shared" si="241"/>
        <v>#DIV/0!</v>
      </c>
      <c r="AX398">
        <v>0</v>
      </c>
      <c r="AY398" t="s">
        <v>240</v>
      </c>
      <c r="AZ398">
        <v>0</v>
      </c>
      <c r="BA398">
        <v>0</v>
      </c>
      <c r="BB398" t="e">
        <f t="shared" si="242"/>
        <v>#DIV/0!</v>
      </c>
      <c r="BC398">
        <v>0.5</v>
      </c>
      <c r="BD398">
        <f t="shared" si="243"/>
        <v>0</v>
      </c>
      <c r="BE398">
        <f t="shared" si="244"/>
        <v>-0.55238797492814518</v>
      </c>
      <c r="BF398" t="e">
        <f t="shared" si="245"/>
        <v>#DIV/0!</v>
      </c>
      <c r="BG398" t="e">
        <f t="shared" si="246"/>
        <v>#DIV/0!</v>
      </c>
      <c r="BH398" t="e">
        <f t="shared" si="247"/>
        <v>#DIV/0!</v>
      </c>
      <c r="BI398" t="e">
        <f t="shared" si="248"/>
        <v>#DIV/0!</v>
      </c>
      <c r="BJ398" t="s">
        <v>240</v>
      </c>
      <c r="BK398">
        <v>0</v>
      </c>
      <c r="BL398">
        <f t="shared" si="249"/>
        <v>0</v>
      </c>
      <c r="BM398" t="e">
        <f t="shared" si="250"/>
        <v>#DIV/0!</v>
      </c>
      <c r="BN398" t="e">
        <f t="shared" si="251"/>
        <v>#DIV/0!</v>
      </c>
      <c r="BO398" t="e">
        <f t="shared" si="252"/>
        <v>#DIV/0!</v>
      </c>
      <c r="BP398" t="e">
        <f t="shared" si="253"/>
        <v>#DIV/0!</v>
      </c>
      <c r="BQ398">
        <f t="shared" si="254"/>
        <v>0</v>
      </c>
      <c r="BR398">
        <f t="shared" si="255"/>
        <v>0</v>
      </c>
      <c r="BS398">
        <f t="shared" si="256"/>
        <v>0</v>
      </c>
      <c r="BT398">
        <f t="shared" si="257"/>
        <v>0</v>
      </c>
      <c r="BU398">
        <v>6</v>
      </c>
      <c r="BV398">
        <v>0.5</v>
      </c>
      <c r="BW398" t="s">
        <v>241</v>
      </c>
      <c r="BX398">
        <v>1581524456.87097</v>
      </c>
      <c r="BY398">
        <v>400.85170967741902</v>
      </c>
      <c r="BZ398">
        <v>399.98035483871001</v>
      </c>
      <c r="CA398">
        <v>33.208032258064499</v>
      </c>
      <c r="CB398">
        <v>33.025838709677402</v>
      </c>
      <c r="CC398">
        <v>350.02025806451599</v>
      </c>
      <c r="CD398">
        <v>99.479741935483901</v>
      </c>
      <c r="CE398">
        <v>0.19997932258064499</v>
      </c>
      <c r="CF398">
        <v>31.241732258064498</v>
      </c>
      <c r="CG398">
        <v>31.006874193548398</v>
      </c>
      <c r="CH398">
        <v>999.9</v>
      </c>
      <c r="CI398">
        <v>0</v>
      </c>
      <c r="CJ398">
        <v>0</v>
      </c>
      <c r="CK398">
        <v>10006.1758064516</v>
      </c>
      <c r="CL398">
        <v>0</v>
      </c>
      <c r="CM398">
        <v>5.0317396774193499</v>
      </c>
      <c r="CN398">
        <v>0</v>
      </c>
      <c r="CO398">
        <v>0</v>
      </c>
      <c r="CP398">
        <v>0</v>
      </c>
      <c r="CQ398">
        <v>0</v>
      </c>
      <c r="CR398">
        <v>4.4612903225806404</v>
      </c>
      <c r="CS398">
        <v>0</v>
      </c>
      <c r="CT398">
        <v>475.83870967741899</v>
      </c>
      <c r="CU398">
        <v>-0.44193548387096798</v>
      </c>
      <c r="CV398">
        <v>40.311999999999998</v>
      </c>
      <c r="CW398">
        <v>45.524000000000001</v>
      </c>
      <c r="CX398">
        <v>43.061999999999998</v>
      </c>
      <c r="CY398">
        <v>44.276000000000003</v>
      </c>
      <c r="CZ398">
        <v>41.350612903225802</v>
      </c>
      <c r="DA398">
        <v>0</v>
      </c>
      <c r="DB398">
        <v>0</v>
      </c>
      <c r="DC398">
        <v>0</v>
      </c>
      <c r="DD398">
        <v>1581524465.5</v>
      </c>
      <c r="DE398">
        <v>4.2269230769230797</v>
      </c>
      <c r="DF398">
        <v>-16.748717911914799</v>
      </c>
      <c r="DG398">
        <v>114.62905943665901</v>
      </c>
      <c r="DH398">
        <v>473.96538461538501</v>
      </c>
      <c r="DI398">
        <v>15</v>
      </c>
      <c r="DJ398">
        <v>100</v>
      </c>
      <c r="DK398">
        <v>100</v>
      </c>
      <c r="DL398">
        <v>2.952</v>
      </c>
      <c r="DM398">
        <v>0.498</v>
      </c>
      <c r="DN398">
        <v>2</v>
      </c>
      <c r="DO398">
        <v>352.923</v>
      </c>
      <c r="DP398">
        <v>667.05700000000002</v>
      </c>
      <c r="DQ398">
        <v>30.273900000000001</v>
      </c>
      <c r="DR398">
        <v>32.551099999999998</v>
      </c>
      <c r="DS398">
        <v>29.9999</v>
      </c>
      <c r="DT398">
        <v>32.395699999999998</v>
      </c>
      <c r="DU398">
        <v>32.382300000000001</v>
      </c>
      <c r="DV398">
        <v>20.992599999999999</v>
      </c>
      <c r="DW398">
        <v>25.095199999999998</v>
      </c>
      <c r="DX398">
        <v>100</v>
      </c>
      <c r="DY398">
        <v>30.259799999999998</v>
      </c>
      <c r="DZ398">
        <v>400</v>
      </c>
      <c r="EA398">
        <v>33.043399999999998</v>
      </c>
      <c r="EB398">
        <v>99.857900000000001</v>
      </c>
      <c r="EC398">
        <v>100.367</v>
      </c>
    </row>
    <row r="399" spans="1:133" x14ac:dyDescent="0.35">
      <c r="A399">
        <v>383</v>
      </c>
      <c r="B399">
        <v>1581524470.5</v>
      </c>
      <c r="C399">
        <v>1949.9000000953699</v>
      </c>
      <c r="D399" t="s">
        <v>1004</v>
      </c>
      <c r="E399" t="s">
        <v>1005</v>
      </c>
      <c r="F399" t="s">
        <v>232</v>
      </c>
      <c r="G399" t="s">
        <v>233</v>
      </c>
      <c r="H399" t="s">
        <v>234</v>
      </c>
      <c r="I399" t="s">
        <v>235</v>
      </c>
      <c r="J399" t="s">
        <v>236</v>
      </c>
      <c r="K399" t="s">
        <v>237</v>
      </c>
      <c r="L399" t="s">
        <v>238</v>
      </c>
      <c r="M399" t="s">
        <v>239</v>
      </c>
      <c r="N399">
        <v>1581524461.87097</v>
      </c>
      <c r="O399">
        <f t="shared" si="215"/>
        <v>1.009047727021306E-4</v>
      </c>
      <c r="P399">
        <f t="shared" si="216"/>
        <v>-0.53459387870411545</v>
      </c>
      <c r="Q399">
        <f t="shared" si="217"/>
        <v>400.84687096774201</v>
      </c>
      <c r="R399">
        <f t="shared" si="218"/>
        <v>498.53053260863248</v>
      </c>
      <c r="S399">
        <f t="shared" si="219"/>
        <v>49.693155896528005</v>
      </c>
      <c r="T399">
        <f t="shared" si="220"/>
        <v>39.956120531684626</v>
      </c>
      <c r="U399">
        <f t="shared" si="221"/>
        <v>8.0266810067400537E-3</v>
      </c>
      <c r="V399">
        <f t="shared" si="222"/>
        <v>2.2526811411699086</v>
      </c>
      <c r="W399">
        <f t="shared" si="223"/>
        <v>8.0108257824708339E-3</v>
      </c>
      <c r="X399">
        <f t="shared" si="224"/>
        <v>5.0081880044786867E-3</v>
      </c>
      <c r="Y399">
        <f t="shared" si="225"/>
        <v>0</v>
      </c>
      <c r="Z399">
        <f t="shared" si="226"/>
        <v>31.211039543476375</v>
      </c>
      <c r="AA399">
        <f t="shared" si="227"/>
        <v>31.014348387096799</v>
      </c>
      <c r="AB399">
        <f t="shared" si="228"/>
        <v>4.5150704291479506</v>
      </c>
      <c r="AC399">
        <f t="shared" si="229"/>
        <v>72.329149440245601</v>
      </c>
      <c r="AD399">
        <f t="shared" si="230"/>
        <v>3.3087801325621928</v>
      </c>
      <c r="AE399">
        <f t="shared" si="231"/>
        <v>4.5746150178300198</v>
      </c>
      <c r="AF399">
        <f t="shared" si="232"/>
        <v>1.2062902965857578</v>
      </c>
      <c r="AG399">
        <f t="shared" si="233"/>
        <v>-4.4499004761639593</v>
      </c>
      <c r="AH399">
        <f t="shared" si="234"/>
        <v>27.933097270077226</v>
      </c>
      <c r="AI399">
        <f t="shared" si="235"/>
        <v>2.7880826354434274</v>
      </c>
      <c r="AJ399">
        <f t="shared" si="236"/>
        <v>26.271279429356696</v>
      </c>
      <c r="AK399">
        <v>-4.1255966436809802E-2</v>
      </c>
      <c r="AL399">
        <v>4.6313436546481901E-2</v>
      </c>
      <c r="AM399">
        <v>3.4600153136161702</v>
      </c>
      <c r="AN399">
        <v>0</v>
      </c>
      <c r="AO399">
        <v>0</v>
      </c>
      <c r="AP399">
        <f t="shared" si="237"/>
        <v>1</v>
      </c>
      <c r="AQ399">
        <f t="shared" si="238"/>
        <v>0</v>
      </c>
      <c r="AR399">
        <f t="shared" si="239"/>
        <v>51873.754428135304</v>
      </c>
      <c r="AS399" t="s">
        <v>240</v>
      </c>
      <c r="AT399">
        <v>0</v>
      </c>
      <c r="AU399">
        <v>0</v>
      </c>
      <c r="AV399">
        <f t="shared" si="240"/>
        <v>0</v>
      </c>
      <c r="AW399" t="e">
        <f t="shared" si="241"/>
        <v>#DIV/0!</v>
      </c>
      <c r="AX399">
        <v>0</v>
      </c>
      <c r="AY399" t="s">
        <v>240</v>
      </c>
      <c r="AZ399">
        <v>0</v>
      </c>
      <c r="BA399">
        <v>0</v>
      </c>
      <c r="BB399" t="e">
        <f t="shared" si="242"/>
        <v>#DIV/0!</v>
      </c>
      <c r="BC399">
        <v>0.5</v>
      </c>
      <c r="BD399">
        <f t="shared" si="243"/>
        <v>0</v>
      </c>
      <c r="BE399">
        <f t="shared" si="244"/>
        <v>-0.53459387870411545</v>
      </c>
      <c r="BF399" t="e">
        <f t="shared" si="245"/>
        <v>#DIV/0!</v>
      </c>
      <c r="BG399" t="e">
        <f t="shared" si="246"/>
        <v>#DIV/0!</v>
      </c>
      <c r="BH399" t="e">
        <f t="shared" si="247"/>
        <v>#DIV/0!</v>
      </c>
      <c r="BI399" t="e">
        <f t="shared" si="248"/>
        <v>#DIV/0!</v>
      </c>
      <c r="BJ399" t="s">
        <v>240</v>
      </c>
      <c r="BK399">
        <v>0</v>
      </c>
      <c r="BL399">
        <f t="shared" si="249"/>
        <v>0</v>
      </c>
      <c r="BM399" t="e">
        <f t="shared" si="250"/>
        <v>#DIV/0!</v>
      </c>
      <c r="BN399" t="e">
        <f t="shared" si="251"/>
        <v>#DIV/0!</v>
      </c>
      <c r="BO399" t="e">
        <f t="shared" si="252"/>
        <v>#DIV/0!</v>
      </c>
      <c r="BP399" t="e">
        <f t="shared" si="253"/>
        <v>#DIV/0!</v>
      </c>
      <c r="BQ399">
        <f t="shared" si="254"/>
        <v>0</v>
      </c>
      <c r="BR399">
        <f t="shared" si="255"/>
        <v>0</v>
      </c>
      <c r="BS399">
        <f t="shared" si="256"/>
        <v>0</v>
      </c>
      <c r="BT399">
        <f t="shared" si="257"/>
        <v>0</v>
      </c>
      <c r="BU399">
        <v>6</v>
      </c>
      <c r="BV399">
        <v>0.5</v>
      </c>
      <c r="BW399" t="s">
        <v>241</v>
      </c>
      <c r="BX399">
        <v>1581524461.87097</v>
      </c>
      <c r="BY399">
        <v>400.84687096774201</v>
      </c>
      <c r="BZ399">
        <v>399.99980645161298</v>
      </c>
      <c r="CA399">
        <v>33.194267741935498</v>
      </c>
      <c r="CB399">
        <v>33.027038709677399</v>
      </c>
      <c r="CC399">
        <v>350.01809677419402</v>
      </c>
      <c r="CD399">
        <v>99.479277419354801</v>
      </c>
      <c r="CE399">
        <v>0.199985225806452</v>
      </c>
      <c r="CF399">
        <v>31.244351612903198</v>
      </c>
      <c r="CG399">
        <v>31.014348387096799</v>
      </c>
      <c r="CH399">
        <v>999.9</v>
      </c>
      <c r="CI399">
        <v>0</v>
      </c>
      <c r="CJ399">
        <v>0</v>
      </c>
      <c r="CK399">
        <v>10001.1551612903</v>
      </c>
      <c r="CL399">
        <v>0</v>
      </c>
      <c r="CM399">
        <v>5.0926741935483903</v>
      </c>
      <c r="CN399">
        <v>0</v>
      </c>
      <c r="CO399">
        <v>0</v>
      </c>
      <c r="CP399">
        <v>0</v>
      </c>
      <c r="CQ399">
        <v>0</v>
      </c>
      <c r="CR399">
        <v>2.7064516129032299</v>
      </c>
      <c r="CS399">
        <v>0</v>
      </c>
      <c r="CT399">
        <v>481.174193548387</v>
      </c>
      <c r="CU399">
        <v>-0.70967741935483897</v>
      </c>
      <c r="CV399">
        <v>40.311999999999998</v>
      </c>
      <c r="CW399">
        <v>45.52</v>
      </c>
      <c r="CX399">
        <v>43.061999999999998</v>
      </c>
      <c r="CY399">
        <v>44.274000000000001</v>
      </c>
      <c r="CZ399">
        <v>41.348580645161299</v>
      </c>
      <c r="DA399">
        <v>0</v>
      </c>
      <c r="DB399">
        <v>0</v>
      </c>
      <c r="DC399">
        <v>0</v>
      </c>
      <c r="DD399">
        <v>1581524470.9000001</v>
      </c>
      <c r="DE399">
        <v>3.3461538461538498</v>
      </c>
      <c r="DF399">
        <v>2.0034186877093401</v>
      </c>
      <c r="DG399">
        <v>348.991452568613</v>
      </c>
      <c r="DH399">
        <v>486.15384615384602</v>
      </c>
      <c r="DI399">
        <v>15</v>
      </c>
      <c r="DJ399">
        <v>100</v>
      </c>
      <c r="DK399">
        <v>100</v>
      </c>
      <c r="DL399">
        <v>2.952</v>
      </c>
      <c r="DM399">
        <v>0.498</v>
      </c>
      <c r="DN399">
        <v>2</v>
      </c>
      <c r="DO399">
        <v>352.99700000000001</v>
      </c>
      <c r="DP399">
        <v>667.10299999999995</v>
      </c>
      <c r="DQ399">
        <v>30.262</v>
      </c>
      <c r="DR399">
        <v>32.549100000000003</v>
      </c>
      <c r="DS399">
        <v>29.9999</v>
      </c>
      <c r="DT399">
        <v>32.395699999999998</v>
      </c>
      <c r="DU399">
        <v>32.382300000000001</v>
      </c>
      <c r="DV399">
        <v>20.9879</v>
      </c>
      <c r="DW399">
        <v>25.095199999999998</v>
      </c>
      <c r="DX399">
        <v>100</v>
      </c>
      <c r="DY399">
        <v>30.237500000000001</v>
      </c>
      <c r="DZ399">
        <v>400</v>
      </c>
      <c r="EA399">
        <v>33.047899999999998</v>
      </c>
      <c r="EB399">
        <v>99.862700000000004</v>
      </c>
      <c r="EC399">
        <v>100.367</v>
      </c>
    </row>
    <row r="400" spans="1:133" x14ac:dyDescent="0.35">
      <c r="A400">
        <v>384</v>
      </c>
      <c r="B400">
        <v>1581524475.5</v>
      </c>
      <c r="C400">
        <v>1954.9000000953699</v>
      </c>
      <c r="D400" t="s">
        <v>1006</v>
      </c>
      <c r="E400" t="s">
        <v>1007</v>
      </c>
      <c r="F400" t="s">
        <v>232</v>
      </c>
      <c r="G400" t="s">
        <v>233</v>
      </c>
      <c r="H400" t="s">
        <v>234</v>
      </c>
      <c r="I400" t="s">
        <v>235</v>
      </c>
      <c r="J400" t="s">
        <v>236</v>
      </c>
      <c r="K400" t="s">
        <v>237</v>
      </c>
      <c r="L400" t="s">
        <v>238</v>
      </c>
      <c r="M400" t="s">
        <v>239</v>
      </c>
      <c r="N400">
        <v>1581524466.87097</v>
      </c>
      <c r="O400">
        <f t="shared" si="215"/>
        <v>9.342225507391559E-5</v>
      </c>
      <c r="P400">
        <f t="shared" si="216"/>
        <v>-0.53581260096872974</v>
      </c>
      <c r="Q400">
        <f t="shared" si="217"/>
        <v>400.84974193548402</v>
      </c>
      <c r="R400">
        <f t="shared" si="218"/>
        <v>507.45010332373187</v>
      </c>
      <c r="S400">
        <f t="shared" si="219"/>
        <v>50.581880298549635</v>
      </c>
      <c r="T400">
        <f t="shared" si="220"/>
        <v>39.956112988216496</v>
      </c>
      <c r="U400">
        <f t="shared" si="221"/>
        <v>7.4169733783244962E-3</v>
      </c>
      <c r="V400">
        <f t="shared" si="222"/>
        <v>2.2527428489695138</v>
      </c>
      <c r="W400">
        <f t="shared" si="223"/>
        <v>7.4034335761953502E-3</v>
      </c>
      <c r="X400">
        <f t="shared" si="224"/>
        <v>4.6283603979359531E-3</v>
      </c>
      <c r="Y400">
        <f t="shared" si="225"/>
        <v>0</v>
      </c>
      <c r="Z400">
        <f t="shared" si="226"/>
        <v>31.215800928898695</v>
      </c>
      <c r="AA400">
        <f t="shared" si="227"/>
        <v>31.0189709677419</v>
      </c>
      <c r="AB400">
        <f t="shared" si="228"/>
        <v>4.5162604695429476</v>
      </c>
      <c r="AC400">
        <f t="shared" si="229"/>
        <v>72.298401417148511</v>
      </c>
      <c r="AD400">
        <f t="shared" si="230"/>
        <v>3.3078046836287358</v>
      </c>
      <c r="AE400">
        <f t="shared" si="231"/>
        <v>4.57521137230035</v>
      </c>
      <c r="AF400">
        <f t="shared" si="232"/>
        <v>1.2084557859142118</v>
      </c>
      <c r="AG400">
        <f t="shared" si="233"/>
        <v>-4.1199214487596771</v>
      </c>
      <c r="AH400">
        <f t="shared" si="234"/>
        <v>27.650609998217131</v>
      </c>
      <c r="AI400">
        <f t="shared" si="235"/>
        <v>2.7599052596187765</v>
      </c>
      <c r="AJ400">
        <f t="shared" si="236"/>
        <v>26.290593809076231</v>
      </c>
      <c r="AK400">
        <v>-4.1257629513254901E-2</v>
      </c>
      <c r="AL400">
        <v>4.6315303495485002E-2</v>
      </c>
      <c r="AM400">
        <v>3.46012569047378</v>
      </c>
      <c r="AN400">
        <v>0</v>
      </c>
      <c r="AO400">
        <v>0</v>
      </c>
      <c r="AP400">
        <f t="shared" si="237"/>
        <v>1</v>
      </c>
      <c r="AQ400">
        <f t="shared" si="238"/>
        <v>0</v>
      </c>
      <c r="AR400">
        <f t="shared" si="239"/>
        <v>51875.354053152842</v>
      </c>
      <c r="AS400" t="s">
        <v>240</v>
      </c>
      <c r="AT400">
        <v>0</v>
      </c>
      <c r="AU400">
        <v>0</v>
      </c>
      <c r="AV400">
        <f t="shared" si="240"/>
        <v>0</v>
      </c>
      <c r="AW400" t="e">
        <f t="shared" si="241"/>
        <v>#DIV/0!</v>
      </c>
      <c r="AX400">
        <v>0</v>
      </c>
      <c r="AY400" t="s">
        <v>240</v>
      </c>
      <c r="AZ400">
        <v>0</v>
      </c>
      <c r="BA400">
        <v>0</v>
      </c>
      <c r="BB400" t="e">
        <f t="shared" si="242"/>
        <v>#DIV/0!</v>
      </c>
      <c r="BC400">
        <v>0.5</v>
      </c>
      <c r="BD400">
        <f t="shared" si="243"/>
        <v>0</v>
      </c>
      <c r="BE400">
        <f t="shared" si="244"/>
        <v>-0.53581260096872974</v>
      </c>
      <c r="BF400" t="e">
        <f t="shared" si="245"/>
        <v>#DIV/0!</v>
      </c>
      <c r="BG400" t="e">
        <f t="shared" si="246"/>
        <v>#DIV/0!</v>
      </c>
      <c r="BH400" t="e">
        <f t="shared" si="247"/>
        <v>#DIV/0!</v>
      </c>
      <c r="BI400" t="e">
        <f t="shared" si="248"/>
        <v>#DIV/0!</v>
      </c>
      <c r="BJ400" t="s">
        <v>240</v>
      </c>
      <c r="BK400">
        <v>0</v>
      </c>
      <c r="BL400">
        <f t="shared" si="249"/>
        <v>0</v>
      </c>
      <c r="BM400" t="e">
        <f t="shared" si="250"/>
        <v>#DIV/0!</v>
      </c>
      <c r="BN400" t="e">
        <f t="shared" si="251"/>
        <v>#DIV/0!</v>
      </c>
      <c r="BO400" t="e">
        <f t="shared" si="252"/>
        <v>#DIV/0!</v>
      </c>
      <c r="BP400" t="e">
        <f t="shared" si="253"/>
        <v>#DIV/0!</v>
      </c>
      <c r="BQ400">
        <f t="shared" si="254"/>
        <v>0</v>
      </c>
      <c r="BR400">
        <f t="shared" si="255"/>
        <v>0</v>
      </c>
      <c r="BS400">
        <f t="shared" si="256"/>
        <v>0</v>
      </c>
      <c r="BT400">
        <f t="shared" si="257"/>
        <v>0</v>
      </c>
      <c r="BU400">
        <v>6</v>
      </c>
      <c r="BV400">
        <v>0.5</v>
      </c>
      <c r="BW400" t="s">
        <v>241</v>
      </c>
      <c r="BX400">
        <v>1581524466.87097</v>
      </c>
      <c r="BY400">
        <v>400.84974193548402</v>
      </c>
      <c r="BZ400">
        <v>399.99545161290303</v>
      </c>
      <c r="CA400">
        <v>33.184725806451603</v>
      </c>
      <c r="CB400">
        <v>33.029896774193503</v>
      </c>
      <c r="CC400">
        <v>350.01987096774201</v>
      </c>
      <c r="CD400">
        <v>99.478554838709698</v>
      </c>
      <c r="CE400">
        <v>0.19997506451612901</v>
      </c>
      <c r="CF400">
        <v>31.2466419354839</v>
      </c>
      <c r="CG400">
        <v>31.0189709677419</v>
      </c>
      <c r="CH400">
        <v>999.9</v>
      </c>
      <c r="CI400">
        <v>0</v>
      </c>
      <c r="CJ400">
        <v>0</v>
      </c>
      <c r="CK400">
        <v>10001.630967741899</v>
      </c>
      <c r="CL400">
        <v>0</v>
      </c>
      <c r="CM400">
        <v>5.2241461290322597</v>
      </c>
      <c r="CN400">
        <v>0</v>
      </c>
      <c r="CO400">
        <v>0</v>
      </c>
      <c r="CP400">
        <v>0</v>
      </c>
      <c r="CQ400">
        <v>0</v>
      </c>
      <c r="CR400">
        <v>2.1903225806451601</v>
      </c>
      <c r="CS400">
        <v>0</v>
      </c>
      <c r="CT400">
        <v>499.44838709677401</v>
      </c>
      <c r="CU400">
        <v>-0.98709677419354902</v>
      </c>
      <c r="CV400">
        <v>40.311999999999998</v>
      </c>
      <c r="CW400">
        <v>45.512</v>
      </c>
      <c r="CX400">
        <v>43.061999999999998</v>
      </c>
      <c r="CY400">
        <v>44.265999999999998</v>
      </c>
      <c r="CZ400">
        <v>41.3546774193548</v>
      </c>
      <c r="DA400">
        <v>0</v>
      </c>
      <c r="DB400">
        <v>0</v>
      </c>
      <c r="DC400">
        <v>0</v>
      </c>
      <c r="DD400">
        <v>1581524475.7</v>
      </c>
      <c r="DE400">
        <v>2.39230769230769</v>
      </c>
      <c r="DF400">
        <v>1.54529912351745</v>
      </c>
      <c r="DG400">
        <v>84.099145154282596</v>
      </c>
      <c r="DH400">
        <v>509.58846153846201</v>
      </c>
      <c r="DI400">
        <v>15</v>
      </c>
      <c r="DJ400">
        <v>100</v>
      </c>
      <c r="DK400">
        <v>100</v>
      </c>
      <c r="DL400">
        <v>2.952</v>
      </c>
      <c r="DM400">
        <v>0.498</v>
      </c>
      <c r="DN400">
        <v>2</v>
      </c>
      <c r="DO400">
        <v>352.84899999999999</v>
      </c>
      <c r="DP400">
        <v>667.149</v>
      </c>
      <c r="DQ400">
        <v>30.241599999999998</v>
      </c>
      <c r="DR400">
        <v>32.549100000000003</v>
      </c>
      <c r="DS400">
        <v>30</v>
      </c>
      <c r="DT400">
        <v>32.395699999999998</v>
      </c>
      <c r="DU400">
        <v>32.382199999999997</v>
      </c>
      <c r="DV400">
        <v>20.988399999999999</v>
      </c>
      <c r="DW400">
        <v>25.095199999999998</v>
      </c>
      <c r="DX400">
        <v>100</v>
      </c>
      <c r="DY400">
        <v>30.214600000000001</v>
      </c>
      <c r="DZ400">
        <v>400</v>
      </c>
      <c r="EA400">
        <v>33.049900000000001</v>
      </c>
      <c r="EB400">
        <v>99.859200000000001</v>
      </c>
      <c r="EC400">
        <v>100.366</v>
      </c>
    </row>
    <row r="401" spans="1:133" x14ac:dyDescent="0.35">
      <c r="A401">
        <v>385</v>
      </c>
      <c r="B401">
        <v>1581524480.5</v>
      </c>
      <c r="C401">
        <v>1959.9000000953699</v>
      </c>
      <c r="D401" t="s">
        <v>1008</v>
      </c>
      <c r="E401" t="s">
        <v>1009</v>
      </c>
      <c r="F401" t="s">
        <v>232</v>
      </c>
      <c r="G401" t="s">
        <v>233</v>
      </c>
      <c r="H401" t="s">
        <v>234</v>
      </c>
      <c r="I401" t="s">
        <v>235</v>
      </c>
      <c r="J401" t="s">
        <v>236</v>
      </c>
      <c r="K401" t="s">
        <v>237</v>
      </c>
      <c r="L401" t="s">
        <v>238</v>
      </c>
      <c r="M401" t="s">
        <v>239</v>
      </c>
      <c r="N401">
        <v>1581524471.87097</v>
      </c>
      <c r="O401">
        <f t="shared" ref="O401:O464" si="258">CC401*AP401*(CA401-CB401)/(100*BU401*(1000-AP401*CA401))</f>
        <v>8.5838711155826109E-5</v>
      </c>
      <c r="P401">
        <f t="shared" ref="P401:P464" si="259">CC401*AP401*(BZ401-BY401*(1000-AP401*CB401)/(1000-AP401*CA401))/(100*BU401)</f>
        <v>-0.53093053815870772</v>
      </c>
      <c r="Q401">
        <f t="shared" ref="Q401:Q464" si="260">BY401 - IF(AP401&gt;1, P401*BU401*100/(AR401*CK401), 0)</f>
        <v>400.85212903225801</v>
      </c>
      <c r="R401">
        <f t="shared" ref="R401:R464" si="261">((X401-O401/2)*Q401-P401)/(X401+O401/2)</f>
        <v>516.58123418397111</v>
      </c>
      <c r="S401">
        <f t="shared" ref="S401:S464" si="262">R401*(CD401+CE401)/1000</f>
        <v>51.491440717805226</v>
      </c>
      <c r="T401">
        <f t="shared" ref="T401:T464" si="263">(BY401 - IF(AP401&gt;1, P401*BU401*100/(AR401*CK401), 0))*(CD401+CE401)/1000</f>
        <v>39.95587193808089</v>
      </c>
      <c r="U401">
        <f t="shared" ref="U401:U464" si="264">2/((1/W401-1/V401)+SIGN(W401)*SQRT((1/W401-1/V401)*(1/W401-1/V401) + 4*BV401/((BV401+1)*(BV401+1))*(2*1/W401*1/V401-1/V401*1/V401)))</f>
        <v>6.8057069956694444E-3</v>
      </c>
      <c r="V401">
        <f t="shared" ref="V401:V464" si="265">AM401+AL401*BU401+AK401*BU401*BU401</f>
        <v>2.2519087966067337</v>
      </c>
      <c r="W401">
        <f t="shared" ref="W401:W464" si="266">O401*(1000-(1000*0.61365*EXP(17.502*AA401/(240.97+AA401))/(CD401+CE401)+CA401)/2)/(1000*0.61365*EXP(17.502*AA401/(240.97+AA401))/(CD401+CE401)-CA401)</f>
        <v>6.7943009143742903E-3</v>
      </c>
      <c r="X401">
        <f t="shared" ref="X401:X464" si="267">1/((BV401+1)/(U401/1.6)+1/(V401/1.37)) + BV401/((BV401+1)/(U401/1.6) + BV401/(V401/1.37))</f>
        <v>4.2474612482261394E-3</v>
      </c>
      <c r="Y401">
        <f t="shared" ref="Y401:Y464" si="268">(BR401*BT401)</f>
        <v>0</v>
      </c>
      <c r="Z401">
        <f t="shared" ref="Z401:Z464" si="269">(CF401+(Y401+2*0.95*0.0000000567*(((CF401+$B$7)+273)^4-(CF401+273)^4)-44100*O401)/(1.84*29.3*V401+8*0.95*0.0000000567*(CF401+273)^3))</f>
        <v>31.220098174993986</v>
      </c>
      <c r="AA401">
        <f t="shared" ref="AA401:AA464" si="270">($C$7*CG401+$D$7*CH401+$E$7*Z401)</f>
        <v>31.0217548387097</v>
      </c>
      <c r="AB401">
        <f t="shared" ref="AB401:AB464" si="271">0.61365*EXP(17.502*AA401/(240.97+AA401))</f>
        <v>4.5169772830338086</v>
      </c>
      <c r="AC401">
        <f t="shared" ref="AC401:AC464" si="272">(AD401/AE401*100)</f>
        <v>72.27525990807564</v>
      </c>
      <c r="AD401">
        <f t="shared" ref="AD401:AD464" si="273">CA401*(CD401+CE401)/1000</f>
        <v>3.3070852949058249</v>
      </c>
      <c r="AE401">
        <f t="shared" ref="AE401:AE464" si="274">0.61365*EXP(17.502*CF401/(240.97+CF401))</f>
        <v>4.5756809440906752</v>
      </c>
      <c r="AF401">
        <f t="shared" ref="AF401:AF464" si="275">(AB401-CA401*(CD401+CE401)/1000)</f>
        <v>1.2098919881279837</v>
      </c>
      <c r="AG401">
        <f t="shared" ref="AG401:AG464" si="276">(-O401*44100)</f>
        <v>-3.7854871619719312</v>
      </c>
      <c r="AH401">
        <f t="shared" ref="AH401:AH464" si="277">2*29.3*V401*0.92*(CF401-AA401)</f>
        <v>27.521317540368649</v>
      </c>
      <c r="AI401">
        <f t="shared" ref="AI401:AI464" si="278">2*0.95*0.0000000567*(((CF401+$B$7)+273)^4-(AA401+273)^4)</f>
        <v>2.7480797117152793</v>
      </c>
      <c r="AJ401">
        <f t="shared" ref="AJ401:AJ464" si="279">Y401+AI401+AG401+AH401</f>
        <v>26.483910090111998</v>
      </c>
      <c r="AK401">
        <v>-4.1235154604334301E-2</v>
      </c>
      <c r="AL401">
        <v>4.6290073441311502E-2</v>
      </c>
      <c r="AM401">
        <v>3.4586339217148998</v>
      </c>
      <c r="AN401">
        <v>0</v>
      </c>
      <c r="AO401">
        <v>0</v>
      </c>
      <c r="AP401">
        <f t="shared" ref="AP401:AP464" si="280">IF(AN401*$H$13&gt;=AR401,1,(AR401/(AR401-AN401*$H$13)))</f>
        <v>1</v>
      </c>
      <c r="AQ401">
        <f t="shared" ref="AQ401:AQ464" si="281">(AP401-1)*100</f>
        <v>0</v>
      </c>
      <c r="AR401">
        <f t="shared" ref="AR401:AR464" si="282">MAX(0,($B$13+$C$13*CK401)/(1+$D$13*CK401)*CD401/(CF401+273)*$E$13)</f>
        <v>51847.915600924774</v>
      </c>
      <c r="AS401" t="s">
        <v>240</v>
      </c>
      <c r="AT401">
        <v>0</v>
      </c>
      <c r="AU401">
        <v>0</v>
      </c>
      <c r="AV401">
        <f t="shared" ref="AV401:AV464" si="283">AU401-AT401</f>
        <v>0</v>
      </c>
      <c r="AW401" t="e">
        <f t="shared" ref="AW401:AW464" si="284">AV401/AU401</f>
        <v>#DIV/0!</v>
      </c>
      <c r="AX401">
        <v>0</v>
      </c>
      <c r="AY401" t="s">
        <v>240</v>
      </c>
      <c r="AZ401">
        <v>0</v>
      </c>
      <c r="BA401">
        <v>0</v>
      </c>
      <c r="BB401" t="e">
        <f t="shared" ref="BB401:BB464" si="285">1-AZ401/BA401</f>
        <v>#DIV/0!</v>
      </c>
      <c r="BC401">
        <v>0.5</v>
      </c>
      <c r="BD401">
        <f t="shared" ref="BD401:BD464" si="286">BR401</f>
        <v>0</v>
      </c>
      <c r="BE401">
        <f t="shared" ref="BE401:BE464" si="287">P401</f>
        <v>-0.53093053815870772</v>
      </c>
      <c r="BF401" t="e">
        <f t="shared" ref="BF401:BF464" si="288">BB401*BC401*BD401</f>
        <v>#DIV/0!</v>
      </c>
      <c r="BG401" t="e">
        <f t="shared" ref="BG401:BG464" si="289">BL401/BA401</f>
        <v>#DIV/0!</v>
      </c>
      <c r="BH401" t="e">
        <f t="shared" ref="BH401:BH464" si="290">(BE401-AX401)/BD401</f>
        <v>#DIV/0!</v>
      </c>
      <c r="BI401" t="e">
        <f t="shared" ref="BI401:BI464" si="291">(AU401-BA401)/BA401</f>
        <v>#DIV/0!</v>
      </c>
      <c r="BJ401" t="s">
        <v>240</v>
      </c>
      <c r="BK401">
        <v>0</v>
      </c>
      <c r="BL401">
        <f t="shared" ref="BL401:BL464" si="292">BA401-BK401</f>
        <v>0</v>
      </c>
      <c r="BM401" t="e">
        <f t="shared" ref="BM401:BM464" si="293">(BA401-AZ401)/(BA401-BK401)</f>
        <v>#DIV/0!</v>
      </c>
      <c r="BN401" t="e">
        <f t="shared" ref="BN401:BN464" si="294">(AU401-BA401)/(AU401-BK401)</f>
        <v>#DIV/0!</v>
      </c>
      <c r="BO401" t="e">
        <f t="shared" ref="BO401:BO464" si="295">(BA401-AZ401)/(BA401-AT401)</f>
        <v>#DIV/0!</v>
      </c>
      <c r="BP401" t="e">
        <f t="shared" ref="BP401:BP464" si="296">(AU401-BA401)/(AU401-AT401)</f>
        <v>#DIV/0!</v>
      </c>
      <c r="BQ401">
        <f t="shared" ref="BQ401:BQ464" si="297">$B$11*CL401+$C$11*CM401+$F$11*CN401</f>
        <v>0</v>
      </c>
      <c r="BR401">
        <f t="shared" ref="BR401:BR464" si="298">BQ401*BS401</f>
        <v>0</v>
      </c>
      <c r="BS401">
        <f t="shared" ref="BS401:BS464" si="299">($B$11*$D$9+$C$11*$D$9+$F$11*((DA401+CS401)/MAX(DA401+CS401+DB401, 0.1)*$I$9+DB401/MAX(DA401+CS401+DB401, 0.1)*$J$9))/($B$11+$C$11+$F$11)</f>
        <v>0</v>
      </c>
      <c r="BT401">
        <f t="shared" ref="BT401:BT464" si="300">($B$11*$K$9+$C$11*$K$9+$F$11*((DA401+CS401)/MAX(DA401+CS401+DB401, 0.1)*$P$9+DB401/MAX(DA401+CS401+DB401, 0.1)*$Q$9))/($B$11+$C$11+$F$11)</f>
        <v>0</v>
      </c>
      <c r="BU401">
        <v>6</v>
      </c>
      <c r="BV401">
        <v>0.5</v>
      </c>
      <c r="BW401" t="s">
        <v>241</v>
      </c>
      <c r="BX401">
        <v>1581524471.87097</v>
      </c>
      <c r="BY401">
        <v>400.85212903225801</v>
      </c>
      <c r="BZ401">
        <v>400.00099999999998</v>
      </c>
      <c r="CA401">
        <v>33.177906451612898</v>
      </c>
      <c r="CB401">
        <v>33.035645161290297</v>
      </c>
      <c r="CC401">
        <v>350.02112903225799</v>
      </c>
      <c r="CD401">
        <v>99.477319354838698</v>
      </c>
      <c r="CE401">
        <v>0.200015612903226</v>
      </c>
      <c r="CF401">
        <v>31.248445161290299</v>
      </c>
      <c r="CG401">
        <v>31.0217548387097</v>
      </c>
      <c r="CH401">
        <v>999.9</v>
      </c>
      <c r="CI401">
        <v>0</v>
      </c>
      <c r="CJ401">
        <v>0</v>
      </c>
      <c r="CK401">
        <v>9996.3067741935502</v>
      </c>
      <c r="CL401">
        <v>0</v>
      </c>
      <c r="CM401">
        <v>5.4044764516128998</v>
      </c>
      <c r="CN401">
        <v>0</v>
      </c>
      <c r="CO401">
        <v>0</v>
      </c>
      <c r="CP401">
        <v>0</v>
      </c>
      <c r="CQ401">
        <v>0</v>
      </c>
      <c r="CR401">
        <v>3.4032258064516099</v>
      </c>
      <c r="CS401">
        <v>0</v>
      </c>
      <c r="CT401">
        <v>509.509677419355</v>
      </c>
      <c r="CU401">
        <v>-1.0290322580645199</v>
      </c>
      <c r="CV401">
        <v>40.311999999999998</v>
      </c>
      <c r="CW401">
        <v>45.53</v>
      </c>
      <c r="CX401">
        <v>43.061999999999998</v>
      </c>
      <c r="CY401">
        <v>44.26</v>
      </c>
      <c r="CZ401">
        <v>41.360774193548401</v>
      </c>
      <c r="DA401">
        <v>0</v>
      </c>
      <c r="DB401">
        <v>0</v>
      </c>
      <c r="DC401">
        <v>0</v>
      </c>
      <c r="DD401">
        <v>1581524480.5</v>
      </c>
      <c r="DE401">
        <v>4.2192307692307702</v>
      </c>
      <c r="DF401">
        <v>9.5897436615016591</v>
      </c>
      <c r="DG401">
        <v>-5.2205128894742696</v>
      </c>
      <c r="DH401">
        <v>511.08846153846201</v>
      </c>
      <c r="DI401">
        <v>15</v>
      </c>
      <c r="DJ401">
        <v>100</v>
      </c>
      <c r="DK401">
        <v>100</v>
      </c>
      <c r="DL401">
        <v>2.952</v>
      </c>
      <c r="DM401">
        <v>0.498</v>
      </c>
      <c r="DN401">
        <v>2</v>
      </c>
      <c r="DO401">
        <v>352.923</v>
      </c>
      <c r="DP401">
        <v>667.01800000000003</v>
      </c>
      <c r="DQ401">
        <v>30.217700000000001</v>
      </c>
      <c r="DR401">
        <v>32.549100000000003</v>
      </c>
      <c r="DS401">
        <v>30.0001</v>
      </c>
      <c r="DT401">
        <v>32.395699999999998</v>
      </c>
      <c r="DU401">
        <v>32.380800000000001</v>
      </c>
      <c r="DV401">
        <v>20.9925</v>
      </c>
      <c r="DW401">
        <v>25.095199999999998</v>
      </c>
      <c r="DX401">
        <v>100</v>
      </c>
      <c r="DY401">
        <v>30.1921</v>
      </c>
      <c r="DZ401">
        <v>400</v>
      </c>
      <c r="EA401">
        <v>33.051200000000001</v>
      </c>
      <c r="EB401">
        <v>99.861400000000003</v>
      </c>
      <c r="EC401">
        <v>100.36499999999999</v>
      </c>
    </row>
    <row r="402" spans="1:133" x14ac:dyDescent="0.35">
      <c r="A402">
        <v>386</v>
      </c>
      <c r="B402">
        <v>1581524485.5</v>
      </c>
      <c r="C402">
        <v>1964.9000000953699</v>
      </c>
      <c r="D402" t="s">
        <v>1010</v>
      </c>
      <c r="E402" t="s">
        <v>1011</v>
      </c>
      <c r="F402" t="s">
        <v>232</v>
      </c>
      <c r="G402" t="s">
        <v>233</v>
      </c>
      <c r="H402" t="s">
        <v>234</v>
      </c>
      <c r="I402" t="s">
        <v>235</v>
      </c>
      <c r="J402" t="s">
        <v>236</v>
      </c>
      <c r="K402" t="s">
        <v>237</v>
      </c>
      <c r="L402" t="s">
        <v>238</v>
      </c>
      <c r="M402" t="s">
        <v>239</v>
      </c>
      <c r="N402">
        <v>1581524476.87097</v>
      </c>
      <c r="O402">
        <f t="shared" si="258"/>
        <v>7.9262668896047154E-5</v>
      </c>
      <c r="P402">
        <f t="shared" si="259"/>
        <v>-0.53399252894976013</v>
      </c>
      <c r="Q402">
        <f t="shared" si="260"/>
        <v>400.85490322580699</v>
      </c>
      <c r="R402">
        <f t="shared" si="261"/>
        <v>527.65813926858459</v>
      </c>
      <c r="S402">
        <f t="shared" si="262"/>
        <v>52.595168433557475</v>
      </c>
      <c r="T402">
        <f t="shared" si="263"/>
        <v>39.955853200337302</v>
      </c>
      <c r="U402">
        <f t="shared" si="264"/>
        <v>6.2819074893326055E-3</v>
      </c>
      <c r="V402">
        <f t="shared" si="265"/>
        <v>2.2524136990556602</v>
      </c>
      <c r="W402">
        <f t="shared" si="266"/>
        <v>6.2721903968699253E-3</v>
      </c>
      <c r="X402">
        <f t="shared" si="267"/>
        <v>3.9209907691597247E-3</v>
      </c>
      <c r="Y402">
        <f t="shared" si="268"/>
        <v>0</v>
      </c>
      <c r="Z402">
        <f t="shared" si="269"/>
        <v>31.222549351669361</v>
      </c>
      <c r="AA402">
        <f t="shared" si="270"/>
        <v>31.020929032258099</v>
      </c>
      <c r="AB402">
        <f t="shared" si="271"/>
        <v>4.5167646374084081</v>
      </c>
      <c r="AC402">
        <f t="shared" si="272"/>
        <v>72.262825591169985</v>
      </c>
      <c r="AD402">
        <f t="shared" si="273"/>
        <v>3.3065679398461927</v>
      </c>
      <c r="AE402">
        <f t="shared" si="274"/>
        <v>4.5757523495597052</v>
      </c>
      <c r="AF402">
        <f t="shared" si="275"/>
        <v>1.2101966975622154</v>
      </c>
      <c r="AG402">
        <f t="shared" si="276"/>
        <v>-3.4954836983156796</v>
      </c>
      <c r="AH402">
        <f t="shared" si="277"/>
        <v>27.661063459221715</v>
      </c>
      <c r="AI402">
        <f t="shared" si="278"/>
        <v>2.7614070803496604</v>
      </c>
      <c r="AJ402">
        <f t="shared" si="279"/>
        <v>26.926986841255697</v>
      </c>
      <c r="AK402">
        <v>-4.1248759127418301E-2</v>
      </c>
      <c r="AL402">
        <v>4.6305345710294897E-2</v>
      </c>
      <c r="AM402">
        <v>3.4595369533809501</v>
      </c>
      <c r="AN402">
        <v>0</v>
      </c>
      <c r="AO402">
        <v>0</v>
      </c>
      <c r="AP402">
        <f t="shared" si="280"/>
        <v>1</v>
      </c>
      <c r="AQ402">
        <f t="shared" si="281"/>
        <v>0</v>
      </c>
      <c r="AR402">
        <f t="shared" si="282"/>
        <v>51864.2620034719</v>
      </c>
      <c r="AS402" t="s">
        <v>240</v>
      </c>
      <c r="AT402">
        <v>0</v>
      </c>
      <c r="AU402">
        <v>0</v>
      </c>
      <c r="AV402">
        <f t="shared" si="283"/>
        <v>0</v>
      </c>
      <c r="AW402" t="e">
        <f t="shared" si="284"/>
        <v>#DIV/0!</v>
      </c>
      <c r="AX402">
        <v>0</v>
      </c>
      <c r="AY402" t="s">
        <v>240</v>
      </c>
      <c r="AZ402">
        <v>0</v>
      </c>
      <c r="BA402">
        <v>0</v>
      </c>
      <c r="BB402" t="e">
        <f t="shared" si="285"/>
        <v>#DIV/0!</v>
      </c>
      <c r="BC402">
        <v>0.5</v>
      </c>
      <c r="BD402">
        <f t="shared" si="286"/>
        <v>0</v>
      </c>
      <c r="BE402">
        <f t="shared" si="287"/>
        <v>-0.53399252894976013</v>
      </c>
      <c r="BF402" t="e">
        <f t="shared" si="288"/>
        <v>#DIV/0!</v>
      </c>
      <c r="BG402" t="e">
        <f t="shared" si="289"/>
        <v>#DIV/0!</v>
      </c>
      <c r="BH402" t="e">
        <f t="shared" si="290"/>
        <v>#DIV/0!</v>
      </c>
      <c r="BI402" t="e">
        <f t="shared" si="291"/>
        <v>#DIV/0!</v>
      </c>
      <c r="BJ402" t="s">
        <v>240</v>
      </c>
      <c r="BK402">
        <v>0</v>
      </c>
      <c r="BL402">
        <f t="shared" si="292"/>
        <v>0</v>
      </c>
      <c r="BM402" t="e">
        <f t="shared" si="293"/>
        <v>#DIV/0!</v>
      </c>
      <c r="BN402" t="e">
        <f t="shared" si="294"/>
        <v>#DIV/0!</v>
      </c>
      <c r="BO402" t="e">
        <f t="shared" si="295"/>
        <v>#DIV/0!</v>
      </c>
      <c r="BP402" t="e">
        <f t="shared" si="296"/>
        <v>#DIV/0!</v>
      </c>
      <c r="BQ402">
        <f t="shared" si="297"/>
        <v>0</v>
      </c>
      <c r="BR402">
        <f t="shared" si="298"/>
        <v>0</v>
      </c>
      <c r="BS402">
        <f t="shared" si="299"/>
        <v>0</v>
      </c>
      <c r="BT402">
        <f t="shared" si="300"/>
        <v>0</v>
      </c>
      <c r="BU402">
        <v>6</v>
      </c>
      <c r="BV402">
        <v>0.5</v>
      </c>
      <c r="BW402" t="s">
        <v>241</v>
      </c>
      <c r="BX402">
        <v>1581524476.87097</v>
      </c>
      <c r="BY402">
        <v>400.85490322580699</v>
      </c>
      <c r="BZ402">
        <v>399.99400000000003</v>
      </c>
      <c r="CA402">
        <v>33.172961290322597</v>
      </c>
      <c r="CB402">
        <v>33.0415967741936</v>
      </c>
      <c r="CC402">
        <v>350.01822580645199</v>
      </c>
      <c r="CD402">
        <v>99.476645161290307</v>
      </c>
      <c r="CE402">
        <v>0.199953225806452</v>
      </c>
      <c r="CF402">
        <v>31.248719354838698</v>
      </c>
      <c r="CG402">
        <v>31.020929032258099</v>
      </c>
      <c r="CH402">
        <v>999.9</v>
      </c>
      <c r="CI402">
        <v>0</v>
      </c>
      <c r="CJ402">
        <v>0</v>
      </c>
      <c r="CK402">
        <v>9999.6725806451595</v>
      </c>
      <c r="CL402">
        <v>0</v>
      </c>
      <c r="CM402">
        <v>5.4834183870967701</v>
      </c>
      <c r="CN402">
        <v>0</v>
      </c>
      <c r="CO402">
        <v>0</v>
      </c>
      <c r="CP402">
        <v>0</v>
      </c>
      <c r="CQ402">
        <v>0</v>
      </c>
      <c r="CR402">
        <v>3.9483870967741899</v>
      </c>
      <c r="CS402">
        <v>0</v>
      </c>
      <c r="CT402">
        <v>511.47741935483901</v>
      </c>
      <c r="CU402">
        <v>-0.71935483870967698</v>
      </c>
      <c r="CV402">
        <v>40.311999999999998</v>
      </c>
      <c r="CW402">
        <v>45.527999999999999</v>
      </c>
      <c r="CX402">
        <v>43.061999999999998</v>
      </c>
      <c r="CY402">
        <v>44.25</v>
      </c>
      <c r="CZ402">
        <v>41.368903225806399</v>
      </c>
      <c r="DA402">
        <v>0</v>
      </c>
      <c r="DB402">
        <v>0</v>
      </c>
      <c r="DC402">
        <v>0</v>
      </c>
      <c r="DD402">
        <v>1581524485.9000001</v>
      </c>
      <c r="DE402">
        <v>3.4423076923076898</v>
      </c>
      <c r="DF402">
        <v>-13.2068372350813</v>
      </c>
      <c r="DG402">
        <v>25.152136704031001</v>
      </c>
      <c r="DH402">
        <v>514.02692307692303</v>
      </c>
      <c r="DI402">
        <v>15</v>
      </c>
      <c r="DJ402">
        <v>100</v>
      </c>
      <c r="DK402">
        <v>100</v>
      </c>
      <c r="DL402">
        <v>2.952</v>
      </c>
      <c r="DM402">
        <v>0.498</v>
      </c>
      <c r="DN402">
        <v>2</v>
      </c>
      <c r="DO402">
        <v>352.91</v>
      </c>
      <c r="DP402">
        <v>666.98099999999999</v>
      </c>
      <c r="DQ402">
        <v>30.193300000000001</v>
      </c>
      <c r="DR402">
        <v>32.546700000000001</v>
      </c>
      <c r="DS402">
        <v>30.0001</v>
      </c>
      <c r="DT402">
        <v>32.395699999999998</v>
      </c>
      <c r="DU402">
        <v>32.381700000000002</v>
      </c>
      <c r="DV402">
        <v>20.991299999999999</v>
      </c>
      <c r="DW402">
        <v>25.095199999999998</v>
      </c>
      <c r="DX402">
        <v>100</v>
      </c>
      <c r="DY402">
        <v>30.176500000000001</v>
      </c>
      <c r="DZ402">
        <v>400</v>
      </c>
      <c r="EA402">
        <v>33.057899999999997</v>
      </c>
      <c r="EB402">
        <v>99.860600000000005</v>
      </c>
      <c r="EC402">
        <v>100.367</v>
      </c>
    </row>
    <row r="403" spans="1:133" x14ac:dyDescent="0.35">
      <c r="A403">
        <v>387</v>
      </c>
      <c r="B403">
        <v>1581524490.5</v>
      </c>
      <c r="C403">
        <v>1969.9000000953699</v>
      </c>
      <c r="D403" t="s">
        <v>1012</v>
      </c>
      <c r="E403" t="s">
        <v>1013</v>
      </c>
      <c r="F403" t="s">
        <v>232</v>
      </c>
      <c r="G403" t="s">
        <v>233</v>
      </c>
      <c r="H403" t="s">
        <v>234</v>
      </c>
      <c r="I403" t="s">
        <v>235</v>
      </c>
      <c r="J403" t="s">
        <v>236</v>
      </c>
      <c r="K403" t="s">
        <v>237</v>
      </c>
      <c r="L403" t="s">
        <v>238</v>
      </c>
      <c r="M403" t="s">
        <v>239</v>
      </c>
      <c r="N403">
        <v>1581524481.87097</v>
      </c>
      <c r="O403">
        <f t="shared" si="258"/>
        <v>7.4029401262925887E-5</v>
      </c>
      <c r="P403">
        <f t="shared" si="259"/>
        <v>-0.53147268690437666</v>
      </c>
      <c r="Q403">
        <f t="shared" si="260"/>
        <v>400.84596774193602</v>
      </c>
      <c r="R403">
        <f t="shared" si="261"/>
        <v>536.47170149749797</v>
      </c>
      <c r="S403">
        <f t="shared" si="262"/>
        <v>53.473835104663614</v>
      </c>
      <c r="T403">
        <f t="shared" si="263"/>
        <v>39.95508266618527</v>
      </c>
      <c r="U403">
        <f t="shared" si="264"/>
        <v>5.8678367313483668E-3</v>
      </c>
      <c r="V403">
        <f t="shared" si="265"/>
        <v>2.2530910144916181</v>
      </c>
      <c r="W403">
        <f t="shared" si="266"/>
        <v>5.8593600325598178E-3</v>
      </c>
      <c r="X403">
        <f t="shared" si="267"/>
        <v>3.6628605812834957E-3</v>
      </c>
      <c r="Y403">
        <f t="shared" si="268"/>
        <v>0</v>
      </c>
      <c r="Z403">
        <f t="shared" si="269"/>
        <v>31.223500001732141</v>
      </c>
      <c r="AA403">
        <f t="shared" si="270"/>
        <v>31.018503225806501</v>
      </c>
      <c r="AB403">
        <f t="shared" si="271"/>
        <v>4.5161400413095985</v>
      </c>
      <c r="AC403">
        <f t="shared" si="272"/>
        <v>72.257988603334383</v>
      </c>
      <c r="AD403">
        <f t="shared" si="273"/>
        <v>3.3061991088209792</v>
      </c>
      <c r="AE403">
        <f t="shared" si="274"/>
        <v>4.575548216503238</v>
      </c>
      <c r="AF403">
        <f t="shared" si="275"/>
        <v>1.2099409324886192</v>
      </c>
      <c r="AG403">
        <f t="shared" si="276"/>
        <v>-3.2646965956950318</v>
      </c>
      <c r="AH403">
        <f t="shared" si="277"/>
        <v>27.868824995501779</v>
      </c>
      <c r="AI403">
        <f t="shared" si="278"/>
        <v>2.781267556600715</v>
      </c>
      <c r="AJ403">
        <f t="shared" si="279"/>
        <v>27.385395956407461</v>
      </c>
      <c r="AK403">
        <v>-4.1267013637800998E-2</v>
      </c>
      <c r="AL403">
        <v>4.6325837997382401E-2</v>
      </c>
      <c r="AM403">
        <v>3.4607484774681598</v>
      </c>
      <c r="AN403">
        <v>0</v>
      </c>
      <c r="AO403">
        <v>0</v>
      </c>
      <c r="AP403">
        <f t="shared" si="280"/>
        <v>1</v>
      </c>
      <c r="AQ403">
        <f t="shared" si="281"/>
        <v>0</v>
      </c>
      <c r="AR403">
        <f t="shared" si="282"/>
        <v>51886.414821385995</v>
      </c>
      <c r="AS403" t="s">
        <v>240</v>
      </c>
      <c r="AT403">
        <v>0</v>
      </c>
      <c r="AU403">
        <v>0</v>
      </c>
      <c r="AV403">
        <f t="shared" si="283"/>
        <v>0</v>
      </c>
      <c r="AW403" t="e">
        <f t="shared" si="284"/>
        <v>#DIV/0!</v>
      </c>
      <c r="AX403">
        <v>0</v>
      </c>
      <c r="AY403" t="s">
        <v>240</v>
      </c>
      <c r="AZ403">
        <v>0</v>
      </c>
      <c r="BA403">
        <v>0</v>
      </c>
      <c r="BB403" t="e">
        <f t="shared" si="285"/>
        <v>#DIV/0!</v>
      </c>
      <c r="BC403">
        <v>0.5</v>
      </c>
      <c r="BD403">
        <f t="shared" si="286"/>
        <v>0</v>
      </c>
      <c r="BE403">
        <f t="shared" si="287"/>
        <v>-0.53147268690437666</v>
      </c>
      <c r="BF403" t="e">
        <f t="shared" si="288"/>
        <v>#DIV/0!</v>
      </c>
      <c r="BG403" t="e">
        <f t="shared" si="289"/>
        <v>#DIV/0!</v>
      </c>
      <c r="BH403" t="e">
        <f t="shared" si="290"/>
        <v>#DIV/0!</v>
      </c>
      <c r="BI403" t="e">
        <f t="shared" si="291"/>
        <v>#DIV/0!</v>
      </c>
      <c r="BJ403" t="s">
        <v>240</v>
      </c>
      <c r="BK403">
        <v>0</v>
      </c>
      <c r="BL403">
        <f t="shared" si="292"/>
        <v>0</v>
      </c>
      <c r="BM403" t="e">
        <f t="shared" si="293"/>
        <v>#DIV/0!</v>
      </c>
      <c r="BN403" t="e">
        <f t="shared" si="294"/>
        <v>#DIV/0!</v>
      </c>
      <c r="BO403" t="e">
        <f t="shared" si="295"/>
        <v>#DIV/0!</v>
      </c>
      <c r="BP403" t="e">
        <f t="shared" si="296"/>
        <v>#DIV/0!</v>
      </c>
      <c r="BQ403">
        <f t="shared" si="297"/>
        <v>0</v>
      </c>
      <c r="BR403">
        <f t="shared" si="298"/>
        <v>0</v>
      </c>
      <c r="BS403">
        <f t="shared" si="299"/>
        <v>0</v>
      </c>
      <c r="BT403">
        <f t="shared" si="300"/>
        <v>0</v>
      </c>
      <c r="BU403">
        <v>6</v>
      </c>
      <c r="BV403">
        <v>0.5</v>
      </c>
      <c r="BW403" t="s">
        <v>241</v>
      </c>
      <c r="BX403">
        <v>1581524481.87097</v>
      </c>
      <c r="BY403">
        <v>400.84596774193602</v>
      </c>
      <c r="BZ403">
        <v>399.98577419354802</v>
      </c>
      <c r="CA403">
        <v>33.169161290322599</v>
      </c>
      <c r="CB403">
        <v>33.046467741935501</v>
      </c>
      <c r="CC403">
        <v>350.01306451612902</v>
      </c>
      <c r="CD403">
        <v>99.476932258064494</v>
      </c>
      <c r="CE403">
        <v>0.19996580645161299</v>
      </c>
      <c r="CF403">
        <v>31.247935483871</v>
      </c>
      <c r="CG403">
        <v>31.018503225806501</v>
      </c>
      <c r="CH403">
        <v>999.9</v>
      </c>
      <c r="CI403">
        <v>0</v>
      </c>
      <c r="CJ403">
        <v>0</v>
      </c>
      <c r="CK403">
        <v>10004.069032258099</v>
      </c>
      <c r="CL403">
        <v>0</v>
      </c>
      <c r="CM403">
        <v>5.55681322580645</v>
      </c>
      <c r="CN403">
        <v>0</v>
      </c>
      <c r="CO403">
        <v>0</v>
      </c>
      <c r="CP403">
        <v>0</v>
      </c>
      <c r="CQ403">
        <v>0</v>
      </c>
      <c r="CR403">
        <v>3.5161290322580601</v>
      </c>
      <c r="CS403">
        <v>0</v>
      </c>
      <c r="CT403">
        <v>514.90322580645204</v>
      </c>
      <c r="CU403">
        <v>-0.135483870967742</v>
      </c>
      <c r="CV403">
        <v>40.311999999999998</v>
      </c>
      <c r="CW403">
        <v>45.536000000000001</v>
      </c>
      <c r="CX403">
        <v>43.061999999999998</v>
      </c>
      <c r="CY403">
        <v>44.264000000000003</v>
      </c>
      <c r="CZ403">
        <v>41.368903225806399</v>
      </c>
      <c r="DA403">
        <v>0</v>
      </c>
      <c r="DB403">
        <v>0</v>
      </c>
      <c r="DC403">
        <v>0</v>
      </c>
      <c r="DD403">
        <v>1581524490.7</v>
      </c>
      <c r="DE403">
        <v>3.7538461538461498</v>
      </c>
      <c r="DF403">
        <v>-4.6290598802134397</v>
      </c>
      <c r="DG403">
        <v>38.635897655162204</v>
      </c>
      <c r="DH403">
        <v>514.711538461538</v>
      </c>
      <c r="DI403">
        <v>15</v>
      </c>
      <c r="DJ403">
        <v>100</v>
      </c>
      <c r="DK403">
        <v>100</v>
      </c>
      <c r="DL403">
        <v>2.952</v>
      </c>
      <c r="DM403">
        <v>0.498</v>
      </c>
      <c r="DN403">
        <v>2</v>
      </c>
      <c r="DO403">
        <v>352.87400000000002</v>
      </c>
      <c r="DP403">
        <v>667.08</v>
      </c>
      <c r="DQ403">
        <v>30.174399999999999</v>
      </c>
      <c r="DR403">
        <v>32.546199999999999</v>
      </c>
      <c r="DS403">
        <v>30</v>
      </c>
      <c r="DT403">
        <v>32.395699999999998</v>
      </c>
      <c r="DU403">
        <v>32.382300000000001</v>
      </c>
      <c r="DV403">
        <v>20.988099999999999</v>
      </c>
      <c r="DW403">
        <v>25.095199999999998</v>
      </c>
      <c r="DX403">
        <v>100</v>
      </c>
      <c r="DY403">
        <v>30.159500000000001</v>
      </c>
      <c r="DZ403">
        <v>400</v>
      </c>
      <c r="EA403">
        <v>33.065600000000003</v>
      </c>
      <c r="EB403">
        <v>99.860200000000006</v>
      </c>
      <c r="EC403">
        <v>100.367</v>
      </c>
    </row>
    <row r="404" spans="1:133" x14ac:dyDescent="0.35">
      <c r="A404">
        <v>388</v>
      </c>
      <c r="B404">
        <v>1581524495.5</v>
      </c>
      <c r="C404">
        <v>1974.9000000953699</v>
      </c>
      <c r="D404" t="s">
        <v>1014</v>
      </c>
      <c r="E404" t="s">
        <v>1015</v>
      </c>
      <c r="F404" t="s">
        <v>232</v>
      </c>
      <c r="G404" t="s">
        <v>233</v>
      </c>
      <c r="H404" t="s">
        <v>234</v>
      </c>
      <c r="I404" t="s">
        <v>235</v>
      </c>
      <c r="J404" t="s">
        <v>236</v>
      </c>
      <c r="K404" t="s">
        <v>237</v>
      </c>
      <c r="L404" t="s">
        <v>238</v>
      </c>
      <c r="M404" t="s">
        <v>239</v>
      </c>
      <c r="N404">
        <v>1581524486.87097</v>
      </c>
      <c r="O404">
        <f t="shared" si="258"/>
        <v>7.0242780895132421E-5</v>
      </c>
      <c r="P404">
        <f t="shared" si="259"/>
        <v>-0.5241113599565369</v>
      </c>
      <c r="Q404">
        <f t="shared" si="260"/>
        <v>400.85545161290298</v>
      </c>
      <c r="R404">
        <f t="shared" si="261"/>
        <v>542.01425282951902</v>
      </c>
      <c r="S404">
        <f t="shared" si="262"/>
        <v>54.026688997175967</v>
      </c>
      <c r="T404">
        <f t="shared" si="263"/>
        <v>39.956316100648046</v>
      </c>
      <c r="U404">
        <f t="shared" si="264"/>
        <v>5.5718722231161907E-3</v>
      </c>
      <c r="V404">
        <f t="shared" si="265"/>
        <v>2.2521574839649716</v>
      </c>
      <c r="W404">
        <f t="shared" si="266"/>
        <v>5.5642252970634692E-3</v>
      </c>
      <c r="X404">
        <f t="shared" si="267"/>
        <v>3.4783269671734588E-3</v>
      </c>
      <c r="Y404">
        <f t="shared" si="268"/>
        <v>0</v>
      </c>
      <c r="Z404">
        <f t="shared" si="269"/>
        <v>31.223166918587943</v>
      </c>
      <c r="AA404">
        <f t="shared" si="270"/>
        <v>31.013793548387099</v>
      </c>
      <c r="AB404">
        <f t="shared" si="271"/>
        <v>4.5149276094432444</v>
      </c>
      <c r="AC404">
        <f t="shared" si="272"/>
        <v>72.259298186128291</v>
      </c>
      <c r="AD404">
        <f t="shared" si="273"/>
        <v>3.3059628224623645</v>
      </c>
      <c r="AE404">
        <f t="shared" si="274"/>
        <v>4.5751382942396388</v>
      </c>
      <c r="AF404">
        <f t="shared" si="275"/>
        <v>1.2089647869808799</v>
      </c>
      <c r="AG404">
        <f t="shared" si="276"/>
        <v>-3.0977066374753397</v>
      </c>
      <c r="AH404">
        <f t="shared" si="277"/>
        <v>28.23798318067259</v>
      </c>
      <c r="AI404">
        <f t="shared" si="278"/>
        <v>2.8191897541781858</v>
      </c>
      <c r="AJ404">
        <f t="shared" si="279"/>
        <v>27.959466297375435</v>
      </c>
      <c r="AK404">
        <v>-4.1241855103475202E-2</v>
      </c>
      <c r="AL404">
        <v>4.6297595338593199E-2</v>
      </c>
      <c r="AM404">
        <v>3.45907869565852</v>
      </c>
      <c r="AN404">
        <v>0</v>
      </c>
      <c r="AO404">
        <v>0</v>
      </c>
      <c r="AP404">
        <f t="shared" si="280"/>
        <v>1</v>
      </c>
      <c r="AQ404">
        <f t="shared" si="281"/>
        <v>0</v>
      </c>
      <c r="AR404">
        <f t="shared" si="282"/>
        <v>51856.3585211928</v>
      </c>
      <c r="AS404" t="s">
        <v>240</v>
      </c>
      <c r="AT404">
        <v>0</v>
      </c>
      <c r="AU404">
        <v>0</v>
      </c>
      <c r="AV404">
        <f t="shared" si="283"/>
        <v>0</v>
      </c>
      <c r="AW404" t="e">
        <f t="shared" si="284"/>
        <v>#DIV/0!</v>
      </c>
      <c r="AX404">
        <v>0</v>
      </c>
      <c r="AY404" t="s">
        <v>240</v>
      </c>
      <c r="AZ404">
        <v>0</v>
      </c>
      <c r="BA404">
        <v>0</v>
      </c>
      <c r="BB404" t="e">
        <f t="shared" si="285"/>
        <v>#DIV/0!</v>
      </c>
      <c r="BC404">
        <v>0.5</v>
      </c>
      <c r="BD404">
        <f t="shared" si="286"/>
        <v>0</v>
      </c>
      <c r="BE404">
        <f t="shared" si="287"/>
        <v>-0.5241113599565369</v>
      </c>
      <c r="BF404" t="e">
        <f t="shared" si="288"/>
        <v>#DIV/0!</v>
      </c>
      <c r="BG404" t="e">
        <f t="shared" si="289"/>
        <v>#DIV/0!</v>
      </c>
      <c r="BH404" t="e">
        <f t="shared" si="290"/>
        <v>#DIV/0!</v>
      </c>
      <c r="BI404" t="e">
        <f t="shared" si="291"/>
        <v>#DIV/0!</v>
      </c>
      <c r="BJ404" t="s">
        <v>240</v>
      </c>
      <c r="BK404">
        <v>0</v>
      </c>
      <c r="BL404">
        <f t="shared" si="292"/>
        <v>0</v>
      </c>
      <c r="BM404" t="e">
        <f t="shared" si="293"/>
        <v>#DIV/0!</v>
      </c>
      <c r="BN404" t="e">
        <f t="shared" si="294"/>
        <v>#DIV/0!</v>
      </c>
      <c r="BO404" t="e">
        <f t="shared" si="295"/>
        <v>#DIV/0!</v>
      </c>
      <c r="BP404" t="e">
        <f t="shared" si="296"/>
        <v>#DIV/0!</v>
      </c>
      <c r="BQ404">
        <f t="shared" si="297"/>
        <v>0</v>
      </c>
      <c r="BR404">
        <f t="shared" si="298"/>
        <v>0</v>
      </c>
      <c r="BS404">
        <f t="shared" si="299"/>
        <v>0</v>
      </c>
      <c r="BT404">
        <f t="shared" si="300"/>
        <v>0</v>
      </c>
      <c r="BU404">
        <v>6</v>
      </c>
      <c r="BV404">
        <v>0.5</v>
      </c>
      <c r="BW404" t="s">
        <v>241</v>
      </c>
      <c r="BX404">
        <v>1581524486.87097</v>
      </c>
      <c r="BY404">
        <v>400.85545161290298</v>
      </c>
      <c r="BZ404">
        <v>400.005290322581</v>
      </c>
      <c r="CA404">
        <v>33.166551612903199</v>
      </c>
      <c r="CB404">
        <v>33.050135483871003</v>
      </c>
      <c r="CC404">
        <v>350.01887096774198</v>
      </c>
      <c r="CD404">
        <v>99.477625806451599</v>
      </c>
      <c r="CE404">
        <v>0.199991</v>
      </c>
      <c r="CF404">
        <v>31.2463612903226</v>
      </c>
      <c r="CG404">
        <v>31.013793548387099</v>
      </c>
      <c r="CH404">
        <v>999.9</v>
      </c>
      <c r="CI404">
        <v>0</v>
      </c>
      <c r="CJ404">
        <v>0</v>
      </c>
      <c r="CK404">
        <v>9997.9003225806391</v>
      </c>
      <c r="CL404">
        <v>0</v>
      </c>
      <c r="CM404">
        <v>5.6614851612903196</v>
      </c>
      <c r="CN404">
        <v>0</v>
      </c>
      <c r="CO404">
        <v>0</v>
      </c>
      <c r="CP404">
        <v>0</v>
      </c>
      <c r="CQ404">
        <v>0</v>
      </c>
      <c r="CR404">
        <v>4.7935483870967799</v>
      </c>
      <c r="CS404">
        <v>0</v>
      </c>
      <c r="CT404">
        <v>517.42903225806504</v>
      </c>
      <c r="CU404">
        <v>1.6129032258064498E-2</v>
      </c>
      <c r="CV404">
        <v>40.311999999999998</v>
      </c>
      <c r="CW404">
        <v>45.537999999999997</v>
      </c>
      <c r="CX404">
        <v>43.061999999999998</v>
      </c>
      <c r="CY404">
        <v>44.277999999999999</v>
      </c>
      <c r="CZ404">
        <v>41.368903225806399</v>
      </c>
      <c r="DA404">
        <v>0</v>
      </c>
      <c r="DB404">
        <v>0</v>
      </c>
      <c r="DC404">
        <v>0</v>
      </c>
      <c r="DD404">
        <v>1581524495.5</v>
      </c>
      <c r="DE404">
        <v>3.7384615384615398</v>
      </c>
      <c r="DF404">
        <v>12.7726493717072</v>
      </c>
      <c r="DG404">
        <v>19.688889216232301</v>
      </c>
      <c r="DH404">
        <v>518.46538461538501</v>
      </c>
      <c r="DI404">
        <v>15</v>
      </c>
      <c r="DJ404">
        <v>100</v>
      </c>
      <c r="DK404">
        <v>100</v>
      </c>
      <c r="DL404">
        <v>2.952</v>
      </c>
      <c r="DM404">
        <v>0.498</v>
      </c>
      <c r="DN404">
        <v>2</v>
      </c>
      <c r="DO404">
        <v>352.88200000000001</v>
      </c>
      <c r="DP404">
        <v>667.18700000000001</v>
      </c>
      <c r="DQ404">
        <v>30.1587</v>
      </c>
      <c r="DR404">
        <v>32.546199999999999</v>
      </c>
      <c r="DS404">
        <v>30</v>
      </c>
      <c r="DT404">
        <v>32.395000000000003</v>
      </c>
      <c r="DU404">
        <v>32.381700000000002</v>
      </c>
      <c r="DV404">
        <v>20.9862</v>
      </c>
      <c r="DW404">
        <v>25.095199999999998</v>
      </c>
      <c r="DX404">
        <v>100</v>
      </c>
      <c r="DY404">
        <v>30.152799999999999</v>
      </c>
      <c r="DZ404">
        <v>400</v>
      </c>
      <c r="EA404">
        <v>33.068300000000001</v>
      </c>
      <c r="EB404">
        <v>99.863299999999995</v>
      </c>
      <c r="EC404">
        <v>100.366</v>
      </c>
    </row>
    <row r="405" spans="1:133" x14ac:dyDescent="0.35">
      <c r="A405">
        <v>389</v>
      </c>
      <c r="B405">
        <v>1581524500.5</v>
      </c>
      <c r="C405">
        <v>1979.9000000953699</v>
      </c>
      <c r="D405" t="s">
        <v>1016</v>
      </c>
      <c r="E405" t="s">
        <v>1017</v>
      </c>
      <c r="F405" t="s">
        <v>232</v>
      </c>
      <c r="G405" t="s">
        <v>233</v>
      </c>
      <c r="H405" t="s">
        <v>234</v>
      </c>
      <c r="I405" t="s">
        <v>235</v>
      </c>
      <c r="J405" t="s">
        <v>236</v>
      </c>
      <c r="K405" t="s">
        <v>237</v>
      </c>
      <c r="L405" t="s">
        <v>238</v>
      </c>
      <c r="M405" t="s">
        <v>239</v>
      </c>
      <c r="N405">
        <v>1581524491.87097</v>
      </c>
      <c r="O405">
        <f t="shared" si="258"/>
        <v>6.7632308134436768E-5</v>
      </c>
      <c r="P405">
        <f t="shared" si="259"/>
        <v>-0.50415095121714215</v>
      </c>
      <c r="Q405">
        <f t="shared" si="260"/>
        <v>400.85406451612897</v>
      </c>
      <c r="R405">
        <f t="shared" si="261"/>
        <v>541.78071495626409</v>
      </c>
      <c r="S405">
        <f t="shared" si="262"/>
        <v>54.003464501839396</v>
      </c>
      <c r="T405">
        <f t="shared" si="263"/>
        <v>39.956217794246015</v>
      </c>
      <c r="U405">
        <f t="shared" si="264"/>
        <v>5.3680110909569067E-3</v>
      </c>
      <c r="V405">
        <f t="shared" si="265"/>
        <v>2.2530134777910913</v>
      </c>
      <c r="W405">
        <f t="shared" si="266"/>
        <v>5.3609158009143513E-3</v>
      </c>
      <c r="X405">
        <f t="shared" si="267"/>
        <v>3.3512090637959555E-3</v>
      </c>
      <c r="Y405">
        <f t="shared" si="268"/>
        <v>0</v>
      </c>
      <c r="Z405">
        <f t="shared" si="269"/>
        <v>31.222017223180661</v>
      </c>
      <c r="AA405">
        <f t="shared" si="270"/>
        <v>31.009922580645199</v>
      </c>
      <c r="AB405">
        <f t="shared" si="271"/>
        <v>4.513931302387709</v>
      </c>
      <c r="AC405">
        <f t="shared" si="272"/>
        <v>72.262769668716302</v>
      </c>
      <c r="AD405">
        <f t="shared" si="273"/>
        <v>3.3057416927860412</v>
      </c>
      <c r="AE405">
        <f t="shared" si="274"/>
        <v>4.5746124981660499</v>
      </c>
      <c r="AF405">
        <f t="shared" si="275"/>
        <v>1.2081896096016678</v>
      </c>
      <c r="AG405">
        <f t="shared" si="276"/>
        <v>-2.9825847887286616</v>
      </c>
      <c r="AH405">
        <f t="shared" si="277"/>
        <v>28.473620961961078</v>
      </c>
      <c r="AI405">
        <f t="shared" si="278"/>
        <v>2.8415524875750147</v>
      </c>
      <c r="AJ405">
        <f t="shared" si="279"/>
        <v>28.332588660807431</v>
      </c>
      <c r="AK405">
        <v>-4.1264923672915697E-2</v>
      </c>
      <c r="AL405">
        <v>4.6323491828707701E-2</v>
      </c>
      <c r="AM405">
        <v>3.4606097790438102</v>
      </c>
      <c r="AN405">
        <v>0</v>
      </c>
      <c r="AO405">
        <v>0</v>
      </c>
      <c r="AP405">
        <f t="shared" si="280"/>
        <v>1</v>
      </c>
      <c r="AQ405">
        <f t="shared" si="281"/>
        <v>0</v>
      </c>
      <c r="AR405">
        <f t="shared" si="282"/>
        <v>51884.524316176467</v>
      </c>
      <c r="AS405" t="s">
        <v>240</v>
      </c>
      <c r="AT405">
        <v>0</v>
      </c>
      <c r="AU405">
        <v>0</v>
      </c>
      <c r="AV405">
        <f t="shared" si="283"/>
        <v>0</v>
      </c>
      <c r="AW405" t="e">
        <f t="shared" si="284"/>
        <v>#DIV/0!</v>
      </c>
      <c r="AX405">
        <v>0</v>
      </c>
      <c r="AY405" t="s">
        <v>240</v>
      </c>
      <c r="AZ405">
        <v>0</v>
      </c>
      <c r="BA405">
        <v>0</v>
      </c>
      <c r="BB405" t="e">
        <f t="shared" si="285"/>
        <v>#DIV/0!</v>
      </c>
      <c r="BC405">
        <v>0.5</v>
      </c>
      <c r="BD405">
        <f t="shared" si="286"/>
        <v>0</v>
      </c>
      <c r="BE405">
        <f t="shared" si="287"/>
        <v>-0.50415095121714215</v>
      </c>
      <c r="BF405" t="e">
        <f t="shared" si="288"/>
        <v>#DIV/0!</v>
      </c>
      <c r="BG405" t="e">
        <f t="shared" si="289"/>
        <v>#DIV/0!</v>
      </c>
      <c r="BH405" t="e">
        <f t="shared" si="290"/>
        <v>#DIV/0!</v>
      </c>
      <c r="BI405" t="e">
        <f t="shared" si="291"/>
        <v>#DIV/0!</v>
      </c>
      <c r="BJ405" t="s">
        <v>240</v>
      </c>
      <c r="BK405">
        <v>0</v>
      </c>
      <c r="BL405">
        <f t="shared" si="292"/>
        <v>0</v>
      </c>
      <c r="BM405" t="e">
        <f t="shared" si="293"/>
        <v>#DIV/0!</v>
      </c>
      <c r="BN405" t="e">
        <f t="shared" si="294"/>
        <v>#DIV/0!</v>
      </c>
      <c r="BO405" t="e">
        <f t="shared" si="295"/>
        <v>#DIV/0!</v>
      </c>
      <c r="BP405" t="e">
        <f t="shared" si="296"/>
        <v>#DIV/0!</v>
      </c>
      <c r="BQ405">
        <f t="shared" si="297"/>
        <v>0</v>
      </c>
      <c r="BR405">
        <f t="shared" si="298"/>
        <v>0</v>
      </c>
      <c r="BS405">
        <f t="shared" si="299"/>
        <v>0</v>
      </c>
      <c r="BT405">
        <f t="shared" si="300"/>
        <v>0</v>
      </c>
      <c r="BU405">
        <v>6</v>
      </c>
      <c r="BV405">
        <v>0.5</v>
      </c>
      <c r="BW405" t="s">
        <v>241</v>
      </c>
      <c r="BX405">
        <v>1581524491.87097</v>
      </c>
      <c r="BY405">
        <v>400.85406451612897</v>
      </c>
      <c r="BZ405">
        <v>400.03632258064499</v>
      </c>
      <c r="CA405">
        <v>33.164299999999997</v>
      </c>
      <c r="CB405">
        <v>33.052209677419398</v>
      </c>
      <c r="CC405">
        <v>350.01770967741902</v>
      </c>
      <c r="CD405">
        <v>99.477719354838698</v>
      </c>
      <c r="CE405">
        <v>0.199997129032258</v>
      </c>
      <c r="CF405">
        <v>31.244341935483899</v>
      </c>
      <c r="CG405">
        <v>31.009922580645199</v>
      </c>
      <c r="CH405">
        <v>999.9</v>
      </c>
      <c r="CI405">
        <v>0</v>
      </c>
      <c r="CJ405">
        <v>0</v>
      </c>
      <c r="CK405">
        <v>10003.4832258065</v>
      </c>
      <c r="CL405">
        <v>0</v>
      </c>
      <c r="CM405">
        <v>5.7664148387096796</v>
      </c>
      <c r="CN405">
        <v>0</v>
      </c>
      <c r="CO405">
        <v>0</v>
      </c>
      <c r="CP405">
        <v>0</v>
      </c>
      <c r="CQ405">
        <v>0</v>
      </c>
      <c r="CR405">
        <v>3.6354838709677399</v>
      </c>
      <c r="CS405">
        <v>0</v>
      </c>
      <c r="CT405">
        <v>520.06451612903197</v>
      </c>
      <c r="CU405">
        <v>6.4516129032258602E-3</v>
      </c>
      <c r="CV405">
        <v>40.314032258064501</v>
      </c>
      <c r="CW405">
        <v>45.533999999999999</v>
      </c>
      <c r="CX405">
        <v>43.061999999999998</v>
      </c>
      <c r="CY405">
        <v>44.277999999999999</v>
      </c>
      <c r="CZ405">
        <v>41.368903225806399</v>
      </c>
      <c r="DA405">
        <v>0</v>
      </c>
      <c r="DB405">
        <v>0</v>
      </c>
      <c r="DC405">
        <v>0</v>
      </c>
      <c r="DD405">
        <v>1581524500.9000001</v>
      </c>
      <c r="DE405">
        <v>4.0346153846153801</v>
      </c>
      <c r="DF405">
        <v>2.02734979934757</v>
      </c>
      <c r="DG405">
        <v>21.264957844297601</v>
      </c>
      <c r="DH405">
        <v>519.99230769230803</v>
      </c>
      <c r="DI405">
        <v>15</v>
      </c>
      <c r="DJ405">
        <v>100</v>
      </c>
      <c r="DK405">
        <v>100</v>
      </c>
      <c r="DL405">
        <v>2.952</v>
      </c>
      <c r="DM405">
        <v>0.498</v>
      </c>
      <c r="DN405">
        <v>2</v>
      </c>
      <c r="DO405">
        <v>352.96899999999999</v>
      </c>
      <c r="DP405">
        <v>667.17200000000003</v>
      </c>
      <c r="DQ405">
        <v>30.149000000000001</v>
      </c>
      <c r="DR405">
        <v>32.546199999999999</v>
      </c>
      <c r="DS405">
        <v>30</v>
      </c>
      <c r="DT405">
        <v>32.392800000000001</v>
      </c>
      <c r="DU405">
        <v>32.382300000000001</v>
      </c>
      <c r="DV405">
        <v>20.991399999999999</v>
      </c>
      <c r="DW405">
        <v>25.095199999999998</v>
      </c>
      <c r="DX405">
        <v>100</v>
      </c>
      <c r="DY405">
        <v>30.149899999999999</v>
      </c>
      <c r="DZ405">
        <v>400</v>
      </c>
      <c r="EA405">
        <v>33.069000000000003</v>
      </c>
      <c r="EB405">
        <v>99.86</v>
      </c>
      <c r="EC405">
        <v>100.366</v>
      </c>
    </row>
    <row r="406" spans="1:133" x14ac:dyDescent="0.35">
      <c r="A406">
        <v>390</v>
      </c>
      <c r="B406">
        <v>1581524505.5</v>
      </c>
      <c r="C406">
        <v>1984.9000000953699</v>
      </c>
      <c r="D406" t="s">
        <v>1018</v>
      </c>
      <c r="E406" t="s">
        <v>1019</v>
      </c>
      <c r="F406" t="s">
        <v>232</v>
      </c>
      <c r="G406" t="s">
        <v>233</v>
      </c>
      <c r="H406" t="s">
        <v>234</v>
      </c>
      <c r="I406" t="s">
        <v>235</v>
      </c>
      <c r="J406" t="s">
        <v>236</v>
      </c>
      <c r="K406" t="s">
        <v>237</v>
      </c>
      <c r="L406" t="s">
        <v>238</v>
      </c>
      <c r="M406" t="s">
        <v>239</v>
      </c>
      <c r="N406">
        <v>1581524496.87097</v>
      </c>
      <c r="O406">
        <f t="shared" si="258"/>
        <v>6.4957840247627263E-5</v>
      </c>
      <c r="P406">
        <f t="shared" si="259"/>
        <v>-0.52772962580624783</v>
      </c>
      <c r="Q406">
        <f t="shared" si="260"/>
        <v>400.84732258064503</v>
      </c>
      <c r="R406">
        <f t="shared" si="261"/>
        <v>555.04274104750505</v>
      </c>
      <c r="S406">
        <f t="shared" si="262"/>
        <v>55.325410310221017</v>
      </c>
      <c r="T406">
        <f t="shared" si="263"/>
        <v>39.955558290293204</v>
      </c>
      <c r="U406">
        <f t="shared" si="264"/>
        <v>5.1594217805731018E-3</v>
      </c>
      <c r="V406">
        <f t="shared" si="265"/>
        <v>2.2524335870422911</v>
      </c>
      <c r="W406">
        <f t="shared" si="266"/>
        <v>5.1528651435877185E-3</v>
      </c>
      <c r="X406">
        <f t="shared" si="267"/>
        <v>3.2211290952802859E-3</v>
      </c>
      <c r="Y406">
        <f t="shared" si="268"/>
        <v>0</v>
      </c>
      <c r="Z406">
        <f t="shared" si="269"/>
        <v>31.220433680555544</v>
      </c>
      <c r="AA406">
        <f t="shared" si="270"/>
        <v>31.005880645161302</v>
      </c>
      <c r="AB406">
        <f t="shared" si="271"/>
        <v>4.5128911961475895</v>
      </c>
      <c r="AC406">
        <f t="shared" si="272"/>
        <v>72.270195503844718</v>
      </c>
      <c r="AD406">
        <f t="shared" si="273"/>
        <v>3.3056182919539761</v>
      </c>
      <c r="AE406">
        <f t="shared" si="274"/>
        <v>4.5739717028690201</v>
      </c>
      <c r="AF406">
        <f t="shared" si="275"/>
        <v>1.2072729041936134</v>
      </c>
      <c r="AG406">
        <f t="shared" si="276"/>
        <v>-2.8646407549203623</v>
      </c>
      <c r="AH406">
        <f t="shared" si="277"/>
        <v>28.658235092530912</v>
      </c>
      <c r="AI406">
        <f t="shared" si="278"/>
        <v>2.86062078575074</v>
      </c>
      <c r="AJ406">
        <f t="shared" si="279"/>
        <v>28.65421512336129</v>
      </c>
      <c r="AK406">
        <v>-4.1249295062938299E-2</v>
      </c>
      <c r="AL406">
        <v>4.6305947344866698E-2</v>
      </c>
      <c r="AM406">
        <v>3.4595725252388698</v>
      </c>
      <c r="AN406">
        <v>0</v>
      </c>
      <c r="AO406">
        <v>0</v>
      </c>
      <c r="AP406">
        <f t="shared" si="280"/>
        <v>1</v>
      </c>
      <c r="AQ406">
        <f t="shared" si="281"/>
        <v>0</v>
      </c>
      <c r="AR406">
        <f t="shared" si="282"/>
        <v>51866.097301168025</v>
      </c>
      <c r="AS406" t="s">
        <v>240</v>
      </c>
      <c r="AT406">
        <v>0</v>
      </c>
      <c r="AU406">
        <v>0</v>
      </c>
      <c r="AV406">
        <f t="shared" si="283"/>
        <v>0</v>
      </c>
      <c r="AW406" t="e">
        <f t="shared" si="284"/>
        <v>#DIV/0!</v>
      </c>
      <c r="AX406">
        <v>0</v>
      </c>
      <c r="AY406" t="s">
        <v>240</v>
      </c>
      <c r="AZ406">
        <v>0</v>
      </c>
      <c r="BA406">
        <v>0</v>
      </c>
      <c r="BB406" t="e">
        <f t="shared" si="285"/>
        <v>#DIV/0!</v>
      </c>
      <c r="BC406">
        <v>0.5</v>
      </c>
      <c r="BD406">
        <f t="shared" si="286"/>
        <v>0</v>
      </c>
      <c r="BE406">
        <f t="shared" si="287"/>
        <v>-0.52772962580624783</v>
      </c>
      <c r="BF406" t="e">
        <f t="shared" si="288"/>
        <v>#DIV/0!</v>
      </c>
      <c r="BG406" t="e">
        <f t="shared" si="289"/>
        <v>#DIV/0!</v>
      </c>
      <c r="BH406" t="e">
        <f t="shared" si="290"/>
        <v>#DIV/0!</v>
      </c>
      <c r="BI406" t="e">
        <f t="shared" si="291"/>
        <v>#DIV/0!</v>
      </c>
      <c r="BJ406" t="s">
        <v>240</v>
      </c>
      <c r="BK406">
        <v>0</v>
      </c>
      <c r="BL406">
        <f t="shared" si="292"/>
        <v>0</v>
      </c>
      <c r="BM406" t="e">
        <f t="shared" si="293"/>
        <v>#DIV/0!</v>
      </c>
      <c r="BN406" t="e">
        <f t="shared" si="294"/>
        <v>#DIV/0!</v>
      </c>
      <c r="BO406" t="e">
        <f t="shared" si="295"/>
        <v>#DIV/0!</v>
      </c>
      <c r="BP406" t="e">
        <f t="shared" si="296"/>
        <v>#DIV/0!</v>
      </c>
      <c r="BQ406">
        <f t="shared" si="297"/>
        <v>0</v>
      </c>
      <c r="BR406">
        <f t="shared" si="298"/>
        <v>0</v>
      </c>
      <c r="BS406">
        <f t="shared" si="299"/>
        <v>0</v>
      </c>
      <c r="BT406">
        <f t="shared" si="300"/>
        <v>0</v>
      </c>
      <c r="BU406">
        <v>6</v>
      </c>
      <c r="BV406">
        <v>0.5</v>
      </c>
      <c r="BW406" t="s">
        <v>241</v>
      </c>
      <c r="BX406">
        <v>1581524496.87097</v>
      </c>
      <c r="BY406">
        <v>400.84732258064503</v>
      </c>
      <c r="BZ406">
        <v>399.98732258064501</v>
      </c>
      <c r="CA406">
        <v>33.163051612903203</v>
      </c>
      <c r="CB406">
        <v>33.055393548387102</v>
      </c>
      <c r="CC406">
        <v>350.017290322581</v>
      </c>
      <c r="CD406">
        <v>99.477732258064506</v>
      </c>
      <c r="CE406">
        <v>0.20001545161290299</v>
      </c>
      <c r="CF406">
        <v>31.241880645161299</v>
      </c>
      <c r="CG406">
        <v>31.005880645161302</v>
      </c>
      <c r="CH406">
        <v>999.9</v>
      </c>
      <c r="CI406">
        <v>0</v>
      </c>
      <c r="CJ406">
        <v>0</v>
      </c>
      <c r="CK406">
        <v>9999.6932258064498</v>
      </c>
      <c r="CL406">
        <v>0</v>
      </c>
      <c r="CM406">
        <v>5.8381896774193498</v>
      </c>
      <c r="CN406">
        <v>0</v>
      </c>
      <c r="CO406">
        <v>0</v>
      </c>
      <c r="CP406">
        <v>0</v>
      </c>
      <c r="CQ406">
        <v>0</v>
      </c>
      <c r="CR406">
        <v>2.45483870967742</v>
      </c>
      <c r="CS406">
        <v>0</v>
      </c>
      <c r="CT406">
        <v>522.31290322580696</v>
      </c>
      <c r="CU406">
        <v>0.29677419354838702</v>
      </c>
      <c r="CV406">
        <v>40.318096774193499</v>
      </c>
      <c r="CW406">
        <v>45.52</v>
      </c>
      <c r="CX406">
        <v>43.066064516129003</v>
      </c>
      <c r="CY406">
        <v>44.277999999999999</v>
      </c>
      <c r="CZ406">
        <v>41.366870967741903</v>
      </c>
      <c r="DA406">
        <v>0</v>
      </c>
      <c r="DB406">
        <v>0</v>
      </c>
      <c r="DC406">
        <v>0</v>
      </c>
      <c r="DD406">
        <v>1581524505.7</v>
      </c>
      <c r="DE406">
        <v>3.6038461538461499</v>
      </c>
      <c r="DF406">
        <v>1.01538440970782</v>
      </c>
      <c r="DG406">
        <v>6.4239321280160997</v>
      </c>
      <c r="DH406">
        <v>521.14230769230801</v>
      </c>
      <c r="DI406">
        <v>15</v>
      </c>
      <c r="DJ406">
        <v>100</v>
      </c>
      <c r="DK406">
        <v>100</v>
      </c>
      <c r="DL406">
        <v>2.952</v>
      </c>
      <c r="DM406">
        <v>0.498</v>
      </c>
      <c r="DN406">
        <v>2</v>
      </c>
      <c r="DO406">
        <v>352.98599999999999</v>
      </c>
      <c r="DP406">
        <v>667.08</v>
      </c>
      <c r="DQ406">
        <v>30.1463</v>
      </c>
      <c r="DR406">
        <v>32.546199999999999</v>
      </c>
      <c r="DS406">
        <v>30</v>
      </c>
      <c r="DT406">
        <v>32.393799999999999</v>
      </c>
      <c r="DU406">
        <v>32.382300000000001</v>
      </c>
      <c r="DV406">
        <v>20.996600000000001</v>
      </c>
      <c r="DW406">
        <v>25.095199999999998</v>
      </c>
      <c r="DX406">
        <v>100</v>
      </c>
      <c r="DY406">
        <v>30.144600000000001</v>
      </c>
      <c r="DZ406">
        <v>400</v>
      </c>
      <c r="EA406">
        <v>33.070599999999999</v>
      </c>
      <c r="EB406">
        <v>99.861699999999999</v>
      </c>
      <c r="EC406">
        <v>100.367</v>
      </c>
    </row>
    <row r="407" spans="1:133" x14ac:dyDescent="0.35">
      <c r="A407">
        <v>391</v>
      </c>
      <c r="B407">
        <v>1581524510.5</v>
      </c>
      <c r="C407">
        <v>1989.9000000953699</v>
      </c>
      <c r="D407" t="s">
        <v>1020</v>
      </c>
      <c r="E407" t="s">
        <v>1021</v>
      </c>
      <c r="F407" t="s">
        <v>232</v>
      </c>
      <c r="G407" t="s">
        <v>233</v>
      </c>
      <c r="H407" t="s">
        <v>234</v>
      </c>
      <c r="I407" t="s">
        <v>235</v>
      </c>
      <c r="J407" t="s">
        <v>236</v>
      </c>
      <c r="K407" t="s">
        <v>237</v>
      </c>
      <c r="L407" t="s">
        <v>238</v>
      </c>
      <c r="M407" t="s">
        <v>239</v>
      </c>
      <c r="N407">
        <v>1581524501.87097</v>
      </c>
      <c r="O407">
        <f t="shared" si="258"/>
        <v>6.2901917141736945E-5</v>
      </c>
      <c r="P407">
        <f t="shared" si="259"/>
        <v>-0.53130335402075024</v>
      </c>
      <c r="Q407">
        <f t="shared" si="260"/>
        <v>400.82867741935502</v>
      </c>
      <c r="R407">
        <f t="shared" si="261"/>
        <v>561.44495947843097</v>
      </c>
      <c r="S407">
        <f t="shared" si="262"/>
        <v>55.963688792648718</v>
      </c>
      <c r="T407">
        <f t="shared" si="263"/>
        <v>39.95378528841799</v>
      </c>
      <c r="U407">
        <f t="shared" si="264"/>
        <v>4.996430602426865E-3</v>
      </c>
      <c r="V407">
        <f t="shared" si="265"/>
        <v>2.2524847153228689</v>
      </c>
      <c r="W407">
        <f t="shared" si="266"/>
        <v>4.9902815559421882E-3</v>
      </c>
      <c r="X407">
        <f t="shared" si="267"/>
        <v>3.1194777970800784E-3</v>
      </c>
      <c r="Y407">
        <f t="shared" si="268"/>
        <v>0</v>
      </c>
      <c r="Z407">
        <f t="shared" si="269"/>
        <v>31.218290274869414</v>
      </c>
      <c r="AA407">
        <f t="shared" si="270"/>
        <v>31.0053548387097</v>
      </c>
      <c r="AB407">
        <f t="shared" si="271"/>
        <v>4.5127559063717557</v>
      </c>
      <c r="AC407">
        <f t="shared" si="272"/>
        <v>72.281441222797795</v>
      </c>
      <c r="AD407">
        <f t="shared" si="273"/>
        <v>3.305601572287804</v>
      </c>
      <c r="AE407">
        <f t="shared" si="274"/>
        <v>4.5732369421062495</v>
      </c>
      <c r="AF407">
        <f t="shared" si="275"/>
        <v>1.2071543340839517</v>
      </c>
      <c r="AG407">
        <f t="shared" si="276"/>
        <v>-2.7739745459505993</v>
      </c>
      <c r="AH407">
        <f t="shared" si="277"/>
        <v>28.379974639654229</v>
      </c>
      <c r="AI407">
        <f t="shared" si="278"/>
        <v>2.8327341641086927</v>
      </c>
      <c r="AJ407">
        <f t="shared" si="279"/>
        <v>28.438734257812321</v>
      </c>
      <c r="AK407">
        <v>-4.1250672872262702E-2</v>
      </c>
      <c r="AL407">
        <v>4.63074940565361E-2</v>
      </c>
      <c r="AM407">
        <v>3.4596639743851099</v>
      </c>
      <c r="AN407">
        <v>0</v>
      </c>
      <c r="AO407">
        <v>0</v>
      </c>
      <c r="AP407">
        <f t="shared" si="280"/>
        <v>1</v>
      </c>
      <c r="AQ407">
        <f t="shared" si="281"/>
        <v>0</v>
      </c>
      <c r="AR407">
        <f t="shared" si="282"/>
        <v>51868.245769332665</v>
      </c>
      <c r="AS407" t="s">
        <v>240</v>
      </c>
      <c r="AT407">
        <v>0</v>
      </c>
      <c r="AU407">
        <v>0</v>
      </c>
      <c r="AV407">
        <f t="shared" si="283"/>
        <v>0</v>
      </c>
      <c r="AW407" t="e">
        <f t="shared" si="284"/>
        <v>#DIV/0!</v>
      </c>
      <c r="AX407">
        <v>0</v>
      </c>
      <c r="AY407" t="s">
        <v>240</v>
      </c>
      <c r="AZ407">
        <v>0</v>
      </c>
      <c r="BA407">
        <v>0</v>
      </c>
      <c r="BB407" t="e">
        <f t="shared" si="285"/>
        <v>#DIV/0!</v>
      </c>
      <c r="BC407">
        <v>0.5</v>
      </c>
      <c r="BD407">
        <f t="shared" si="286"/>
        <v>0</v>
      </c>
      <c r="BE407">
        <f t="shared" si="287"/>
        <v>-0.53130335402075024</v>
      </c>
      <c r="BF407" t="e">
        <f t="shared" si="288"/>
        <v>#DIV/0!</v>
      </c>
      <c r="BG407" t="e">
        <f t="shared" si="289"/>
        <v>#DIV/0!</v>
      </c>
      <c r="BH407" t="e">
        <f t="shared" si="290"/>
        <v>#DIV/0!</v>
      </c>
      <c r="BI407" t="e">
        <f t="shared" si="291"/>
        <v>#DIV/0!</v>
      </c>
      <c r="BJ407" t="s">
        <v>240</v>
      </c>
      <c r="BK407">
        <v>0</v>
      </c>
      <c r="BL407">
        <f t="shared" si="292"/>
        <v>0</v>
      </c>
      <c r="BM407" t="e">
        <f t="shared" si="293"/>
        <v>#DIV/0!</v>
      </c>
      <c r="BN407" t="e">
        <f t="shared" si="294"/>
        <v>#DIV/0!</v>
      </c>
      <c r="BO407" t="e">
        <f t="shared" si="295"/>
        <v>#DIV/0!</v>
      </c>
      <c r="BP407" t="e">
        <f t="shared" si="296"/>
        <v>#DIV/0!</v>
      </c>
      <c r="BQ407">
        <f t="shared" si="297"/>
        <v>0</v>
      </c>
      <c r="BR407">
        <f t="shared" si="298"/>
        <v>0</v>
      </c>
      <c r="BS407">
        <f t="shared" si="299"/>
        <v>0</v>
      </c>
      <c r="BT407">
        <f t="shared" si="300"/>
        <v>0</v>
      </c>
      <c r="BU407">
        <v>6</v>
      </c>
      <c r="BV407">
        <v>0.5</v>
      </c>
      <c r="BW407" t="s">
        <v>241</v>
      </c>
      <c r="BX407">
        <v>1581524501.87097</v>
      </c>
      <c r="BY407">
        <v>400.82867741935502</v>
      </c>
      <c r="BZ407">
        <v>399.96112903225799</v>
      </c>
      <c r="CA407">
        <v>33.162812903225799</v>
      </c>
      <c r="CB407">
        <v>33.058561290322601</v>
      </c>
      <c r="CC407">
        <v>350.01422580645198</v>
      </c>
      <c r="CD407">
        <v>99.4779967741935</v>
      </c>
      <c r="CE407">
        <v>0.19996425806451601</v>
      </c>
      <c r="CF407">
        <v>31.239058064516101</v>
      </c>
      <c r="CG407">
        <v>31.0053548387097</v>
      </c>
      <c r="CH407">
        <v>999.9</v>
      </c>
      <c r="CI407">
        <v>0</v>
      </c>
      <c r="CJ407">
        <v>0</v>
      </c>
      <c r="CK407">
        <v>10000.000645161301</v>
      </c>
      <c r="CL407">
        <v>0</v>
      </c>
      <c r="CM407">
        <v>5.8795383870967699</v>
      </c>
      <c r="CN407">
        <v>0</v>
      </c>
      <c r="CO407">
        <v>0</v>
      </c>
      <c r="CP407">
        <v>0</v>
      </c>
      <c r="CQ407">
        <v>0</v>
      </c>
      <c r="CR407">
        <v>0.55806451612903296</v>
      </c>
      <c r="CS407">
        <v>0</v>
      </c>
      <c r="CT407">
        <v>523.10967741935497</v>
      </c>
      <c r="CU407">
        <v>7.7419354838709695E-2</v>
      </c>
      <c r="CV407">
        <v>40.318096774193499</v>
      </c>
      <c r="CW407">
        <v>45.518000000000001</v>
      </c>
      <c r="CX407">
        <v>43.066064516129003</v>
      </c>
      <c r="CY407">
        <v>44.281999999999996</v>
      </c>
      <c r="CZ407">
        <v>41.368903225806399</v>
      </c>
      <c r="DA407">
        <v>0</v>
      </c>
      <c r="DB407">
        <v>0</v>
      </c>
      <c r="DC407">
        <v>0</v>
      </c>
      <c r="DD407">
        <v>1581524510.5</v>
      </c>
      <c r="DE407">
        <v>1.8692307692307699</v>
      </c>
      <c r="DF407">
        <v>-16.164102831012201</v>
      </c>
      <c r="DG407">
        <v>10.0376072445187</v>
      </c>
      <c r="DH407">
        <v>522.72307692307697</v>
      </c>
      <c r="DI407">
        <v>15</v>
      </c>
      <c r="DJ407">
        <v>100</v>
      </c>
      <c r="DK407">
        <v>100</v>
      </c>
      <c r="DL407">
        <v>2.952</v>
      </c>
      <c r="DM407">
        <v>0.498</v>
      </c>
      <c r="DN407">
        <v>2</v>
      </c>
      <c r="DO407">
        <v>352.947</v>
      </c>
      <c r="DP407">
        <v>667.08</v>
      </c>
      <c r="DQ407">
        <v>30.143000000000001</v>
      </c>
      <c r="DR407">
        <v>32.546199999999999</v>
      </c>
      <c r="DS407">
        <v>30.0002</v>
      </c>
      <c r="DT407">
        <v>32.395699999999998</v>
      </c>
      <c r="DU407">
        <v>32.382300000000001</v>
      </c>
      <c r="DV407">
        <v>20.9908</v>
      </c>
      <c r="DW407">
        <v>25.095199999999998</v>
      </c>
      <c r="DX407">
        <v>100</v>
      </c>
      <c r="DY407">
        <v>30.136800000000001</v>
      </c>
      <c r="DZ407">
        <v>400</v>
      </c>
      <c r="EA407">
        <v>33.071800000000003</v>
      </c>
      <c r="EB407">
        <v>99.862899999999996</v>
      </c>
      <c r="EC407">
        <v>100.36799999999999</v>
      </c>
    </row>
    <row r="408" spans="1:133" x14ac:dyDescent="0.35">
      <c r="A408">
        <v>392</v>
      </c>
      <c r="B408">
        <v>1581524515.5</v>
      </c>
      <c r="C408">
        <v>1994.9000000953699</v>
      </c>
      <c r="D408" t="s">
        <v>1022</v>
      </c>
      <c r="E408" t="s">
        <v>1023</v>
      </c>
      <c r="F408" t="s">
        <v>232</v>
      </c>
      <c r="G408" t="s">
        <v>233</v>
      </c>
      <c r="H408" t="s">
        <v>234</v>
      </c>
      <c r="I408" t="s">
        <v>235</v>
      </c>
      <c r="J408" t="s">
        <v>236</v>
      </c>
      <c r="K408" t="s">
        <v>237</v>
      </c>
      <c r="L408" t="s">
        <v>238</v>
      </c>
      <c r="M408" t="s">
        <v>239</v>
      </c>
      <c r="N408">
        <v>1581524506.87097</v>
      </c>
      <c r="O408">
        <f t="shared" si="258"/>
        <v>6.1564044440107853E-5</v>
      </c>
      <c r="P408">
        <f t="shared" si="259"/>
        <v>-0.52068939232069411</v>
      </c>
      <c r="Q408">
        <f t="shared" si="260"/>
        <v>400.82193548387102</v>
      </c>
      <c r="R408">
        <f t="shared" si="261"/>
        <v>561.68391093833986</v>
      </c>
      <c r="S408">
        <f t="shared" si="262"/>
        <v>55.988219165919531</v>
      </c>
      <c r="T408">
        <f t="shared" si="263"/>
        <v>39.953621482390254</v>
      </c>
      <c r="U408">
        <f t="shared" si="264"/>
        <v>4.8893465578366329E-3</v>
      </c>
      <c r="V408">
        <f t="shared" si="265"/>
        <v>2.2516426618020886</v>
      </c>
      <c r="W408">
        <f t="shared" si="266"/>
        <v>4.8834558939645448E-3</v>
      </c>
      <c r="X408">
        <f t="shared" si="267"/>
        <v>3.0526885833761634E-3</v>
      </c>
      <c r="Y408">
        <f t="shared" si="268"/>
        <v>0</v>
      </c>
      <c r="Z408">
        <f t="shared" si="269"/>
        <v>31.216444391600191</v>
      </c>
      <c r="AA408">
        <f t="shared" si="270"/>
        <v>31.006693548387101</v>
      </c>
      <c r="AB408">
        <f t="shared" si="271"/>
        <v>4.5131003627538595</v>
      </c>
      <c r="AC408">
        <f t="shared" si="272"/>
        <v>72.294367137013509</v>
      </c>
      <c r="AD408">
        <f t="shared" si="273"/>
        <v>3.305763557215696</v>
      </c>
      <c r="AE408">
        <f t="shared" si="274"/>
        <v>4.572643330497046</v>
      </c>
      <c r="AF408">
        <f t="shared" si="275"/>
        <v>1.2073368055381635</v>
      </c>
      <c r="AG408">
        <f t="shared" si="276"/>
        <v>-2.7149743598087563</v>
      </c>
      <c r="AH408">
        <f t="shared" si="277"/>
        <v>27.930009755775423</v>
      </c>
      <c r="AI408">
        <f t="shared" si="278"/>
        <v>2.7888507259435547</v>
      </c>
      <c r="AJ408">
        <f t="shared" si="279"/>
        <v>28.00388612191022</v>
      </c>
      <c r="AK408">
        <v>-4.1227984753387598E-2</v>
      </c>
      <c r="AL408">
        <v>4.6282024655510401E-2</v>
      </c>
      <c r="AM408">
        <v>3.4581579649909799</v>
      </c>
      <c r="AN408">
        <v>0</v>
      </c>
      <c r="AO408">
        <v>0</v>
      </c>
      <c r="AP408">
        <f t="shared" si="280"/>
        <v>1</v>
      </c>
      <c r="AQ408">
        <f t="shared" si="281"/>
        <v>0</v>
      </c>
      <c r="AR408">
        <f t="shared" si="282"/>
        <v>51841.296853211083</v>
      </c>
      <c r="AS408" t="s">
        <v>240</v>
      </c>
      <c r="AT408">
        <v>0</v>
      </c>
      <c r="AU408">
        <v>0</v>
      </c>
      <c r="AV408">
        <f t="shared" si="283"/>
        <v>0</v>
      </c>
      <c r="AW408" t="e">
        <f t="shared" si="284"/>
        <v>#DIV/0!</v>
      </c>
      <c r="AX408">
        <v>0</v>
      </c>
      <c r="AY408" t="s">
        <v>240</v>
      </c>
      <c r="AZ408">
        <v>0</v>
      </c>
      <c r="BA408">
        <v>0</v>
      </c>
      <c r="BB408" t="e">
        <f t="shared" si="285"/>
        <v>#DIV/0!</v>
      </c>
      <c r="BC408">
        <v>0.5</v>
      </c>
      <c r="BD408">
        <f t="shared" si="286"/>
        <v>0</v>
      </c>
      <c r="BE408">
        <f t="shared" si="287"/>
        <v>-0.52068939232069411</v>
      </c>
      <c r="BF408" t="e">
        <f t="shared" si="288"/>
        <v>#DIV/0!</v>
      </c>
      <c r="BG408" t="e">
        <f t="shared" si="289"/>
        <v>#DIV/0!</v>
      </c>
      <c r="BH408" t="e">
        <f t="shared" si="290"/>
        <v>#DIV/0!</v>
      </c>
      <c r="BI408" t="e">
        <f t="shared" si="291"/>
        <v>#DIV/0!</v>
      </c>
      <c r="BJ408" t="s">
        <v>240</v>
      </c>
      <c r="BK408">
        <v>0</v>
      </c>
      <c r="BL408">
        <f t="shared" si="292"/>
        <v>0</v>
      </c>
      <c r="BM408" t="e">
        <f t="shared" si="293"/>
        <v>#DIV/0!</v>
      </c>
      <c r="BN408" t="e">
        <f t="shared" si="294"/>
        <v>#DIV/0!</v>
      </c>
      <c r="BO408" t="e">
        <f t="shared" si="295"/>
        <v>#DIV/0!</v>
      </c>
      <c r="BP408" t="e">
        <f t="shared" si="296"/>
        <v>#DIV/0!</v>
      </c>
      <c r="BQ408">
        <f t="shared" si="297"/>
        <v>0</v>
      </c>
      <c r="BR408">
        <f t="shared" si="298"/>
        <v>0</v>
      </c>
      <c r="BS408">
        <f t="shared" si="299"/>
        <v>0</v>
      </c>
      <c r="BT408">
        <f t="shared" si="300"/>
        <v>0</v>
      </c>
      <c r="BU408">
        <v>6</v>
      </c>
      <c r="BV408">
        <v>0.5</v>
      </c>
      <c r="BW408" t="s">
        <v>241</v>
      </c>
      <c r="BX408">
        <v>1581524506.87097</v>
      </c>
      <c r="BY408">
        <v>400.82193548387102</v>
      </c>
      <c r="BZ408">
        <v>399.97167741935499</v>
      </c>
      <c r="CA408">
        <v>33.164016129032298</v>
      </c>
      <c r="CB408">
        <v>33.061983870967701</v>
      </c>
      <c r="CC408">
        <v>350.02067741935502</v>
      </c>
      <c r="CD408">
        <v>99.479245161290294</v>
      </c>
      <c r="CE408">
        <v>0.19998380645161301</v>
      </c>
      <c r="CF408">
        <v>31.236777419354802</v>
      </c>
      <c r="CG408">
        <v>31.006693548387101</v>
      </c>
      <c r="CH408">
        <v>999.9</v>
      </c>
      <c r="CI408">
        <v>0</v>
      </c>
      <c r="CJ408">
        <v>0</v>
      </c>
      <c r="CK408">
        <v>9994.3751612903197</v>
      </c>
      <c r="CL408">
        <v>0</v>
      </c>
      <c r="CM408">
        <v>5.8785996774193503</v>
      </c>
      <c r="CN408">
        <v>0</v>
      </c>
      <c r="CO408">
        <v>0</v>
      </c>
      <c r="CP408">
        <v>0</v>
      </c>
      <c r="CQ408">
        <v>0</v>
      </c>
      <c r="CR408">
        <v>1.13225806451613</v>
      </c>
      <c r="CS408">
        <v>0</v>
      </c>
      <c r="CT408">
        <v>523.02258064516104</v>
      </c>
      <c r="CU408">
        <v>3.5483870967741901E-2</v>
      </c>
      <c r="CV408">
        <v>40.322161290322597</v>
      </c>
      <c r="CW408">
        <v>45.508000000000003</v>
      </c>
      <c r="CX408">
        <v>43.066064516129003</v>
      </c>
      <c r="CY408">
        <v>44.287999999999997</v>
      </c>
      <c r="CZ408">
        <v>41.372967741935497</v>
      </c>
      <c r="DA408">
        <v>0</v>
      </c>
      <c r="DB408">
        <v>0</v>
      </c>
      <c r="DC408">
        <v>0</v>
      </c>
      <c r="DD408">
        <v>1581524515.9000001</v>
      </c>
      <c r="DE408">
        <v>2.0307692307692302</v>
      </c>
      <c r="DF408">
        <v>12.806837527685801</v>
      </c>
      <c r="DG408">
        <v>19.3470086071043</v>
      </c>
      <c r="DH408">
        <v>522.91923076923104</v>
      </c>
      <c r="DI408">
        <v>15</v>
      </c>
      <c r="DJ408">
        <v>100</v>
      </c>
      <c r="DK408">
        <v>100</v>
      </c>
      <c r="DL408">
        <v>2.952</v>
      </c>
      <c r="DM408">
        <v>0.498</v>
      </c>
      <c r="DN408">
        <v>2</v>
      </c>
      <c r="DO408">
        <v>352.84899999999999</v>
      </c>
      <c r="DP408">
        <v>667.31</v>
      </c>
      <c r="DQ408">
        <v>30.136800000000001</v>
      </c>
      <c r="DR408">
        <v>32.546199999999999</v>
      </c>
      <c r="DS408">
        <v>30.0001</v>
      </c>
      <c r="DT408">
        <v>32.395699999999998</v>
      </c>
      <c r="DU408">
        <v>32.382300000000001</v>
      </c>
      <c r="DV408">
        <v>20.990200000000002</v>
      </c>
      <c r="DW408">
        <v>25.095199999999998</v>
      </c>
      <c r="DX408">
        <v>100</v>
      </c>
      <c r="DY408">
        <v>30.1279</v>
      </c>
      <c r="DZ408">
        <v>400</v>
      </c>
      <c r="EA408">
        <v>33.076900000000002</v>
      </c>
      <c r="EB408">
        <v>99.863500000000002</v>
      </c>
      <c r="EC408">
        <v>100.367</v>
      </c>
    </row>
    <row r="409" spans="1:133" x14ac:dyDescent="0.35">
      <c r="A409">
        <v>393</v>
      </c>
      <c r="B409">
        <v>1581524520.5</v>
      </c>
      <c r="C409">
        <v>1999.9000000953699</v>
      </c>
      <c r="D409" t="s">
        <v>1024</v>
      </c>
      <c r="E409" t="s">
        <v>1025</v>
      </c>
      <c r="F409" t="s">
        <v>232</v>
      </c>
      <c r="G409" t="s">
        <v>233</v>
      </c>
      <c r="H409" t="s">
        <v>234</v>
      </c>
      <c r="I409" t="s">
        <v>235</v>
      </c>
      <c r="J409" t="s">
        <v>236</v>
      </c>
      <c r="K409" t="s">
        <v>237</v>
      </c>
      <c r="L409" t="s">
        <v>238</v>
      </c>
      <c r="M409" t="s">
        <v>239</v>
      </c>
      <c r="N409">
        <v>1581524511.87097</v>
      </c>
      <c r="O409">
        <f t="shared" si="258"/>
        <v>6.0357308734998814E-5</v>
      </c>
      <c r="P409">
        <f t="shared" si="259"/>
        <v>-0.51260344480578834</v>
      </c>
      <c r="Q409">
        <f t="shared" si="260"/>
        <v>400.84170967741898</v>
      </c>
      <c r="R409">
        <f t="shared" si="261"/>
        <v>562.40831506276197</v>
      </c>
      <c r="S409">
        <f t="shared" si="262"/>
        <v>56.060980257440939</v>
      </c>
      <c r="T409">
        <f t="shared" si="263"/>
        <v>39.955986728391352</v>
      </c>
      <c r="U409">
        <f t="shared" si="264"/>
        <v>4.7933014759280364E-3</v>
      </c>
      <c r="V409">
        <f t="shared" si="265"/>
        <v>2.2519445234749158</v>
      </c>
      <c r="W409">
        <f t="shared" si="266"/>
        <v>4.7876405816495776E-3</v>
      </c>
      <c r="X409">
        <f t="shared" si="267"/>
        <v>2.9927834040111246E-3</v>
      </c>
      <c r="Y409">
        <f t="shared" si="268"/>
        <v>0</v>
      </c>
      <c r="Z409">
        <f t="shared" si="269"/>
        <v>31.214629206200335</v>
      </c>
      <c r="AA409">
        <f t="shared" si="270"/>
        <v>31.0077322580645</v>
      </c>
      <c r="AB409">
        <f t="shared" si="271"/>
        <v>4.5133676434835976</v>
      </c>
      <c r="AC409">
        <f t="shared" si="272"/>
        <v>72.308616844853418</v>
      </c>
      <c r="AD409">
        <f t="shared" si="273"/>
        <v>3.3059981020286484</v>
      </c>
      <c r="AE409">
        <f t="shared" si="274"/>
        <v>4.5720665755812391</v>
      </c>
      <c r="AF409">
        <f t="shared" si="275"/>
        <v>1.2073695414549492</v>
      </c>
      <c r="AG409">
        <f t="shared" si="276"/>
        <v>-2.6617573152134475</v>
      </c>
      <c r="AH409">
        <f t="shared" si="277"/>
        <v>27.538594472839627</v>
      </c>
      <c r="AI409">
        <f t="shared" si="278"/>
        <v>2.749382789948144</v>
      </c>
      <c r="AJ409">
        <f t="shared" si="279"/>
        <v>27.626219947574324</v>
      </c>
      <c r="AK409">
        <v>-4.1236117168701299E-2</v>
      </c>
      <c r="AL409">
        <v>4.6291154004138801E-2</v>
      </c>
      <c r="AM409">
        <v>3.4586978175233298</v>
      </c>
      <c r="AN409">
        <v>0</v>
      </c>
      <c r="AO409">
        <v>0</v>
      </c>
      <c r="AP409">
        <f t="shared" si="280"/>
        <v>1</v>
      </c>
      <c r="AQ409">
        <f t="shared" si="281"/>
        <v>0</v>
      </c>
      <c r="AR409">
        <f t="shared" si="282"/>
        <v>51851.504205348414</v>
      </c>
      <c r="AS409" t="s">
        <v>240</v>
      </c>
      <c r="AT409">
        <v>0</v>
      </c>
      <c r="AU409">
        <v>0</v>
      </c>
      <c r="AV409">
        <f t="shared" si="283"/>
        <v>0</v>
      </c>
      <c r="AW409" t="e">
        <f t="shared" si="284"/>
        <v>#DIV/0!</v>
      </c>
      <c r="AX409">
        <v>0</v>
      </c>
      <c r="AY409" t="s">
        <v>240</v>
      </c>
      <c r="AZ409">
        <v>0</v>
      </c>
      <c r="BA409">
        <v>0</v>
      </c>
      <c r="BB409" t="e">
        <f t="shared" si="285"/>
        <v>#DIV/0!</v>
      </c>
      <c r="BC409">
        <v>0.5</v>
      </c>
      <c r="BD409">
        <f t="shared" si="286"/>
        <v>0</v>
      </c>
      <c r="BE409">
        <f t="shared" si="287"/>
        <v>-0.51260344480578834</v>
      </c>
      <c r="BF409" t="e">
        <f t="shared" si="288"/>
        <v>#DIV/0!</v>
      </c>
      <c r="BG409" t="e">
        <f t="shared" si="289"/>
        <v>#DIV/0!</v>
      </c>
      <c r="BH409" t="e">
        <f t="shared" si="290"/>
        <v>#DIV/0!</v>
      </c>
      <c r="BI409" t="e">
        <f t="shared" si="291"/>
        <v>#DIV/0!</v>
      </c>
      <c r="BJ409" t="s">
        <v>240</v>
      </c>
      <c r="BK409">
        <v>0</v>
      </c>
      <c r="BL409">
        <f t="shared" si="292"/>
        <v>0</v>
      </c>
      <c r="BM409" t="e">
        <f t="shared" si="293"/>
        <v>#DIV/0!</v>
      </c>
      <c r="BN409" t="e">
        <f t="shared" si="294"/>
        <v>#DIV/0!</v>
      </c>
      <c r="BO409" t="e">
        <f t="shared" si="295"/>
        <v>#DIV/0!</v>
      </c>
      <c r="BP409" t="e">
        <f t="shared" si="296"/>
        <v>#DIV/0!</v>
      </c>
      <c r="BQ409">
        <f t="shared" si="297"/>
        <v>0</v>
      </c>
      <c r="BR409">
        <f t="shared" si="298"/>
        <v>0</v>
      </c>
      <c r="BS409">
        <f t="shared" si="299"/>
        <v>0</v>
      </c>
      <c r="BT409">
        <f t="shared" si="300"/>
        <v>0</v>
      </c>
      <c r="BU409">
        <v>6</v>
      </c>
      <c r="BV409">
        <v>0.5</v>
      </c>
      <c r="BW409" t="s">
        <v>241</v>
      </c>
      <c r="BX409">
        <v>1581524511.87097</v>
      </c>
      <c r="BY409">
        <v>400.84170967741898</v>
      </c>
      <c r="BZ409">
        <v>400.00448387096799</v>
      </c>
      <c r="CA409">
        <v>33.166041935483896</v>
      </c>
      <c r="CB409">
        <v>33.066009677419402</v>
      </c>
      <c r="CC409">
        <v>350.02006451612903</v>
      </c>
      <c r="CD409">
        <v>99.480212903225805</v>
      </c>
      <c r="CE409">
        <v>0.199999419354839</v>
      </c>
      <c r="CF409">
        <v>31.234561290322599</v>
      </c>
      <c r="CG409">
        <v>31.0077322580645</v>
      </c>
      <c r="CH409">
        <v>999.9</v>
      </c>
      <c r="CI409">
        <v>0</v>
      </c>
      <c r="CJ409">
        <v>0</v>
      </c>
      <c r="CK409">
        <v>9996.2493548387101</v>
      </c>
      <c r="CL409">
        <v>0</v>
      </c>
      <c r="CM409">
        <v>5.82056516129032</v>
      </c>
      <c r="CN409">
        <v>0</v>
      </c>
      <c r="CO409">
        <v>0</v>
      </c>
      <c r="CP409">
        <v>0</v>
      </c>
      <c r="CQ409">
        <v>0</v>
      </c>
      <c r="CR409">
        <v>0.16451612903225801</v>
      </c>
      <c r="CS409">
        <v>0</v>
      </c>
      <c r="CT409">
        <v>523.56774193548404</v>
      </c>
      <c r="CU409">
        <v>-0.1</v>
      </c>
      <c r="CV409">
        <v>40.320129032258102</v>
      </c>
      <c r="CW409">
        <v>45.524000000000001</v>
      </c>
      <c r="CX409">
        <v>43.066064516129003</v>
      </c>
      <c r="CY409">
        <v>44.302</v>
      </c>
      <c r="CZ409">
        <v>41.372967741935497</v>
      </c>
      <c r="DA409">
        <v>0</v>
      </c>
      <c r="DB409">
        <v>0</v>
      </c>
      <c r="DC409">
        <v>0</v>
      </c>
      <c r="DD409">
        <v>1581524520.7</v>
      </c>
      <c r="DE409">
        <v>0.61153846153846203</v>
      </c>
      <c r="DF409">
        <v>-7.0188035827186104</v>
      </c>
      <c r="DG409">
        <v>-24.988034257321502</v>
      </c>
      <c r="DH409">
        <v>524.00384615384598</v>
      </c>
      <c r="DI409">
        <v>15</v>
      </c>
      <c r="DJ409">
        <v>100</v>
      </c>
      <c r="DK409">
        <v>100</v>
      </c>
      <c r="DL409">
        <v>2.952</v>
      </c>
      <c r="DM409">
        <v>0.498</v>
      </c>
      <c r="DN409">
        <v>2</v>
      </c>
      <c r="DO409">
        <v>353.02100000000002</v>
      </c>
      <c r="DP409">
        <v>667.21799999999996</v>
      </c>
      <c r="DQ409">
        <v>30.128699999999998</v>
      </c>
      <c r="DR409">
        <v>32.546199999999999</v>
      </c>
      <c r="DS409">
        <v>30.0001</v>
      </c>
      <c r="DT409">
        <v>32.395699999999998</v>
      </c>
      <c r="DU409">
        <v>32.382399999999997</v>
      </c>
      <c r="DV409">
        <v>20.991</v>
      </c>
      <c r="DW409">
        <v>25.095199999999998</v>
      </c>
      <c r="DX409">
        <v>100</v>
      </c>
      <c r="DY409">
        <v>30.119599999999998</v>
      </c>
      <c r="DZ409">
        <v>400</v>
      </c>
      <c r="EA409">
        <v>33.0715</v>
      </c>
      <c r="EB409">
        <v>99.864599999999996</v>
      </c>
      <c r="EC409">
        <v>100.36799999999999</v>
      </c>
    </row>
    <row r="410" spans="1:133" x14ac:dyDescent="0.35">
      <c r="A410">
        <v>394</v>
      </c>
      <c r="B410">
        <v>1581524525.5</v>
      </c>
      <c r="C410">
        <v>2004.9000000953699</v>
      </c>
      <c r="D410" t="s">
        <v>1026</v>
      </c>
      <c r="E410" t="s">
        <v>1027</v>
      </c>
      <c r="F410" t="s">
        <v>232</v>
      </c>
      <c r="G410" t="s">
        <v>233</v>
      </c>
      <c r="H410" t="s">
        <v>234</v>
      </c>
      <c r="I410" t="s">
        <v>235</v>
      </c>
      <c r="J410" t="s">
        <v>236</v>
      </c>
      <c r="K410" t="s">
        <v>237</v>
      </c>
      <c r="L410" t="s">
        <v>238</v>
      </c>
      <c r="M410" t="s">
        <v>239</v>
      </c>
      <c r="N410">
        <v>1581524516.87097</v>
      </c>
      <c r="O410">
        <f t="shared" si="258"/>
        <v>5.97646033126912E-5</v>
      </c>
      <c r="P410">
        <f t="shared" si="259"/>
        <v>-0.52067539508583072</v>
      </c>
      <c r="Q410">
        <f t="shared" si="260"/>
        <v>400.86696774193501</v>
      </c>
      <c r="R410">
        <f t="shared" si="261"/>
        <v>566.76553459797276</v>
      </c>
      <c r="S410">
        <f t="shared" si="262"/>
        <v>56.495208435216178</v>
      </c>
      <c r="T410">
        <f t="shared" si="263"/>
        <v>39.958433452447096</v>
      </c>
      <c r="U410">
        <f t="shared" si="264"/>
        <v>4.7475097594806065E-3</v>
      </c>
      <c r="V410">
        <f t="shared" si="265"/>
        <v>2.2531581764976814</v>
      </c>
      <c r="W410">
        <f t="shared" si="266"/>
        <v>4.741959428528366E-3</v>
      </c>
      <c r="X410">
        <f t="shared" si="267"/>
        <v>2.9642227662229387E-3</v>
      </c>
      <c r="Y410">
        <f t="shared" si="268"/>
        <v>0</v>
      </c>
      <c r="Z410">
        <f t="shared" si="269"/>
        <v>31.212708759520364</v>
      </c>
      <c r="AA410">
        <f t="shared" si="270"/>
        <v>31.007361290322599</v>
      </c>
      <c r="AB410">
        <f t="shared" si="271"/>
        <v>4.5132721844974046</v>
      </c>
      <c r="AC410">
        <f t="shared" si="272"/>
        <v>72.322773798842945</v>
      </c>
      <c r="AD410">
        <f t="shared" si="273"/>
        <v>3.3062452860297253</v>
      </c>
      <c r="AE410">
        <f t="shared" si="274"/>
        <v>4.571513386952839</v>
      </c>
      <c r="AF410">
        <f t="shared" si="275"/>
        <v>1.2070268984676793</v>
      </c>
      <c r="AG410">
        <f t="shared" si="276"/>
        <v>-2.6356190060896818</v>
      </c>
      <c r="AH410">
        <f t="shared" si="277"/>
        <v>27.340271770821872</v>
      </c>
      <c r="AI410">
        <f t="shared" si="278"/>
        <v>2.7280788804897411</v>
      </c>
      <c r="AJ410">
        <f t="shared" si="279"/>
        <v>27.432731645221931</v>
      </c>
      <c r="AK410">
        <v>-4.12688240104978E-2</v>
      </c>
      <c r="AL410">
        <v>4.6327870299331997E-2</v>
      </c>
      <c r="AM410">
        <v>3.4608686190796099</v>
      </c>
      <c r="AN410">
        <v>0</v>
      </c>
      <c r="AO410">
        <v>0</v>
      </c>
      <c r="AP410">
        <f t="shared" si="280"/>
        <v>1</v>
      </c>
      <c r="AQ410">
        <f t="shared" si="281"/>
        <v>0</v>
      </c>
      <c r="AR410">
        <f t="shared" si="282"/>
        <v>51891.308358220311</v>
      </c>
      <c r="AS410" t="s">
        <v>240</v>
      </c>
      <c r="AT410">
        <v>0</v>
      </c>
      <c r="AU410">
        <v>0</v>
      </c>
      <c r="AV410">
        <f t="shared" si="283"/>
        <v>0</v>
      </c>
      <c r="AW410" t="e">
        <f t="shared" si="284"/>
        <v>#DIV/0!</v>
      </c>
      <c r="AX410">
        <v>0</v>
      </c>
      <c r="AY410" t="s">
        <v>240</v>
      </c>
      <c r="AZ410">
        <v>0</v>
      </c>
      <c r="BA410">
        <v>0</v>
      </c>
      <c r="BB410" t="e">
        <f t="shared" si="285"/>
        <v>#DIV/0!</v>
      </c>
      <c r="BC410">
        <v>0.5</v>
      </c>
      <c r="BD410">
        <f t="shared" si="286"/>
        <v>0</v>
      </c>
      <c r="BE410">
        <f t="shared" si="287"/>
        <v>-0.52067539508583072</v>
      </c>
      <c r="BF410" t="e">
        <f t="shared" si="288"/>
        <v>#DIV/0!</v>
      </c>
      <c r="BG410" t="e">
        <f t="shared" si="289"/>
        <v>#DIV/0!</v>
      </c>
      <c r="BH410" t="e">
        <f t="shared" si="290"/>
        <v>#DIV/0!</v>
      </c>
      <c r="BI410" t="e">
        <f t="shared" si="291"/>
        <v>#DIV/0!</v>
      </c>
      <c r="BJ410" t="s">
        <v>240</v>
      </c>
      <c r="BK410">
        <v>0</v>
      </c>
      <c r="BL410">
        <f t="shared" si="292"/>
        <v>0</v>
      </c>
      <c r="BM410" t="e">
        <f t="shared" si="293"/>
        <v>#DIV/0!</v>
      </c>
      <c r="BN410" t="e">
        <f t="shared" si="294"/>
        <v>#DIV/0!</v>
      </c>
      <c r="BO410" t="e">
        <f t="shared" si="295"/>
        <v>#DIV/0!</v>
      </c>
      <c r="BP410" t="e">
        <f t="shared" si="296"/>
        <v>#DIV/0!</v>
      </c>
      <c r="BQ410">
        <f t="shared" si="297"/>
        <v>0</v>
      </c>
      <c r="BR410">
        <f t="shared" si="298"/>
        <v>0</v>
      </c>
      <c r="BS410">
        <f t="shared" si="299"/>
        <v>0</v>
      </c>
      <c r="BT410">
        <f t="shared" si="300"/>
        <v>0</v>
      </c>
      <c r="BU410">
        <v>6</v>
      </c>
      <c r="BV410">
        <v>0.5</v>
      </c>
      <c r="BW410" t="s">
        <v>241</v>
      </c>
      <c r="BX410">
        <v>1581524516.87097</v>
      </c>
      <c r="BY410">
        <v>400.86696774193501</v>
      </c>
      <c r="BZ410">
        <v>400.01548387096801</v>
      </c>
      <c r="CA410">
        <v>33.168580645161299</v>
      </c>
      <c r="CB410">
        <v>33.069529032258103</v>
      </c>
      <c r="CC410">
        <v>350.01325806451598</v>
      </c>
      <c r="CD410">
        <v>99.480064516129005</v>
      </c>
      <c r="CE410">
        <v>0.19997067741935501</v>
      </c>
      <c r="CF410">
        <v>31.232435483871001</v>
      </c>
      <c r="CG410">
        <v>31.007361290322599</v>
      </c>
      <c r="CH410">
        <v>999.9</v>
      </c>
      <c r="CI410">
        <v>0</v>
      </c>
      <c r="CJ410">
        <v>0</v>
      </c>
      <c r="CK410">
        <v>10004.192903225799</v>
      </c>
      <c r="CL410">
        <v>0</v>
      </c>
      <c r="CM410">
        <v>5.72323096774194</v>
      </c>
      <c r="CN410">
        <v>0</v>
      </c>
      <c r="CO410">
        <v>0</v>
      </c>
      <c r="CP410">
        <v>0</v>
      </c>
      <c r="CQ410">
        <v>0</v>
      </c>
      <c r="CR410">
        <v>1.10645161290323</v>
      </c>
      <c r="CS410">
        <v>0</v>
      </c>
      <c r="CT410">
        <v>520.36774193548399</v>
      </c>
      <c r="CU410">
        <v>-0.31935483870967701</v>
      </c>
      <c r="CV410">
        <v>40.3241935483871</v>
      </c>
      <c r="CW410">
        <v>45.537999999999997</v>
      </c>
      <c r="CX410">
        <v>43.070129032258002</v>
      </c>
      <c r="CY410">
        <v>44.308</v>
      </c>
      <c r="CZ410">
        <v>41.375</v>
      </c>
      <c r="DA410">
        <v>0</v>
      </c>
      <c r="DB410">
        <v>0</v>
      </c>
      <c r="DC410">
        <v>0</v>
      </c>
      <c r="DD410">
        <v>1581524525.5</v>
      </c>
      <c r="DE410">
        <v>1.4884615384615401</v>
      </c>
      <c r="DF410">
        <v>9.6512818006299899</v>
      </c>
      <c r="DG410">
        <v>-64.188034323367503</v>
      </c>
      <c r="DH410">
        <v>519.95000000000005</v>
      </c>
      <c r="DI410">
        <v>15</v>
      </c>
      <c r="DJ410">
        <v>100</v>
      </c>
      <c r="DK410">
        <v>100</v>
      </c>
      <c r="DL410">
        <v>2.952</v>
      </c>
      <c r="DM410">
        <v>0.498</v>
      </c>
      <c r="DN410">
        <v>2</v>
      </c>
      <c r="DO410">
        <v>352.911</v>
      </c>
      <c r="DP410">
        <v>667.11300000000006</v>
      </c>
      <c r="DQ410">
        <v>30.120799999999999</v>
      </c>
      <c r="DR410">
        <v>32.546199999999999</v>
      </c>
      <c r="DS410">
        <v>30.0001</v>
      </c>
      <c r="DT410">
        <v>32.395699999999998</v>
      </c>
      <c r="DU410">
        <v>32.385100000000001</v>
      </c>
      <c r="DV410">
        <v>20.992699999999999</v>
      </c>
      <c r="DW410">
        <v>25.095199999999998</v>
      </c>
      <c r="DX410">
        <v>100</v>
      </c>
      <c r="DY410">
        <v>30.115200000000002</v>
      </c>
      <c r="DZ410">
        <v>400</v>
      </c>
      <c r="EA410">
        <v>33.076700000000002</v>
      </c>
      <c r="EB410">
        <v>99.863799999999998</v>
      </c>
      <c r="EC410">
        <v>100.369</v>
      </c>
    </row>
    <row r="411" spans="1:133" x14ac:dyDescent="0.35">
      <c r="A411">
        <v>395</v>
      </c>
      <c r="B411">
        <v>1581524530.5</v>
      </c>
      <c r="C411">
        <v>2009.9000000953699</v>
      </c>
      <c r="D411" t="s">
        <v>1028</v>
      </c>
      <c r="E411" t="s">
        <v>1029</v>
      </c>
      <c r="F411" t="s">
        <v>232</v>
      </c>
      <c r="G411" t="s">
        <v>233</v>
      </c>
      <c r="H411" t="s">
        <v>234</v>
      </c>
      <c r="I411" t="s">
        <v>235</v>
      </c>
      <c r="J411" t="s">
        <v>236</v>
      </c>
      <c r="K411" t="s">
        <v>237</v>
      </c>
      <c r="L411" t="s">
        <v>238</v>
      </c>
      <c r="M411" t="s">
        <v>239</v>
      </c>
      <c r="N411">
        <v>1581524521.87097</v>
      </c>
      <c r="O411">
        <f t="shared" si="258"/>
        <v>5.852905575703106E-5</v>
      </c>
      <c r="P411">
        <f t="shared" si="259"/>
        <v>-0.5461708974367212</v>
      </c>
      <c r="Q411">
        <f t="shared" si="260"/>
        <v>400.87638709677401</v>
      </c>
      <c r="R411">
        <f t="shared" si="261"/>
        <v>579.11773002219479</v>
      </c>
      <c r="S411">
        <f t="shared" si="262"/>
        <v>57.72646214725664</v>
      </c>
      <c r="T411">
        <f t="shared" si="263"/>
        <v>39.95936298580262</v>
      </c>
      <c r="U411">
        <f t="shared" si="264"/>
        <v>4.6498734574000732E-3</v>
      </c>
      <c r="V411">
        <f t="shared" si="265"/>
        <v>2.2531880890490763</v>
      </c>
      <c r="W411">
        <f t="shared" si="266"/>
        <v>4.6445490051921371E-3</v>
      </c>
      <c r="X411">
        <f t="shared" si="267"/>
        <v>2.9033209904171303E-3</v>
      </c>
      <c r="Y411">
        <f t="shared" si="268"/>
        <v>0</v>
      </c>
      <c r="Z411">
        <f t="shared" si="269"/>
        <v>31.211420010915081</v>
      </c>
      <c r="AA411">
        <f t="shared" si="270"/>
        <v>31.0072516129032</v>
      </c>
      <c r="AB411">
        <f t="shared" si="271"/>
        <v>4.5132439621774294</v>
      </c>
      <c r="AC411">
        <f t="shared" si="272"/>
        <v>72.332703666943516</v>
      </c>
      <c r="AD411">
        <f t="shared" si="273"/>
        <v>3.3063798811299234</v>
      </c>
      <c r="AE411">
        <f t="shared" si="274"/>
        <v>4.5710718852072425</v>
      </c>
      <c r="AF411">
        <f t="shared" si="275"/>
        <v>1.206864081047506</v>
      </c>
      <c r="AG411">
        <f t="shared" si="276"/>
        <v>-2.5811313588850697</v>
      </c>
      <c r="AH411">
        <f t="shared" si="277"/>
        <v>27.147843938543716</v>
      </c>
      <c r="AI411">
        <f t="shared" si="278"/>
        <v>2.7088178601166955</v>
      </c>
      <c r="AJ411">
        <f t="shared" si="279"/>
        <v>27.275530439775341</v>
      </c>
      <c r="AK411">
        <v>-4.1269630328362103E-2</v>
      </c>
      <c r="AL411">
        <v>4.6328775461771998E-2</v>
      </c>
      <c r="AM411">
        <v>3.46092212809948</v>
      </c>
      <c r="AN411">
        <v>0</v>
      </c>
      <c r="AO411">
        <v>0</v>
      </c>
      <c r="AP411">
        <f t="shared" si="280"/>
        <v>1</v>
      </c>
      <c r="AQ411">
        <f t="shared" si="281"/>
        <v>0</v>
      </c>
      <c r="AR411">
        <f t="shared" si="282"/>
        <v>51892.569334026346</v>
      </c>
      <c r="AS411" t="s">
        <v>240</v>
      </c>
      <c r="AT411">
        <v>0</v>
      </c>
      <c r="AU411">
        <v>0</v>
      </c>
      <c r="AV411">
        <f t="shared" si="283"/>
        <v>0</v>
      </c>
      <c r="AW411" t="e">
        <f t="shared" si="284"/>
        <v>#DIV/0!</v>
      </c>
      <c r="AX411">
        <v>0</v>
      </c>
      <c r="AY411" t="s">
        <v>240</v>
      </c>
      <c r="AZ411">
        <v>0</v>
      </c>
      <c r="BA411">
        <v>0</v>
      </c>
      <c r="BB411" t="e">
        <f t="shared" si="285"/>
        <v>#DIV/0!</v>
      </c>
      <c r="BC411">
        <v>0.5</v>
      </c>
      <c r="BD411">
        <f t="shared" si="286"/>
        <v>0</v>
      </c>
      <c r="BE411">
        <f t="shared" si="287"/>
        <v>-0.5461708974367212</v>
      </c>
      <c r="BF411" t="e">
        <f t="shared" si="288"/>
        <v>#DIV/0!</v>
      </c>
      <c r="BG411" t="e">
        <f t="shared" si="289"/>
        <v>#DIV/0!</v>
      </c>
      <c r="BH411" t="e">
        <f t="shared" si="290"/>
        <v>#DIV/0!</v>
      </c>
      <c r="BI411" t="e">
        <f t="shared" si="291"/>
        <v>#DIV/0!</v>
      </c>
      <c r="BJ411" t="s">
        <v>240</v>
      </c>
      <c r="BK411">
        <v>0</v>
      </c>
      <c r="BL411">
        <f t="shared" si="292"/>
        <v>0</v>
      </c>
      <c r="BM411" t="e">
        <f t="shared" si="293"/>
        <v>#DIV/0!</v>
      </c>
      <c r="BN411" t="e">
        <f t="shared" si="294"/>
        <v>#DIV/0!</v>
      </c>
      <c r="BO411" t="e">
        <f t="shared" si="295"/>
        <v>#DIV/0!</v>
      </c>
      <c r="BP411" t="e">
        <f t="shared" si="296"/>
        <v>#DIV/0!</v>
      </c>
      <c r="BQ411">
        <f t="shared" si="297"/>
        <v>0</v>
      </c>
      <c r="BR411">
        <f t="shared" si="298"/>
        <v>0</v>
      </c>
      <c r="BS411">
        <f t="shared" si="299"/>
        <v>0</v>
      </c>
      <c r="BT411">
        <f t="shared" si="300"/>
        <v>0</v>
      </c>
      <c r="BU411">
        <v>6</v>
      </c>
      <c r="BV411">
        <v>0.5</v>
      </c>
      <c r="BW411" t="s">
        <v>241</v>
      </c>
      <c r="BX411">
        <v>1581524521.87097</v>
      </c>
      <c r="BY411">
        <v>400.87638709677401</v>
      </c>
      <c r="BZ411">
        <v>399.98035483871001</v>
      </c>
      <c r="CA411">
        <v>33.169938709677403</v>
      </c>
      <c r="CB411">
        <v>33.072935483870999</v>
      </c>
      <c r="CC411">
        <v>350.01506451612897</v>
      </c>
      <c r="CD411">
        <v>99.480029032258102</v>
      </c>
      <c r="CE411">
        <v>0.19998274193548399</v>
      </c>
      <c r="CF411">
        <v>31.2307387096774</v>
      </c>
      <c r="CG411">
        <v>31.0072516129032</v>
      </c>
      <c r="CH411">
        <v>999.9</v>
      </c>
      <c r="CI411">
        <v>0</v>
      </c>
      <c r="CJ411">
        <v>0</v>
      </c>
      <c r="CK411">
        <v>10004.3919354839</v>
      </c>
      <c r="CL411">
        <v>0</v>
      </c>
      <c r="CM411">
        <v>5.5913758064516097</v>
      </c>
      <c r="CN411">
        <v>0</v>
      </c>
      <c r="CO411">
        <v>0</v>
      </c>
      <c r="CP411">
        <v>0</v>
      </c>
      <c r="CQ411">
        <v>0</v>
      </c>
      <c r="CR411">
        <v>1.4290322580645201</v>
      </c>
      <c r="CS411">
        <v>0</v>
      </c>
      <c r="CT411">
        <v>518.53225806451599</v>
      </c>
      <c r="CU411">
        <v>-0.40967741935483898</v>
      </c>
      <c r="CV411">
        <v>40.342483870967698</v>
      </c>
      <c r="CW411">
        <v>45.555999999999997</v>
      </c>
      <c r="CX411">
        <v>43.0741935483871</v>
      </c>
      <c r="CY411">
        <v>44.311999999999998</v>
      </c>
      <c r="CZ411">
        <v>41.375</v>
      </c>
      <c r="DA411">
        <v>0</v>
      </c>
      <c r="DB411">
        <v>0</v>
      </c>
      <c r="DC411">
        <v>0</v>
      </c>
      <c r="DD411">
        <v>1581524530.9000001</v>
      </c>
      <c r="DE411">
        <v>0.81923076923076898</v>
      </c>
      <c r="DF411">
        <v>14.7042732780136</v>
      </c>
      <c r="DG411">
        <v>-29.1316243158556</v>
      </c>
      <c r="DH411">
        <v>517.80384615384605</v>
      </c>
      <c r="DI411">
        <v>15</v>
      </c>
      <c r="DJ411">
        <v>100</v>
      </c>
      <c r="DK411">
        <v>100</v>
      </c>
      <c r="DL411">
        <v>2.952</v>
      </c>
      <c r="DM411">
        <v>0.498</v>
      </c>
      <c r="DN411">
        <v>2</v>
      </c>
      <c r="DO411">
        <v>352.89800000000002</v>
      </c>
      <c r="DP411">
        <v>667.15899999999999</v>
      </c>
      <c r="DQ411">
        <v>30.1143</v>
      </c>
      <c r="DR411">
        <v>32.546199999999999</v>
      </c>
      <c r="DS411">
        <v>30</v>
      </c>
      <c r="DT411">
        <v>32.395699999999998</v>
      </c>
      <c r="DU411">
        <v>32.385100000000001</v>
      </c>
      <c r="DV411">
        <v>20.992799999999999</v>
      </c>
      <c r="DW411">
        <v>25.095199999999998</v>
      </c>
      <c r="DX411">
        <v>100</v>
      </c>
      <c r="DY411">
        <v>30.1068</v>
      </c>
      <c r="DZ411">
        <v>400</v>
      </c>
      <c r="EA411">
        <v>33.076300000000003</v>
      </c>
      <c r="EB411">
        <v>99.865300000000005</v>
      </c>
      <c r="EC411">
        <v>100.367</v>
      </c>
    </row>
    <row r="412" spans="1:133" x14ac:dyDescent="0.35">
      <c r="A412">
        <v>396</v>
      </c>
      <c r="B412">
        <v>1581524535.5</v>
      </c>
      <c r="C412">
        <v>2014.9000000953699</v>
      </c>
      <c r="D412" t="s">
        <v>1030</v>
      </c>
      <c r="E412" t="s">
        <v>1031</v>
      </c>
      <c r="F412" t="s">
        <v>232</v>
      </c>
      <c r="G412" t="s">
        <v>233</v>
      </c>
      <c r="H412" t="s">
        <v>234</v>
      </c>
      <c r="I412" t="s">
        <v>235</v>
      </c>
      <c r="J412" t="s">
        <v>236</v>
      </c>
      <c r="K412" t="s">
        <v>237</v>
      </c>
      <c r="L412" t="s">
        <v>238</v>
      </c>
      <c r="M412" t="s">
        <v>239</v>
      </c>
      <c r="N412">
        <v>1581524526.87097</v>
      </c>
      <c r="O412">
        <f t="shared" si="258"/>
        <v>5.7110625756940832E-5</v>
      </c>
      <c r="P412">
        <f t="shared" si="259"/>
        <v>-0.54500400746231226</v>
      </c>
      <c r="Q412">
        <f t="shared" si="260"/>
        <v>400.88235483871</v>
      </c>
      <c r="R412">
        <f t="shared" si="261"/>
        <v>583.17899673975558</v>
      </c>
      <c r="S412">
        <f t="shared" si="262"/>
        <v>58.131000606690066</v>
      </c>
      <c r="T412">
        <f t="shared" si="263"/>
        <v>39.959759426555102</v>
      </c>
      <c r="U412">
        <f t="shared" si="264"/>
        <v>4.5411646166822065E-3</v>
      </c>
      <c r="V412">
        <f t="shared" si="265"/>
        <v>2.2529617465096394</v>
      </c>
      <c r="W412">
        <f t="shared" si="266"/>
        <v>4.5360855573402629E-3</v>
      </c>
      <c r="X412">
        <f t="shared" si="267"/>
        <v>2.8355093230788358E-3</v>
      </c>
      <c r="Y412">
        <f t="shared" si="268"/>
        <v>0</v>
      </c>
      <c r="Z412">
        <f t="shared" si="269"/>
        <v>31.209557399046819</v>
      </c>
      <c r="AA412">
        <f t="shared" si="270"/>
        <v>31.003464516129</v>
      </c>
      <c r="AB412">
        <f t="shared" si="271"/>
        <v>4.5122695563567872</v>
      </c>
      <c r="AC412">
        <f t="shared" si="272"/>
        <v>72.344832912769689</v>
      </c>
      <c r="AD412">
        <f t="shared" si="273"/>
        <v>3.3064959403735665</v>
      </c>
      <c r="AE412">
        <f t="shared" si="274"/>
        <v>4.5704659299723565</v>
      </c>
      <c r="AF412">
        <f t="shared" si="275"/>
        <v>1.2057736159832206</v>
      </c>
      <c r="AG412">
        <f t="shared" si="276"/>
        <v>-2.5185785958810909</v>
      </c>
      <c r="AH412">
        <f t="shared" si="277"/>
        <v>27.322215776060837</v>
      </c>
      <c r="AI412">
        <f t="shared" si="278"/>
        <v>2.7264083654687128</v>
      </c>
      <c r="AJ412">
        <f t="shared" si="279"/>
        <v>27.530045545648459</v>
      </c>
      <c r="AK412">
        <v>-4.1263529317134E-2</v>
      </c>
      <c r="AL412">
        <v>4.6321926542190597E-2</v>
      </c>
      <c r="AM412">
        <v>3.4605172426733199</v>
      </c>
      <c r="AN412">
        <v>0</v>
      </c>
      <c r="AO412">
        <v>0</v>
      </c>
      <c r="AP412">
        <f t="shared" si="280"/>
        <v>1</v>
      </c>
      <c r="AQ412">
        <f t="shared" si="281"/>
        <v>0</v>
      </c>
      <c r="AR412">
        <f t="shared" si="282"/>
        <v>51885.598914222617</v>
      </c>
      <c r="AS412" t="s">
        <v>240</v>
      </c>
      <c r="AT412">
        <v>0</v>
      </c>
      <c r="AU412">
        <v>0</v>
      </c>
      <c r="AV412">
        <f t="shared" si="283"/>
        <v>0</v>
      </c>
      <c r="AW412" t="e">
        <f t="shared" si="284"/>
        <v>#DIV/0!</v>
      </c>
      <c r="AX412">
        <v>0</v>
      </c>
      <c r="AY412" t="s">
        <v>240</v>
      </c>
      <c r="AZ412">
        <v>0</v>
      </c>
      <c r="BA412">
        <v>0</v>
      </c>
      <c r="BB412" t="e">
        <f t="shared" si="285"/>
        <v>#DIV/0!</v>
      </c>
      <c r="BC412">
        <v>0.5</v>
      </c>
      <c r="BD412">
        <f t="shared" si="286"/>
        <v>0</v>
      </c>
      <c r="BE412">
        <f t="shared" si="287"/>
        <v>-0.54500400746231226</v>
      </c>
      <c r="BF412" t="e">
        <f t="shared" si="288"/>
        <v>#DIV/0!</v>
      </c>
      <c r="BG412" t="e">
        <f t="shared" si="289"/>
        <v>#DIV/0!</v>
      </c>
      <c r="BH412" t="e">
        <f t="shared" si="290"/>
        <v>#DIV/0!</v>
      </c>
      <c r="BI412" t="e">
        <f t="shared" si="291"/>
        <v>#DIV/0!</v>
      </c>
      <c r="BJ412" t="s">
        <v>240</v>
      </c>
      <c r="BK412">
        <v>0</v>
      </c>
      <c r="BL412">
        <f t="shared" si="292"/>
        <v>0</v>
      </c>
      <c r="BM412" t="e">
        <f t="shared" si="293"/>
        <v>#DIV/0!</v>
      </c>
      <c r="BN412" t="e">
        <f t="shared" si="294"/>
        <v>#DIV/0!</v>
      </c>
      <c r="BO412" t="e">
        <f t="shared" si="295"/>
        <v>#DIV/0!</v>
      </c>
      <c r="BP412" t="e">
        <f t="shared" si="296"/>
        <v>#DIV/0!</v>
      </c>
      <c r="BQ412">
        <f t="shared" si="297"/>
        <v>0</v>
      </c>
      <c r="BR412">
        <f t="shared" si="298"/>
        <v>0</v>
      </c>
      <c r="BS412">
        <f t="shared" si="299"/>
        <v>0</v>
      </c>
      <c r="BT412">
        <f t="shared" si="300"/>
        <v>0</v>
      </c>
      <c r="BU412">
        <v>6</v>
      </c>
      <c r="BV412">
        <v>0.5</v>
      </c>
      <c r="BW412" t="s">
        <v>241</v>
      </c>
      <c r="BX412">
        <v>1581524526.87097</v>
      </c>
      <c r="BY412">
        <v>400.88235483871</v>
      </c>
      <c r="BZ412">
        <v>399.98735483871002</v>
      </c>
      <c r="CA412">
        <v>33.171267741935502</v>
      </c>
      <c r="CB412">
        <v>33.076616129032303</v>
      </c>
      <c r="CC412">
        <v>350.01745161290302</v>
      </c>
      <c r="CD412">
        <v>99.479541935483894</v>
      </c>
      <c r="CE412">
        <v>0.199974870967742</v>
      </c>
      <c r="CF412">
        <v>31.2284096774194</v>
      </c>
      <c r="CG412">
        <v>31.003464516129</v>
      </c>
      <c r="CH412">
        <v>999.9</v>
      </c>
      <c r="CI412">
        <v>0</v>
      </c>
      <c r="CJ412">
        <v>0</v>
      </c>
      <c r="CK412">
        <v>10002.9619354839</v>
      </c>
      <c r="CL412">
        <v>0</v>
      </c>
      <c r="CM412">
        <v>5.4872574193548402</v>
      </c>
      <c r="CN412">
        <v>0</v>
      </c>
      <c r="CO412">
        <v>0</v>
      </c>
      <c r="CP412">
        <v>0</v>
      </c>
      <c r="CQ412">
        <v>0</v>
      </c>
      <c r="CR412">
        <v>2.23870967741935</v>
      </c>
      <c r="CS412">
        <v>0</v>
      </c>
      <c r="CT412">
        <v>516.26774193548397</v>
      </c>
      <c r="CU412">
        <v>-0.25483870967741901</v>
      </c>
      <c r="CV412">
        <v>40.352645161290297</v>
      </c>
      <c r="CW412">
        <v>45.561999999999998</v>
      </c>
      <c r="CX412">
        <v>43.0843548387097</v>
      </c>
      <c r="CY412">
        <v>44.311999999999998</v>
      </c>
      <c r="CZ412">
        <v>41.375</v>
      </c>
      <c r="DA412">
        <v>0</v>
      </c>
      <c r="DB412">
        <v>0</v>
      </c>
      <c r="DC412">
        <v>0</v>
      </c>
      <c r="DD412">
        <v>1581524535.7</v>
      </c>
      <c r="DE412">
        <v>3.0307692307692302</v>
      </c>
      <c r="DF412">
        <v>19.309401653952499</v>
      </c>
      <c r="DG412">
        <v>1.6957260220088199</v>
      </c>
      <c r="DH412">
        <v>515.6</v>
      </c>
      <c r="DI412">
        <v>15</v>
      </c>
      <c r="DJ412">
        <v>100</v>
      </c>
      <c r="DK412">
        <v>100</v>
      </c>
      <c r="DL412">
        <v>2.952</v>
      </c>
      <c r="DM412">
        <v>0.498</v>
      </c>
      <c r="DN412">
        <v>2</v>
      </c>
      <c r="DO412">
        <v>352.82499999999999</v>
      </c>
      <c r="DP412">
        <v>667.29600000000005</v>
      </c>
      <c r="DQ412">
        <v>30.1069</v>
      </c>
      <c r="DR412">
        <v>32.546199999999999</v>
      </c>
      <c r="DS412">
        <v>30.0002</v>
      </c>
      <c r="DT412">
        <v>32.395899999999997</v>
      </c>
      <c r="DU412">
        <v>32.385100000000001</v>
      </c>
      <c r="DV412">
        <v>20.9907</v>
      </c>
      <c r="DW412">
        <v>25.095199999999998</v>
      </c>
      <c r="DX412">
        <v>100</v>
      </c>
      <c r="DY412">
        <v>30.195399999999999</v>
      </c>
      <c r="DZ412">
        <v>400</v>
      </c>
      <c r="EA412">
        <v>33.0745</v>
      </c>
      <c r="EB412">
        <v>99.865099999999998</v>
      </c>
      <c r="EC412">
        <v>100.369</v>
      </c>
    </row>
    <row r="413" spans="1:133" x14ac:dyDescent="0.35">
      <c r="A413">
        <v>397</v>
      </c>
      <c r="B413">
        <v>1581524540.5</v>
      </c>
      <c r="C413">
        <v>2019.9000000953699</v>
      </c>
      <c r="D413" t="s">
        <v>1032</v>
      </c>
      <c r="E413" t="s">
        <v>1033</v>
      </c>
      <c r="F413" t="s">
        <v>232</v>
      </c>
      <c r="G413" t="s">
        <v>233</v>
      </c>
      <c r="H413" t="s">
        <v>234</v>
      </c>
      <c r="I413" t="s">
        <v>235</v>
      </c>
      <c r="J413" t="s">
        <v>236</v>
      </c>
      <c r="K413" t="s">
        <v>237</v>
      </c>
      <c r="L413" t="s">
        <v>238</v>
      </c>
      <c r="M413" t="s">
        <v>239</v>
      </c>
      <c r="N413">
        <v>1581524531.87097</v>
      </c>
      <c r="O413">
        <f t="shared" si="258"/>
        <v>5.5112521444285568E-5</v>
      </c>
      <c r="P413">
        <f t="shared" si="259"/>
        <v>-0.52834666118117368</v>
      </c>
      <c r="Q413">
        <f t="shared" si="260"/>
        <v>400.88793548387099</v>
      </c>
      <c r="R413">
        <f t="shared" si="261"/>
        <v>583.9306337399621</v>
      </c>
      <c r="S413">
        <f t="shared" si="262"/>
        <v>58.205550061971849</v>
      </c>
      <c r="T413">
        <f t="shared" si="263"/>
        <v>39.960059379994995</v>
      </c>
      <c r="U413">
        <f t="shared" si="264"/>
        <v>4.385187420252336E-3</v>
      </c>
      <c r="V413">
        <f t="shared" si="265"/>
        <v>2.2526746891094076</v>
      </c>
      <c r="W413">
        <f t="shared" si="266"/>
        <v>4.3804504745548721E-3</v>
      </c>
      <c r="X413">
        <f t="shared" si="267"/>
        <v>2.7382067064068479E-3</v>
      </c>
      <c r="Y413">
        <f t="shared" si="268"/>
        <v>0</v>
      </c>
      <c r="Z413">
        <f t="shared" si="269"/>
        <v>31.207127720615816</v>
      </c>
      <c r="AA413">
        <f t="shared" si="270"/>
        <v>31.000487096774201</v>
      </c>
      <c r="AB413">
        <f t="shared" si="271"/>
        <v>4.511503606173183</v>
      </c>
      <c r="AC413">
        <f t="shared" si="272"/>
        <v>72.359341445306086</v>
      </c>
      <c r="AD413">
        <f t="shared" si="273"/>
        <v>3.3065779469628342</v>
      </c>
      <c r="AE413">
        <f t="shared" si="274"/>
        <v>4.5696628533610442</v>
      </c>
      <c r="AF413">
        <f t="shared" si="275"/>
        <v>1.2049256592103488</v>
      </c>
      <c r="AG413">
        <f t="shared" si="276"/>
        <v>-2.4304621956929937</v>
      </c>
      <c r="AH413">
        <f t="shared" si="277"/>
        <v>27.305414655484743</v>
      </c>
      <c r="AI413">
        <f t="shared" si="278"/>
        <v>2.7249975269180871</v>
      </c>
      <c r="AJ413">
        <f t="shared" si="279"/>
        <v>27.599949986709838</v>
      </c>
      <c r="AK413">
        <v>-4.1255792550807802E-2</v>
      </c>
      <c r="AL413">
        <v>4.63132413442114E-2</v>
      </c>
      <c r="AM413">
        <v>3.46000377287322</v>
      </c>
      <c r="AN413">
        <v>0</v>
      </c>
      <c r="AO413">
        <v>0</v>
      </c>
      <c r="AP413">
        <f t="shared" si="280"/>
        <v>1</v>
      </c>
      <c r="AQ413">
        <f t="shared" si="281"/>
        <v>0</v>
      </c>
      <c r="AR413">
        <f t="shared" si="282"/>
        <v>51876.780708982806</v>
      </c>
      <c r="AS413" t="s">
        <v>240</v>
      </c>
      <c r="AT413">
        <v>0</v>
      </c>
      <c r="AU413">
        <v>0</v>
      </c>
      <c r="AV413">
        <f t="shared" si="283"/>
        <v>0</v>
      </c>
      <c r="AW413" t="e">
        <f t="shared" si="284"/>
        <v>#DIV/0!</v>
      </c>
      <c r="AX413">
        <v>0</v>
      </c>
      <c r="AY413" t="s">
        <v>240</v>
      </c>
      <c r="AZ413">
        <v>0</v>
      </c>
      <c r="BA413">
        <v>0</v>
      </c>
      <c r="BB413" t="e">
        <f t="shared" si="285"/>
        <v>#DIV/0!</v>
      </c>
      <c r="BC413">
        <v>0.5</v>
      </c>
      <c r="BD413">
        <f t="shared" si="286"/>
        <v>0</v>
      </c>
      <c r="BE413">
        <f t="shared" si="287"/>
        <v>-0.52834666118117368</v>
      </c>
      <c r="BF413" t="e">
        <f t="shared" si="288"/>
        <v>#DIV/0!</v>
      </c>
      <c r="BG413" t="e">
        <f t="shared" si="289"/>
        <v>#DIV/0!</v>
      </c>
      <c r="BH413" t="e">
        <f t="shared" si="290"/>
        <v>#DIV/0!</v>
      </c>
      <c r="BI413" t="e">
        <f t="shared" si="291"/>
        <v>#DIV/0!</v>
      </c>
      <c r="BJ413" t="s">
        <v>240</v>
      </c>
      <c r="BK413">
        <v>0</v>
      </c>
      <c r="BL413">
        <f t="shared" si="292"/>
        <v>0</v>
      </c>
      <c r="BM413" t="e">
        <f t="shared" si="293"/>
        <v>#DIV/0!</v>
      </c>
      <c r="BN413" t="e">
        <f t="shared" si="294"/>
        <v>#DIV/0!</v>
      </c>
      <c r="BO413" t="e">
        <f t="shared" si="295"/>
        <v>#DIV/0!</v>
      </c>
      <c r="BP413" t="e">
        <f t="shared" si="296"/>
        <v>#DIV/0!</v>
      </c>
      <c r="BQ413">
        <f t="shared" si="297"/>
        <v>0</v>
      </c>
      <c r="BR413">
        <f t="shared" si="298"/>
        <v>0</v>
      </c>
      <c r="BS413">
        <f t="shared" si="299"/>
        <v>0</v>
      </c>
      <c r="BT413">
        <f t="shared" si="300"/>
        <v>0</v>
      </c>
      <c r="BU413">
        <v>6</v>
      </c>
      <c r="BV413">
        <v>0.5</v>
      </c>
      <c r="BW413" t="s">
        <v>241</v>
      </c>
      <c r="BX413">
        <v>1581524531.87097</v>
      </c>
      <c r="BY413">
        <v>400.88793548387099</v>
      </c>
      <c r="BZ413">
        <v>400.02012903225801</v>
      </c>
      <c r="CA413">
        <v>33.172303225806502</v>
      </c>
      <c r="CB413">
        <v>33.080964516129001</v>
      </c>
      <c r="CC413">
        <v>350.02232258064498</v>
      </c>
      <c r="CD413">
        <v>99.478870967741898</v>
      </c>
      <c r="CE413">
        <v>0.20000645161290301</v>
      </c>
      <c r="CF413">
        <v>31.225322580645201</v>
      </c>
      <c r="CG413">
        <v>31.000487096774201</v>
      </c>
      <c r="CH413">
        <v>999.9</v>
      </c>
      <c r="CI413">
        <v>0</v>
      </c>
      <c r="CJ413">
        <v>0</v>
      </c>
      <c r="CK413">
        <v>10001.153870967701</v>
      </c>
      <c r="CL413">
        <v>0</v>
      </c>
      <c r="CM413">
        <v>5.4059254838709698</v>
      </c>
      <c r="CN413">
        <v>0</v>
      </c>
      <c r="CO413">
        <v>0</v>
      </c>
      <c r="CP413">
        <v>0</v>
      </c>
      <c r="CQ413">
        <v>0</v>
      </c>
      <c r="CR413">
        <v>2.37096774193548</v>
      </c>
      <c r="CS413">
        <v>0</v>
      </c>
      <c r="CT413">
        <v>515.99677419354896</v>
      </c>
      <c r="CU413">
        <v>-4.5161290322580601E-2</v>
      </c>
      <c r="CV413">
        <v>40.362806451612897</v>
      </c>
      <c r="CW413">
        <v>45.561999999999998</v>
      </c>
      <c r="CX413">
        <v>43.092483870967698</v>
      </c>
      <c r="CY413">
        <v>44.311999999999998</v>
      </c>
      <c r="CZ413">
        <v>41.375</v>
      </c>
      <c r="DA413">
        <v>0</v>
      </c>
      <c r="DB413">
        <v>0</v>
      </c>
      <c r="DC413">
        <v>0</v>
      </c>
      <c r="DD413">
        <v>1581524540.5</v>
      </c>
      <c r="DE413">
        <v>2.2846153846153801</v>
      </c>
      <c r="DF413">
        <v>5.0051283170529501</v>
      </c>
      <c r="DG413">
        <v>-16.4444447910139</v>
      </c>
      <c r="DH413">
        <v>517.1</v>
      </c>
      <c r="DI413">
        <v>15</v>
      </c>
      <c r="DJ413">
        <v>100</v>
      </c>
      <c r="DK413">
        <v>100</v>
      </c>
      <c r="DL413">
        <v>2.952</v>
      </c>
      <c r="DM413">
        <v>0.498</v>
      </c>
      <c r="DN413">
        <v>2</v>
      </c>
      <c r="DO413">
        <v>352.91399999999999</v>
      </c>
      <c r="DP413">
        <v>667.30600000000004</v>
      </c>
      <c r="DQ413">
        <v>30.167000000000002</v>
      </c>
      <c r="DR413">
        <v>32.546500000000002</v>
      </c>
      <c r="DS413">
        <v>29.9999</v>
      </c>
      <c r="DT413">
        <v>32.398600000000002</v>
      </c>
      <c r="DU413">
        <v>32.387999999999998</v>
      </c>
      <c r="DV413">
        <v>20.987500000000001</v>
      </c>
      <c r="DW413">
        <v>25.095199999999998</v>
      </c>
      <c r="DX413">
        <v>100</v>
      </c>
      <c r="DY413">
        <v>30.199100000000001</v>
      </c>
      <c r="DZ413">
        <v>400</v>
      </c>
      <c r="EA413">
        <v>33.075099999999999</v>
      </c>
      <c r="EB413">
        <v>99.863600000000005</v>
      </c>
      <c r="EC413">
        <v>100.369</v>
      </c>
    </row>
    <row r="414" spans="1:133" x14ac:dyDescent="0.35">
      <c r="A414">
        <v>398</v>
      </c>
      <c r="B414">
        <v>1581524545.5</v>
      </c>
      <c r="C414">
        <v>2024.9000000953699</v>
      </c>
      <c r="D414" t="s">
        <v>1034</v>
      </c>
      <c r="E414" t="s">
        <v>1035</v>
      </c>
      <c r="F414" t="s">
        <v>232</v>
      </c>
      <c r="G414" t="s">
        <v>233</v>
      </c>
      <c r="H414" t="s">
        <v>234</v>
      </c>
      <c r="I414" t="s">
        <v>235</v>
      </c>
      <c r="J414" t="s">
        <v>236</v>
      </c>
      <c r="K414" t="s">
        <v>237</v>
      </c>
      <c r="L414" t="s">
        <v>238</v>
      </c>
      <c r="M414" t="s">
        <v>239</v>
      </c>
      <c r="N414">
        <v>1581524536.87097</v>
      </c>
      <c r="O414">
        <f t="shared" si="258"/>
        <v>5.4140701452158043E-5</v>
      </c>
      <c r="P414">
        <f t="shared" si="259"/>
        <v>-0.5241867441001643</v>
      </c>
      <c r="Q414">
        <f t="shared" si="260"/>
        <v>400.897774193548</v>
      </c>
      <c r="R414">
        <f t="shared" si="261"/>
        <v>585.59883393807002</v>
      </c>
      <c r="S414">
        <f t="shared" si="262"/>
        <v>58.371115175210527</v>
      </c>
      <c r="T414">
        <f t="shared" si="263"/>
        <v>39.960547724403234</v>
      </c>
      <c r="U414">
        <f t="shared" si="264"/>
        <v>4.3134354495819116E-3</v>
      </c>
      <c r="V414">
        <f t="shared" si="265"/>
        <v>2.2525652208365328</v>
      </c>
      <c r="W414">
        <f t="shared" si="266"/>
        <v>4.3088519408451551E-3</v>
      </c>
      <c r="X414">
        <f t="shared" si="267"/>
        <v>2.6934438579619942E-3</v>
      </c>
      <c r="Y414">
        <f t="shared" si="268"/>
        <v>0</v>
      </c>
      <c r="Z414">
        <f t="shared" si="269"/>
        <v>31.204273523388355</v>
      </c>
      <c r="AA414">
        <f t="shared" si="270"/>
        <v>30.995612903225801</v>
      </c>
      <c r="AB414">
        <f t="shared" si="271"/>
        <v>4.5102499495082942</v>
      </c>
      <c r="AC414">
        <f t="shared" si="272"/>
        <v>72.379731284273362</v>
      </c>
      <c r="AD414">
        <f t="shared" si="273"/>
        <v>3.3069121226016276</v>
      </c>
      <c r="AE414">
        <f t="shared" si="274"/>
        <v>4.5688372475626364</v>
      </c>
      <c r="AF414">
        <f t="shared" si="275"/>
        <v>1.2033378269066666</v>
      </c>
      <c r="AG414">
        <f t="shared" si="276"/>
        <v>-2.3876049340401697</v>
      </c>
      <c r="AH414">
        <f t="shared" si="277"/>
        <v>27.510536257874012</v>
      </c>
      <c r="AI414">
        <f t="shared" si="278"/>
        <v>2.7454924754685726</v>
      </c>
      <c r="AJ414">
        <f t="shared" si="279"/>
        <v>27.868423799302416</v>
      </c>
      <c r="AK414">
        <v>-4.1252842399301201E-2</v>
      </c>
      <c r="AL414">
        <v>4.6309929540697702E-2</v>
      </c>
      <c r="AM414">
        <v>3.4598079699671902</v>
      </c>
      <c r="AN414">
        <v>0</v>
      </c>
      <c r="AO414">
        <v>0</v>
      </c>
      <c r="AP414">
        <f t="shared" si="280"/>
        <v>1</v>
      </c>
      <c r="AQ414">
        <f t="shared" si="281"/>
        <v>0</v>
      </c>
      <c r="AR414">
        <f t="shared" si="282"/>
        <v>51873.737647522517</v>
      </c>
      <c r="AS414" t="s">
        <v>240</v>
      </c>
      <c r="AT414">
        <v>0</v>
      </c>
      <c r="AU414">
        <v>0</v>
      </c>
      <c r="AV414">
        <f t="shared" si="283"/>
        <v>0</v>
      </c>
      <c r="AW414" t="e">
        <f t="shared" si="284"/>
        <v>#DIV/0!</v>
      </c>
      <c r="AX414">
        <v>0</v>
      </c>
      <c r="AY414" t="s">
        <v>240</v>
      </c>
      <c r="AZ414">
        <v>0</v>
      </c>
      <c r="BA414">
        <v>0</v>
      </c>
      <c r="BB414" t="e">
        <f t="shared" si="285"/>
        <v>#DIV/0!</v>
      </c>
      <c r="BC414">
        <v>0.5</v>
      </c>
      <c r="BD414">
        <f t="shared" si="286"/>
        <v>0</v>
      </c>
      <c r="BE414">
        <f t="shared" si="287"/>
        <v>-0.5241867441001643</v>
      </c>
      <c r="BF414" t="e">
        <f t="shared" si="288"/>
        <v>#DIV/0!</v>
      </c>
      <c r="BG414" t="e">
        <f t="shared" si="289"/>
        <v>#DIV/0!</v>
      </c>
      <c r="BH414" t="e">
        <f t="shared" si="290"/>
        <v>#DIV/0!</v>
      </c>
      <c r="BI414" t="e">
        <f t="shared" si="291"/>
        <v>#DIV/0!</v>
      </c>
      <c r="BJ414" t="s">
        <v>240</v>
      </c>
      <c r="BK414">
        <v>0</v>
      </c>
      <c r="BL414">
        <f t="shared" si="292"/>
        <v>0</v>
      </c>
      <c r="BM414" t="e">
        <f t="shared" si="293"/>
        <v>#DIV/0!</v>
      </c>
      <c r="BN414" t="e">
        <f t="shared" si="294"/>
        <v>#DIV/0!</v>
      </c>
      <c r="BO414" t="e">
        <f t="shared" si="295"/>
        <v>#DIV/0!</v>
      </c>
      <c r="BP414" t="e">
        <f t="shared" si="296"/>
        <v>#DIV/0!</v>
      </c>
      <c r="BQ414">
        <f t="shared" si="297"/>
        <v>0</v>
      </c>
      <c r="BR414">
        <f t="shared" si="298"/>
        <v>0</v>
      </c>
      <c r="BS414">
        <f t="shared" si="299"/>
        <v>0</v>
      </c>
      <c r="BT414">
        <f t="shared" si="300"/>
        <v>0</v>
      </c>
      <c r="BU414">
        <v>6</v>
      </c>
      <c r="BV414">
        <v>0.5</v>
      </c>
      <c r="BW414" t="s">
        <v>241</v>
      </c>
      <c r="BX414">
        <v>1581524536.87097</v>
      </c>
      <c r="BY414">
        <v>400.897774193548</v>
      </c>
      <c r="BZ414">
        <v>400.03641935483898</v>
      </c>
      <c r="CA414">
        <v>33.176064516129003</v>
      </c>
      <c r="CB414">
        <v>33.086335483870997</v>
      </c>
      <c r="CC414">
        <v>350.01732258064499</v>
      </c>
      <c r="CD414">
        <v>99.477635483870998</v>
      </c>
      <c r="CE414">
        <v>0.20001377419354799</v>
      </c>
      <c r="CF414">
        <v>31.222148387096802</v>
      </c>
      <c r="CG414">
        <v>30.995612903225801</v>
      </c>
      <c r="CH414">
        <v>999.9</v>
      </c>
      <c r="CI414">
        <v>0</v>
      </c>
      <c r="CJ414">
        <v>0</v>
      </c>
      <c r="CK414">
        <v>10000.5629032258</v>
      </c>
      <c r="CL414">
        <v>0</v>
      </c>
      <c r="CM414">
        <v>5.3557006451612903</v>
      </c>
      <c r="CN414">
        <v>0</v>
      </c>
      <c r="CO414">
        <v>0</v>
      </c>
      <c r="CP414">
        <v>0</v>
      </c>
      <c r="CQ414">
        <v>0</v>
      </c>
      <c r="CR414">
        <v>1.9645161290322599</v>
      </c>
      <c r="CS414">
        <v>0</v>
      </c>
      <c r="CT414">
        <v>516.91935483870998</v>
      </c>
      <c r="CU414">
        <v>0.325806451612903</v>
      </c>
      <c r="CV414">
        <v>40.366870967741903</v>
      </c>
      <c r="CW414">
        <v>45.561999999999998</v>
      </c>
      <c r="CX414">
        <v>43.102645161290297</v>
      </c>
      <c r="CY414">
        <v>44.311999999999998</v>
      </c>
      <c r="CZ414">
        <v>41.375</v>
      </c>
      <c r="DA414">
        <v>0</v>
      </c>
      <c r="DB414">
        <v>0</v>
      </c>
      <c r="DC414">
        <v>0</v>
      </c>
      <c r="DD414">
        <v>1581524545.9000001</v>
      </c>
      <c r="DE414">
        <v>1.96923076923077</v>
      </c>
      <c r="DF414">
        <v>-9.6615383144812093</v>
      </c>
      <c r="DG414">
        <v>-15.6034191072293</v>
      </c>
      <c r="DH414">
        <v>516.05384615384605</v>
      </c>
      <c r="DI414">
        <v>15</v>
      </c>
      <c r="DJ414">
        <v>100</v>
      </c>
      <c r="DK414">
        <v>100</v>
      </c>
      <c r="DL414">
        <v>2.952</v>
      </c>
      <c r="DM414">
        <v>0.498</v>
      </c>
      <c r="DN414">
        <v>2</v>
      </c>
      <c r="DO414">
        <v>353.012</v>
      </c>
      <c r="DP414">
        <v>667.12300000000005</v>
      </c>
      <c r="DQ414">
        <v>30.2028</v>
      </c>
      <c r="DR414">
        <v>32.549100000000003</v>
      </c>
      <c r="DS414">
        <v>30.0002</v>
      </c>
      <c r="DT414">
        <v>32.398600000000002</v>
      </c>
      <c r="DU414">
        <v>32.387999999999998</v>
      </c>
      <c r="DV414">
        <v>20.992100000000001</v>
      </c>
      <c r="DW414">
        <v>25.095199999999998</v>
      </c>
      <c r="DX414">
        <v>100</v>
      </c>
      <c r="DY414">
        <v>30.206800000000001</v>
      </c>
      <c r="DZ414">
        <v>400</v>
      </c>
      <c r="EA414">
        <v>33.075099999999999</v>
      </c>
      <c r="EB414">
        <v>99.862799999999993</v>
      </c>
      <c r="EC414">
        <v>100.36499999999999</v>
      </c>
    </row>
    <row r="415" spans="1:133" x14ac:dyDescent="0.35">
      <c r="A415">
        <v>399</v>
      </c>
      <c r="B415">
        <v>1581524550.5</v>
      </c>
      <c r="C415">
        <v>2029.9000000953699</v>
      </c>
      <c r="D415" t="s">
        <v>1036</v>
      </c>
      <c r="E415" t="s">
        <v>1037</v>
      </c>
      <c r="F415" t="s">
        <v>232</v>
      </c>
      <c r="G415" t="s">
        <v>233</v>
      </c>
      <c r="H415" t="s">
        <v>234</v>
      </c>
      <c r="I415" t="s">
        <v>235</v>
      </c>
      <c r="J415" t="s">
        <v>236</v>
      </c>
      <c r="K415" t="s">
        <v>237</v>
      </c>
      <c r="L415" t="s">
        <v>238</v>
      </c>
      <c r="M415" t="s">
        <v>239</v>
      </c>
      <c r="N415">
        <v>1581524541.87097</v>
      </c>
      <c r="O415">
        <f t="shared" si="258"/>
        <v>5.4531127089967297E-5</v>
      </c>
      <c r="P415">
        <f t="shared" si="259"/>
        <v>-0.52798288280413042</v>
      </c>
      <c r="Q415">
        <f t="shared" si="260"/>
        <v>400.88496774193499</v>
      </c>
      <c r="R415">
        <f t="shared" si="261"/>
        <v>585.387987255707</v>
      </c>
      <c r="S415">
        <f t="shared" si="262"/>
        <v>58.3488528056888</v>
      </c>
      <c r="T415">
        <f t="shared" si="263"/>
        <v>39.958418150063309</v>
      </c>
      <c r="U415">
        <f t="shared" si="264"/>
        <v>4.349428562242603E-3</v>
      </c>
      <c r="V415">
        <f t="shared" si="265"/>
        <v>2.2531937695226265</v>
      </c>
      <c r="W415">
        <f t="shared" si="266"/>
        <v>4.3447695840697249E-3</v>
      </c>
      <c r="X415">
        <f t="shared" si="267"/>
        <v>2.7158991554582118E-3</v>
      </c>
      <c r="Y415">
        <f t="shared" si="268"/>
        <v>0</v>
      </c>
      <c r="Z415">
        <f t="shared" si="269"/>
        <v>31.201252367465965</v>
      </c>
      <c r="AA415">
        <f t="shared" si="270"/>
        <v>30.9922419354839</v>
      </c>
      <c r="AB415">
        <f t="shared" si="271"/>
        <v>4.5093831043697401</v>
      </c>
      <c r="AC415">
        <f t="shared" si="272"/>
        <v>72.402601827153248</v>
      </c>
      <c r="AD415">
        <f t="shared" si="273"/>
        <v>3.3074116057519038</v>
      </c>
      <c r="AE415">
        <f t="shared" si="274"/>
        <v>4.5680839117462773</v>
      </c>
      <c r="AF415">
        <f t="shared" si="275"/>
        <v>1.2019714986178363</v>
      </c>
      <c r="AG415">
        <f t="shared" si="276"/>
        <v>-2.4048227046675579</v>
      </c>
      <c r="AH415">
        <f t="shared" si="277"/>
        <v>27.575814984666575</v>
      </c>
      <c r="AI415">
        <f t="shared" si="278"/>
        <v>2.7511544022615975</v>
      </c>
      <c r="AJ415">
        <f t="shared" si="279"/>
        <v>27.922146682260614</v>
      </c>
      <c r="AK415">
        <v>-4.1269783451379903E-2</v>
      </c>
      <c r="AL415">
        <v>4.6328947355773802E-2</v>
      </c>
      <c r="AM415">
        <v>3.4609322896376602</v>
      </c>
      <c r="AN415">
        <v>0</v>
      </c>
      <c r="AO415">
        <v>0</v>
      </c>
      <c r="AP415">
        <f t="shared" si="280"/>
        <v>1</v>
      </c>
      <c r="AQ415">
        <f t="shared" si="281"/>
        <v>0</v>
      </c>
      <c r="AR415">
        <f t="shared" si="282"/>
        <v>51894.617753216487</v>
      </c>
      <c r="AS415" t="s">
        <v>240</v>
      </c>
      <c r="AT415">
        <v>0</v>
      </c>
      <c r="AU415">
        <v>0</v>
      </c>
      <c r="AV415">
        <f t="shared" si="283"/>
        <v>0</v>
      </c>
      <c r="AW415" t="e">
        <f t="shared" si="284"/>
        <v>#DIV/0!</v>
      </c>
      <c r="AX415">
        <v>0</v>
      </c>
      <c r="AY415" t="s">
        <v>240</v>
      </c>
      <c r="AZ415">
        <v>0</v>
      </c>
      <c r="BA415">
        <v>0</v>
      </c>
      <c r="BB415" t="e">
        <f t="shared" si="285"/>
        <v>#DIV/0!</v>
      </c>
      <c r="BC415">
        <v>0.5</v>
      </c>
      <c r="BD415">
        <f t="shared" si="286"/>
        <v>0</v>
      </c>
      <c r="BE415">
        <f t="shared" si="287"/>
        <v>-0.52798288280413042</v>
      </c>
      <c r="BF415" t="e">
        <f t="shared" si="288"/>
        <v>#DIV/0!</v>
      </c>
      <c r="BG415" t="e">
        <f t="shared" si="289"/>
        <v>#DIV/0!</v>
      </c>
      <c r="BH415" t="e">
        <f t="shared" si="290"/>
        <v>#DIV/0!</v>
      </c>
      <c r="BI415" t="e">
        <f t="shared" si="291"/>
        <v>#DIV/0!</v>
      </c>
      <c r="BJ415" t="s">
        <v>240</v>
      </c>
      <c r="BK415">
        <v>0</v>
      </c>
      <c r="BL415">
        <f t="shared" si="292"/>
        <v>0</v>
      </c>
      <c r="BM415" t="e">
        <f t="shared" si="293"/>
        <v>#DIV/0!</v>
      </c>
      <c r="BN415" t="e">
        <f t="shared" si="294"/>
        <v>#DIV/0!</v>
      </c>
      <c r="BO415" t="e">
        <f t="shared" si="295"/>
        <v>#DIV/0!</v>
      </c>
      <c r="BP415" t="e">
        <f t="shared" si="296"/>
        <v>#DIV/0!</v>
      </c>
      <c r="BQ415">
        <f t="shared" si="297"/>
        <v>0</v>
      </c>
      <c r="BR415">
        <f t="shared" si="298"/>
        <v>0</v>
      </c>
      <c r="BS415">
        <f t="shared" si="299"/>
        <v>0</v>
      </c>
      <c r="BT415">
        <f t="shared" si="300"/>
        <v>0</v>
      </c>
      <c r="BU415">
        <v>6</v>
      </c>
      <c r="BV415">
        <v>0.5</v>
      </c>
      <c r="BW415" t="s">
        <v>241</v>
      </c>
      <c r="BX415">
        <v>1581524541.87097</v>
      </c>
      <c r="BY415">
        <v>400.88496774193499</v>
      </c>
      <c r="BZ415">
        <v>400.01735483870999</v>
      </c>
      <c r="CA415">
        <v>33.181783870967699</v>
      </c>
      <c r="CB415">
        <v>33.091406451612897</v>
      </c>
      <c r="CC415">
        <v>350.01012903225802</v>
      </c>
      <c r="CD415">
        <v>99.475554838709698</v>
      </c>
      <c r="CE415">
        <v>0.19996648387096799</v>
      </c>
      <c r="CF415">
        <v>31.2192516129032</v>
      </c>
      <c r="CG415">
        <v>30.9922419354839</v>
      </c>
      <c r="CH415">
        <v>999.9</v>
      </c>
      <c r="CI415">
        <v>0</v>
      </c>
      <c r="CJ415">
        <v>0</v>
      </c>
      <c r="CK415">
        <v>10004.879032258101</v>
      </c>
      <c r="CL415">
        <v>0</v>
      </c>
      <c r="CM415">
        <v>5.3460574193548398</v>
      </c>
      <c r="CN415">
        <v>0</v>
      </c>
      <c r="CO415">
        <v>0</v>
      </c>
      <c r="CP415">
        <v>0</v>
      </c>
      <c r="CQ415">
        <v>0</v>
      </c>
      <c r="CR415">
        <v>3.80645161290323</v>
      </c>
      <c r="CS415">
        <v>0</v>
      </c>
      <c r="CT415">
        <v>511.02258064516099</v>
      </c>
      <c r="CU415">
        <v>-0.33870967741935498</v>
      </c>
      <c r="CV415">
        <v>40.366870967741903</v>
      </c>
      <c r="CW415">
        <v>45.561999999999998</v>
      </c>
      <c r="CX415">
        <v>43.112806451612897</v>
      </c>
      <c r="CY415">
        <v>44.311999999999998</v>
      </c>
      <c r="CZ415">
        <v>41.375</v>
      </c>
      <c r="DA415">
        <v>0</v>
      </c>
      <c r="DB415">
        <v>0</v>
      </c>
      <c r="DC415">
        <v>0</v>
      </c>
      <c r="DD415">
        <v>1581524550.7</v>
      </c>
      <c r="DE415">
        <v>3.20384615384615</v>
      </c>
      <c r="DF415">
        <v>18.287179572855301</v>
      </c>
      <c r="DG415">
        <v>-76.509402006672602</v>
      </c>
      <c r="DH415">
        <v>511.08076923076902</v>
      </c>
      <c r="DI415">
        <v>15</v>
      </c>
      <c r="DJ415">
        <v>100</v>
      </c>
      <c r="DK415">
        <v>100</v>
      </c>
      <c r="DL415">
        <v>2.952</v>
      </c>
      <c r="DM415">
        <v>0.498</v>
      </c>
      <c r="DN415">
        <v>2</v>
      </c>
      <c r="DO415">
        <v>352.93900000000002</v>
      </c>
      <c r="DP415">
        <v>666.96199999999999</v>
      </c>
      <c r="DQ415">
        <v>30.2133</v>
      </c>
      <c r="DR415">
        <v>32.549100000000003</v>
      </c>
      <c r="DS415">
        <v>30.0001</v>
      </c>
      <c r="DT415">
        <v>32.398800000000001</v>
      </c>
      <c r="DU415">
        <v>32.388100000000001</v>
      </c>
      <c r="DV415">
        <v>20.994700000000002</v>
      </c>
      <c r="DW415">
        <v>25.095199999999998</v>
      </c>
      <c r="DX415">
        <v>100</v>
      </c>
      <c r="DY415">
        <v>30.2121</v>
      </c>
      <c r="DZ415">
        <v>400</v>
      </c>
      <c r="EA415">
        <v>33.075099999999999</v>
      </c>
      <c r="EB415">
        <v>99.865200000000002</v>
      </c>
      <c r="EC415">
        <v>100.36499999999999</v>
      </c>
    </row>
    <row r="416" spans="1:133" x14ac:dyDescent="0.35">
      <c r="A416">
        <v>400</v>
      </c>
      <c r="B416">
        <v>1581524555.5</v>
      </c>
      <c r="C416">
        <v>2034.9000000953699</v>
      </c>
      <c r="D416" t="s">
        <v>1038</v>
      </c>
      <c r="E416" t="s">
        <v>1039</v>
      </c>
      <c r="F416" t="s">
        <v>232</v>
      </c>
      <c r="G416" t="s">
        <v>233</v>
      </c>
      <c r="H416" t="s">
        <v>234</v>
      </c>
      <c r="I416" t="s">
        <v>235</v>
      </c>
      <c r="J416" t="s">
        <v>236</v>
      </c>
      <c r="K416" t="s">
        <v>237</v>
      </c>
      <c r="L416" t="s">
        <v>238</v>
      </c>
      <c r="M416" t="s">
        <v>239</v>
      </c>
      <c r="N416">
        <v>1581524546.87097</v>
      </c>
      <c r="O416">
        <f t="shared" si="258"/>
        <v>5.5872103192937251E-5</v>
      </c>
      <c r="P416">
        <f t="shared" si="259"/>
        <v>-0.54537577020303629</v>
      </c>
      <c r="Q416">
        <f t="shared" si="260"/>
        <v>400.87335483870999</v>
      </c>
      <c r="R416">
        <f t="shared" si="261"/>
        <v>586.72038832197552</v>
      </c>
      <c r="S416">
        <f t="shared" si="262"/>
        <v>58.481349160538898</v>
      </c>
      <c r="T416">
        <f t="shared" si="263"/>
        <v>39.957047854648636</v>
      </c>
      <c r="U416">
        <f t="shared" si="264"/>
        <v>4.4619433943783341E-3</v>
      </c>
      <c r="V416">
        <f t="shared" si="265"/>
        <v>2.2517245411261753</v>
      </c>
      <c r="W416">
        <f t="shared" si="266"/>
        <v>4.4570372047133188E-3</v>
      </c>
      <c r="X416">
        <f t="shared" si="267"/>
        <v>2.7860885951906979E-3</v>
      </c>
      <c r="Y416">
        <f t="shared" si="268"/>
        <v>0</v>
      </c>
      <c r="Z416">
        <f t="shared" si="269"/>
        <v>31.199327815801681</v>
      </c>
      <c r="AA416">
        <f t="shared" si="270"/>
        <v>30.988996774193499</v>
      </c>
      <c r="AB416">
        <f t="shared" si="271"/>
        <v>4.5085487474865316</v>
      </c>
      <c r="AC416">
        <f t="shared" si="272"/>
        <v>72.422547808865872</v>
      </c>
      <c r="AD416">
        <f t="shared" si="273"/>
        <v>3.3080457395426315</v>
      </c>
      <c r="AE416">
        <f t="shared" si="274"/>
        <v>4.5677014129260787</v>
      </c>
      <c r="AF416">
        <f t="shared" si="275"/>
        <v>1.2005030079439001</v>
      </c>
      <c r="AG416">
        <f t="shared" si="276"/>
        <v>-2.4639597508085327</v>
      </c>
      <c r="AH416">
        <f t="shared" si="277"/>
        <v>27.77321194448573</v>
      </c>
      <c r="AI416">
        <f t="shared" si="278"/>
        <v>2.7725915506602941</v>
      </c>
      <c r="AJ416">
        <f t="shared" si="279"/>
        <v>28.08184374433749</v>
      </c>
      <c r="AK416">
        <v>-4.1230190555761999E-2</v>
      </c>
      <c r="AL416">
        <v>4.6284500861914497E-2</v>
      </c>
      <c r="AM416">
        <v>3.45830439596212</v>
      </c>
      <c r="AN416">
        <v>0</v>
      </c>
      <c r="AO416">
        <v>0</v>
      </c>
      <c r="AP416">
        <f t="shared" si="280"/>
        <v>1</v>
      </c>
      <c r="AQ416">
        <f t="shared" si="281"/>
        <v>0</v>
      </c>
      <c r="AR416">
        <f t="shared" si="282"/>
        <v>51847.103522950572</v>
      </c>
      <c r="AS416" t="s">
        <v>240</v>
      </c>
      <c r="AT416">
        <v>0</v>
      </c>
      <c r="AU416">
        <v>0</v>
      </c>
      <c r="AV416">
        <f t="shared" si="283"/>
        <v>0</v>
      </c>
      <c r="AW416" t="e">
        <f t="shared" si="284"/>
        <v>#DIV/0!</v>
      </c>
      <c r="AX416">
        <v>0</v>
      </c>
      <c r="AY416" t="s">
        <v>240</v>
      </c>
      <c r="AZ416">
        <v>0</v>
      </c>
      <c r="BA416">
        <v>0</v>
      </c>
      <c r="BB416" t="e">
        <f t="shared" si="285"/>
        <v>#DIV/0!</v>
      </c>
      <c r="BC416">
        <v>0.5</v>
      </c>
      <c r="BD416">
        <f t="shared" si="286"/>
        <v>0</v>
      </c>
      <c r="BE416">
        <f t="shared" si="287"/>
        <v>-0.54537577020303629</v>
      </c>
      <c r="BF416" t="e">
        <f t="shared" si="288"/>
        <v>#DIV/0!</v>
      </c>
      <c r="BG416" t="e">
        <f t="shared" si="289"/>
        <v>#DIV/0!</v>
      </c>
      <c r="BH416" t="e">
        <f t="shared" si="290"/>
        <v>#DIV/0!</v>
      </c>
      <c r="BI416" t="e">
        <f t="shared" si="291"/>
        <v>#DIV/0!</v>
      </c>
      <c r="BJ416" t="s">
        <v>240</v>
      </c>
      <c r="BK416">
        <v>0</v>
      </c>
      <c r="BL416">
        <f t="shared" si="292"/>
        <v>0</v>
      </c>
      <c r="BM416" t="e">
        <f t="shared" si="293"/>
        <v>#DIV/0!</v>
      </c>
      <c r="BN416" t="e">
        <f t="shared" si="294"/>
        <v>#DIV/0!</v>
      </c>
      <c r="BO416" t="e">
        <f t="shared" si="295"/>
        <v>#DIV/0!</v>
      </c>
      <c r="BP416" t="e">
        <f t="shared" si="296"/>
        <v>#DIV/0!</v>
      </c>
      <c r="BQ416">
        <f t="shared" si="297"/>
        <v>0</v>
      </c>
      <c r="BR416">
        <f t="shared" si="298"/>
        <v>0</v>
      </c>
      <c r="BS416">
        <f t="shared" si="299"/>
        <v>0</v>
      </c>
      <c r="BT416">
        <f t="shared" si="300"/>
        <v>0</v>
      </c>
      <c r="BU416">
        <v>6</v>
      </c>
      <c r="BV416">
        <v>0.5</v>
      </c>
      <c r="BW416" t="s">
        <v>241</v>
      </c>
      <c r="BX416">
        <v>1581524546.87097</v>
      </c>
      <c r="BY416">
        <v>400.87335483870999</v>
      </c>
      <c r="BZ416">
        <v>399.976870967742</v>
      </c>
      <c r="CA416">
        <v>33.188322580645199</v>
      </c>
      <c r="CB416">
        <v>33.095725806451597</v>
      </c>
      <c r="CC416">
        <v>350.01954838709702</v>
      </c>
      <c r="CD416">
        <v>99.474945161290293</v>
      </c>
      <c r="CE416">
        <v>0.200045387096774</v>
      </c>
      <c r="CF416">
        <v>31.217780645161302</v>
      </c>
      <c r="CG416">
        <v>30.988996774193499</v>
      </c>
      <c r="CH416">
        <v>999.9</v>
      </c>
      <c r="CI416">
        <v>0</v>
      </c>
      <c r="CJ416">
        <v>0</v>
      </c>
      <c r="CK416">
        <v>9995.3419354838697</v>
      </c>
      <c r="CL416">
        <v>0</v>
      </c>
      <c r="CM416">
        <v>5.36124806451613</v>
      </c>
      <c r="CN416">
        <v>0</v>
      </c>
      <c r="CO416">
        <v>0</v>
      </c>
      <c r="CP416">
        <v>0</v>
      </c>
      <c r="CQ416">
        <v>0</v>
      </c>
      <c r="CR416">
        <v>3.95483870967742</v>
      </c>
      <c r="CS416">
        <v>0</v>
      </c>
      <c r="CT416">
        <v>507.64193548387101</v>
      </c>
      <c r="CU416">
        <v>-0.28387096774193499</v>
      </c>
      <c r="CV416">
        <v>40.372967741935497</v>
      </c>
      <c r="CW416">
        <v>45.561999999999998</v>
      </c>
      <c r="CX416">
        <v>43.1148387096774</v>
      </c>
      <c r="CY416">
        <v>44.311999999999998</v>
      </c>
      <c r="CZ416">
        <v>41.375</v>
      </c>
      <c r="DA416">
        <v>0</v>
      </c>
      <c r="DB416">
        <v>0</v>
      </c>
      <c r="DC416">
        <v>0</v>
      </c>
      <c r="DD416">
        <v>1581524555.5</v>
      </c>
      <c r="DE416">
        <v>4.0807692307692296</v>
      </c>
      <c r="DF416">
        <v>25.849572573338701</v>
      </c>
      <c r="DG416">
        <v>-93.189743598441495</v>
      </c>
      <c r="DH416">
        <v>506.592307692308</v>
      </c>
      <c r="DI416">
        <v>15</v>
      </c>
      <c r="DJ416">
        <v>100</v>
      </c>
      <c r="DK416">
        <v>100</v>
      </c>
      <c r="DL416">
        <v>2.952</v>
      </c>
      <c r="DM416">
        <v>0.498</v>
      </c>
      <c r="DN416">
        <v>2</v>
      </c>
      <c r="DO416">
        <v>352.87900000000002</v>
      </c>
      <c r="DP416">
        <v>667.13300000000004</v>
      </c>
      <c r="DQ416">
        <v>30.2166</v>
      </c>
      <c r="DR416">
        <v>32.550800000000002</v>
      </c>
      <c r="DS416">
        <v>30.0001</v>
      </c>
      <c r="DT416">
        <v>32.401499999999999</v>
      </c>
      <c r="DU416">
        <v>32.390900000000002</v>
      </c>
      <c r="DV416">
        <v>20.993200000000002</v>
      </c>
      <c r="DW416">
        <v>25.095199999999998</v>
      </c>
      <c r="DX416">
        <v>100</v>
      </c>
      <c r="DY416">
        <v>30.223199999999999</v>
      </c>
      <c r="DZ416">
        <v>400</v>
      </c>
      <c r="EA416">
        <v>33.075099999999999</v>
      </c>
      <c r="EB416">
        <v>99.863200000000006</v>
      </c>
      <c r="EC416">
        <v>100.36499999999999</v>
      </c>
    </row>
    <row r="417" spans="1:133" x14ac:dyDescent="0.35">
      <c r="A417">
        <v>401</v>
      </c>
      <c r="B417">
        <v>1581524560.5</v>
      </c>
      <c r="C417">
        <v>2039.9000000953699</v>
      </c>
      <c r="D417" t="s">
        <v>1040</v>
      </c>
      <c r="E417" t="s">
        <v>1041</v>
      </c>
      <c r="F417" t="s">
        <v>232</v>
      </c>
      <c r="G417" t="s">
        <v>233</v>
      </c>
      <c r="H417" t="s">
        <v>234</v>
      </c>
      <c r="I417" t="s">
        <v>235</v>
      </c>
      <c r="J417" t="s">
        <v>236</v>
      </c>
      <c r="K417" t="s">
        <v>237</v>
      </c>
      <c r="L417" t="s">
        <v>238</v>
      </c>
      <c r="M417" t="s">
        <v>239</v>
      </c>
      <c r="N417">
        <v>1581524551.87097</v>
      </c>
      <c r="O417">
        <f t="shared" si="258"/>
        <v>5.7279946614202441E-5</v>
      </c>
      <c r="P417">
        <f t="shared" si="259"/>
        <v>-0.53551720457598606</v>
      </c>
      <c r="Q417">
        <f t="shared" si="260"/>
        <v>400.84864516128999</v>
      </c>
      <c r="R417">
        <f t="shared" si="261"/>
        <v>578.46219366779349</v>
      </c>
      <c r="S417">
        <f t="shared" si="262"/>
        <v>57.658326822445616</v>
      </c>
      <c r="T417">
        <f t="shared" si="263"/>
        <v>39.954663316021986</v>
      </c>
      <c r="U417">
        <f t="shared" si="264"/>
        <v>4.5758694705167191E-3</v>
      </c>
      <c r="V417">
        <f t="shared" si="265"/>
        <v>2.2518925861681502</v>
      </c>
      <c r="W417">
        <f t="shared" si="266"/>
        <v>4.5707100854960776E-3</v>
      </c>
      <c r="X417">
        <f t="shared" si="267"/>
        <v>2.8571568585826932E-3</v>
      </c>
      <c r="Y417">
        <f t="shared" si="268"/>
        <v>0</v>
      </c>
      <c r="Z417">
        <f t="shared" si="269"/>
        <v>31.199064135466362</v>
      </c>
      <c r="AA417">
        <f t="shared" si="270"/>
        <v>30.989654838709701</v>
      </c>
      <c r="AB417">
        <f t="shared" si="271"/>
        <v>4.5087179302587783</v>
      </c>
      <c r="AC417">
        <f t="shared" si="272"/>
        <v>72.433325170414349</v>
      </c>
      <c r="AD417">
        <f t="shared" si="273"/>
        <v>3.3085756860297781</v>
      </c>
      <c r="AE417">
        <f t="shared" si="274"/>
        <v>4.567753417706105</v>
      </c>
      <c r="AF417">
        <f t="shared" si="275"/>
        <v>1.2001422442290002</v>
      </c>
      <c r="AG417">
        <f t="shared" si="276"/>
        <v>-2.5260456456863278</v>
      </c>
      <c r="AH417">
        <f t="shared" si="277"/>
        <v>27.719673765289482</v>
      </c>
      <c r="AI417">
        <f t="shared" si="278"/>
        <v>2.7670520569960098</v>
      </c>
      <c r="AJ417">
        <f t="shared" si="279"/>
        <v>27.960680176599162</v>
      </c>
      <c r="AK417">
        <v>-4.1234717862233497E-2</v>
      </c>
      <c r="AL417">
        <v>4.6289583160042697E-2</v>
      </c>
      <c r="AM417">
        <v>3.4586049302483</v>
      </c>
      <c r="AN417">
        <v>0</v>
      </c>
      <c r="AO417">
        <v>0</v>
      </c>
      <c r="AP417">
        <f t="shared" si="280"/>
        <v>1</v>
      </c>
      <c r="AQ417">
        <f t="shared" si="281"/>
        <v>0</v>
      </c>
      <c r="AR417">
        <f t="shared" si="282"/>
        <v>51852.535813617127</v>
      </c>
      <c r="AS417" t="s">
        <v>240</v>
      </c>
      <c r="AT417">
        <v>0</v>
      </c>
      <c r="AU417">
        <v>0</v>
      </c>
      <c r="AV417">
        <f t="shared" si="283"/>
        <v>0</v>
      </c>
      <c r="AW417" t="e">
        <f t="shared" si="284"/>
        <v>#DIV/0!</v>
      </c>
      <c r="AX417">
        <v>0</v>
      </c>
      <c r="AY417" t="s">
        <v>240</v>
      </c>
      <c r="AZ417">
        <v>0</v>
      </c>
      <c r="BA417">
        <v>0</v>
      </c>
      <c r="BB417" t="e">
        <f t="shared" si="285"/>
        <v>#DIV/0!</v>
      </c>
      <c r="BC417">
        <v>0.5</v>
      </c>
      <c r="BD417">
        <f t="shared" si="286"/>
        <v>0</v>
      </c>
      <c r="BE417">
        <f t="shared" si="287"/>
        <v>-0.53551720457598606</v>
      </c>
      <c r="BF417" t="e">
        <f t="shared" si="288"/>
        <v>#DIV/0!</v>
      </c>
      <c r="BG417" t="e">
        <f t="shared" si="289"/>
        <v>#DIV/0!</v>
      </c>
      <c r="BH417" t="e">
        <f t="shared" si="290"/>
        <v>#DIV/0!</v>
      </c>
      <c r="BI417" t="e">
        <f t="shared" si="291"/>
        <v>#DIV/0!</v>
      </c>
      <c r="BJ417" t="s">
        <v>240</v>
      </c>
      <c r="BK417">
        <v>0</v>
      </c>
      <c r="BL417">
        <f t="shared" si="292"/>
        <v>0</v>
      </c>
      <c r="BM417" t="e">
        <f t="shared" si="293"/>
        <v>#DIV/0!</v>
      </c>
      <c r="BN417" t="e">
        <f t="shared" si="294"/>
        <v>#DIV/0!</v>
      </c>
      <c r="BO417" t="e">
        <f t="shared" si="295"/>
        <v>#DIV/0!</v>
      </c>
      <c r="BP417" t="e">
        <f t="shared" si="296"/>
        <v>#DIV/0!</v>
      </c>
      <c r="BQ417">
        <f t="shared" si="297"/>
        <v>0</v>
      </c>
      <c r="BR417">
        <f t="shared" si="298"/>
        <v>0</v>
      </c>
      <c r="BS417">
        <f t="shared" si="299"/>
        <v>0</v>
      </c>
      <c r="BT417">
        <f t="shared" si="300"/>
        <v>0</v>
      </c>
      <c r="BU417">
        <v>6</v>
      </c>
      <c r="BV417">
        <v>0.5</v>
      </c>
      <c r="BW417" t="s">
        <v>241</v>
      </c>
      <c r="BX417">
        <v>1581524551.87097</v>
      </c>
      <c r="BY417">
        <v>400.84864516128999</v>
      </c>
      <c r="BZ417">
        <v>399.97</v>
      </c>
      <c r="CA417">
        <v>33.1935741935484</v>
      </c>
      <c r="CB417">
        <v>33.098641935483897</v>
      </c>
      <c r="CC417">
        <v>350.00929032258102</v>
      </c>
      <c r="CD417">
        <v>99.475200000000001</v>
      </c>
      <c r="CE417">
        <v>0.19998612903225799</v>
      </c>
      <c r="CF417">
        <v>31.217980645161301</v>
      </c>
      <c r="CG417">
        <v>30.989654838709701</v>
      </c>
      <c r="CH417">
        <v>999.9</v>
      </c>
      <c r="CI417">
        <v>0</v>
      </c>
      <c r="CJ417">
        <v>0</v>
      </c>
      <c r="CK417">
        <v>9996.4138709677409</v>
      </c>
      <c r="CL417">
        <v>0</v>
      </c>
      <c r="CM417">
        <v>5.4173183870967696</v>
      </c>
      <c r="CN417">
        <v>0</v>
      </c>
      <c r="CO417">
        <v>0</v>
      </c>
      <c r="CP417">
        <v>0</v>
      </c>
      <c r="CQ417">
        <v>0</v>
      </c>
      <c r="CR417">
        <v>4.0516129032258101</v>
      </c>
      <c r="CS417">
        <v>0</v>
      </c>
      <c r="CT417">
        <v>503.54838709677398</v>
      </c>
      <c r="CU417">
        <v>-0.57419354838709702</v>
      </c>
      <c r="CV417">
        <v>40.375</v>
      </c>
      <c r="CW417">
        <v>45.561999999999998</v>
      </c>
      <c r="CX417">
        <v>43.116870967741903</v>
      </c>
      <c r="CY417">
        <v>44.311999999999998</v>
      </c>
      <c r="CZ417">
        <v>41.378999999999998</v>
      </c>
      <c r="DA417">
        <v>0</v>
      </c>
      <c r="DB417">
        <v>0</v>
      </c>
      <c r="DC417">
        <v>0</v>
      </c>
      <c r="DD417">
        <v>1581524560.9000001</v>
      </c>
      <c r="DE417">
        <v>4.7384615384615403</v>
      </c>
      <c r="DF417">
        <v>-31.480341824789399</v>
      </c>
      <c r="DG417">
        <v>1.5897436842128601</v>
      </c>
      <c r="DH417">
        <v>501.25769230769203</v>
      </c>
      <c r="DI417">
        <v>15</v>
      </c>
      <c r="DJ417">
        <v>100</v>
      </c>
      <c r="DK417">
        <v>100</v>
      </c>
      <c r="DL417">
        <v>2.952</v>
      </c>
      <c r="DM417">
        <v>0.498</v>
      </c>
      <c r="DN417">
        <v>2</v>
      </c>
      <c r="DO417">
        <v>352.86700000000002</v>
      </c>
      <c r="DP417">
        <v>667.13300000000004</v>
      </c>
      <c r="DQ417">
        <v>30.224699999999999</v>
      </c>
      <c r="DR417">
        <v>32.552</v>
      </c>
      <c r="DS417">
        <v>30.000299999999999</v>
      </c>
      <c r="DT417">
        <v>32.401499999999999</v>
      </c>
      <c r="DU417">
        <v>32.390900000000002</v>
      </c>
      <c r="DV417">
        <v>20.991700000000002</v>
      </c>
      <c r="DW417">
        <v>25.095199999999998</v>
      </c>
      <c r="DX417">
        <v>100</v>
      </c>
      <c r="DY417">
        <v>30.229399999999998</v>
      </c>
      <c r="DZ417">
        <v>400</v>
      </c>
      <c r="EA417">
        <v>33.075099999999999</v>
      </c>
      <c r="EB417">
        <v>99.863</v>
      </c>
      <c r="EC417">
        <v>100.367</v>
      </c>
    </row>
    <row r="418" spans="1:133" x14ac:dyDescent="0.35">
      <c r="A418">
        <v>402</v>
      </c>
      <c r="B418">
        <v>1581524565.5</v>
      </c>
      <c r="C418">
        <v>2044.9000000953699</v>
      </c>
      <c r="D418" t="s">
        <v>1042</v>
      </c>
      <c r="E418" t="s">
        <v>1043</v>
      </c>
      <c r="F418" t="s">
        <v>232</v>
      </c>
      <c r="G418" t="s">
        <v>233</v>
      </c>
      <c r="H418" t="s">
        <v>234</v>
      </c>
      <c r="I418" t="s">
        <v>235</v>
      </c>
      <c r="J418" t="s">
        <v>236</v>
      </c>
      <c r="K418" t="s">
        <v>237</v>
      </c>
      <c r="L418" t="s">
        <v>238</v>
      </c>
      <c r="M418" t="s">
        <v>239</v>
      </c>
      <c r="N418">
        <v>1581524556.87097</v>
      </c>
      <c r="O418">
        <f t="shared" si="258"/>
        <v>5.7828978524638334E-5</v>
      </c>
      <c r="P418">
        <f t="shared" si="259"/>
        <v>-0.52892480095632466</v>
      </c>
      <c r="Q418">
        <f t="shared" si="260"/>
        <v>400.84932258064498</v>
      </c>
      <c r="R418">
        <f t="shared" si="261"/>
        <v>574.38586715161489</v>
      </c>
      <c r="S418">
        <f t="shared" si="262"/>
        <v>57.252363905871917</v>
      </c>
      <c r="T418">
        <f t="shared" si="263"/>
        <v>39.954972084561341</v>
      </c>
      <c r="U418">
        <f t="shared" si="264"/>
        <v>4.6211806276724157E-3</v>
      </c>
      <c r="V418">
        <f t="shared" si="265"/>
        <v>2.2533431588067354</v>
      </c>
      <c r="W418">
        <f t="shared" si="266"/>
        <v>4.6159220049271938E-3</v>
      </c>
      <c r="X418">
        <f t="shared" si="267"/>
        <v>2.8854232102667994E-3</v>
      </c>
      <c r="Y418">
        <f t="shared" si="268"/>
        <v>0</v>
      </c>
      <c r="Z418">
        <f t="shared" si="269"/>
        <v>31.199532717868419</v>
      </c>
      <c r="AA418">
        <f t="shared" si="270"/>
        <v>30.989709677419299</v>
      </c>
      <c r="AB418">
        <f t="shared" si="271"/>
        <v>4.508732029072716</v>
      </c>
      <c r="AC418">
        <f t="shared" si="272"/>
        <v>72.438864767022608</v>
      </c>
      <c r="AD418">
        <f t="shared" si="273"/>
        <v>3.3089490299527222</v>
      </c>
      <c r="AE418">
        <f t="shared" si="274"/>
        <v>4.5679195009404712</v>
      </c>
      <c r="AF418">
        <f t="shared" si="275"/>
        <v>1.1997829991199938</v>
      </c>
      <c r="AG418">
        <f t="shared" si="276"/>
        <v>-2.5502579529365503</v>
      </c>
      <c r="AH418">
        <f t="shared" si="277"/>
        <v>27.808459541381399</v>
      </c>
      <c r="AI418">
        <f t="shared" si="278"/>
        <v>2.7741374088058248</v>
      </c>
      <c r="AJ418">
        <f t="shared" si="279"/>
        <v>28.032338997250672</v>
      </c>
      <c r="AK418">
        <v>-4.1273810519273403E-2</v>
      </c>
      <c r="AL418">
        <v>4.6333468092274697E-2</v>
      </c>
      <c r="AM418">
        <v>3.4611995289469299</v>
      </c>
      <c r="AN418">
        <v>0</v>
      </c>
      <c r="AO418">
        <v>0</v>
      </c>
      <c r="AP418">
        <f t="shared" si="280"/>
        <v>1</v>
      </c>
      <c r="AQ418">
        <f t="shared" si="281"/>
        <v>0</v>
      </c>
      <c r="AR418">
        <f t="shared" si="282"/>
        <v>51899.5868480274</v>
      </c>
      <c r="AS418" t="s">
        <v>240</v>
      </c>
      <c r="AT418">
        <v>0</v>
      </c>
      <c r="AU418">
        <v>0</v>
      </c>
      <c r="AV418">
        <f t="shared" si="283"/>
        <v>0</v>
      </c>
      <c r="AW418" t="e">
        <f t="shared" si="284"/>
        <v>#DIV/0!</v>
      </c>
      <c r="AX418">
        <v>0</v>
      </c>
      <c r="AY418" t="s">
        <v>240</v>
      </c>
      <c r="AZ418">
        <v>0</v>
      </c>
      <c r="BA418">
        <v>0</v>
      </c>
      <c r="BB418" t="e">
        <f t="shared" si="285"/>
        <v>#DIV/0!</v>
      </c>
      <c r="BC418">
        <v>0.5</v>
      </c>
      <c r="BD418">
        <f t="shared" si="286"/>
        <v>0</v>
      </c>
      <c r="BE418">
        <f t="shared" si="287"/>
        <v>-0.52892480095632466</v>
      </c>
      <c r="BF418" t="e">
        <f t="shared" si="288"/>
        <v>#DIV/0!</v>
      </c>
      <c r="BG418" t="e">
        <f t="shared" si="289"/>
        <v>#DIV/0!</v>
      </c>
      <c r="BH418" t="e">
        <f t="shared" si="290"/>
        <v>#DIV/0!</v>
      </c>
      <c r="BI418" t="e">
        <f t="shared" si="291"/>
        <v>#DIV/0!</v>
      </c>
      <c r="BJ418" t="s">
        <v>240</v>
      </c>
      <c r="BK418">
        <v>0</v>
      </c>
      <c r="BL418">
        <f t="shared" si="292"/>
        <v>0</v>
      </c>
      <c r="BM418" t="e">
        <f t="shared" si="293"/>
        <v>#DIV/0!</v>
      </c>
      <c r="BN418" t="e">
        <f t="shared" si="294"/>
        <v>#DIV/0!</v>
      </c>
      <c r="BO418" t="e">
        <f t="shared" si="295"/>
        <v>#DIV/0!</v>
      </c>
      <c r="BP418" t="e">
        <f t="shared" si="296"/>
        <v>#DIV/0!</v>
      </c>
      <c r="BQ418">
        <f t="shared" si="297"/>
        <v>0</v>
      </c>
      <c r="BR418">
        <f t="shared" si="298"/>
        <v>0</v>
      </c>
      <c r="BS418">
        <f t="shared" si="299"/>
        <v>0</v>
      </c>
      <c r="BT418">
        <f t="shared" si="300"/>
        <v>0</v>
      </c>
      <c r="BU418">
        <v>6</v>
      </c>
      <c r="BV418">
        <v>0.5</v>
      </c>
      <c r="BW418" t="s">
        <v>241</v>
      </c>
      <c r="BX418">
        <v>1581524556.87097</v>
      </c>
      <c r="BY418">
        <v>400.84932258064498</v>
      </c>
      <c r="BZ418">
        <v>399.98235483871002</v>
      </c>
      <c r="CA418">
        <v>33.197119354838698</v>
      </c>
      <c r="CB418">
        <v>33.101277419354801</v>
      </c>
      <c r="CC418">
        <v>350.00893548387103</v>
      </c>
      <c r="CD418">
        <v>99.475790322580593</v>
      </c>
      <c r="CE418">
        <v>0.19999764516129001</v>
      </c>
      <c r="CF418">
        <v>31.218619354838701</v>
      </c>
      <c r="CG418">
        <v>30.989709677419299</v>
      </c>
      <c r="CH418">
        <v>999.9</v>
      </c>
      <c r="CI418">
        <v>0</v>
      </c>
      <c r="CJ418">
        <v>0</v>
      </c>
      <c r="CK418">
        <v>10005.831612903199</v>
      </c>
      <c r="CL418">
        <v>0</v>
      </c>
      <c r="CM418">
        <v>5.4712974193548396</v>
      </c>
      <c r="CN418">
        <v>0</v>
      </c>
      <c r="CO418">
        <v>0</v>
      </c>
      <c r="CP418">
        <v>0</v>
      </c>
      <c r="CQ418">
        <v>0</v>
      </c>
      <c r="CR418">
        <v>3.9258064516129001</v>
      </c>
      <c r="CS418">
        <v>0</v>
      </c>
      <c r="CT418">
        <v>502.20967741935499</v>
      </c>
      <c r="CU418">
        <v>-0.26451612903225802</v>
      </c>
      <c r="CV418">
        <v>40.375</v>
      </c>
      <c r="CW418">
        <v>45.561999999999998</v>
      </c>
      <c r="CX418">
        <v>43.116870967741903</v>
      </c>
      <c r="CY418">
        <v>44.311999999999998</v>
      </c>
      <c r="CZ418">
        <v>41.378999999999998</v>
      </c>
      <c r="DA418">
        <v>0</v>
      </c>
      <c r="DB418">
        <v>0</v>
      </c>
      <c r="DC418">
        <v>0</v>
      </c>
      <c r="DD418">
        <v>1581524565.7</v>
      </c>
      <c r="DE418">
        <v>3.8961538461538501</v>
      </c>
      <c r="DF418">
        <v>3.0188034914071502</v>
      </c>
      <c r="DG418">
        <v>-4.1299143566746199</v>
      </c>
      <c r="DH418">
        <v>501.48461538461498</v>
      </c>
      <c r="DI418">
        <v>15</v>
      </c>
      <c r="DJ418">
        <v>100</v>
      </c>
      <c r="DK418">
        <v>100</v>
      </c>
      <c r="DL418">
        <v>2.952</v>
      </c>
      <c r="DM418">
        <v>0.498</v>
      </c>
      <c r="DN418">
        <v>2</v>
      </c>
      <c r="DO418">
        <v>352.99099999999999</v>
      </c>
      <c r="DP418">
        <v>667.00400000000002</v>
      </c>
      <c r="DQ418">
        <v>30.231100000000001</v>
      </c>
      <c r="DR418">
        <v>32.552199999999999</v>
      </c>
      <c r="DS418">
        <v>30.000299999999999</v>
      </c>
      <c r="DT418">
        <v>32.401699999999998</v>
      </c>
      <c r="DU418">
        <v>32.3917</v>
      </c>
      <c r="DV418">
        <v>20.993500000000001</v>
      </c>
      <c r="DW418">
        <v>25.095199999999998</v>
      </c>
      <c r="DX418">
        <v>100</v>
      </c>
      <c r="DY418">
        <v>30.233599999999999</v>
      </c>
      <c r="DZ418">
        <v>400</v>
      </c>
      <c r="EA418">
        <v>33.075099999999999</v>
      </c>
      <c r="EB418">
        <v>99.862799999999993</v>
      </c>
      <c r="EC418">
        <v>100.36499999999999</v>
      </c>
    </row>
    <row r="419" spans="1:133" x14ac:dyDescent="0.35">
      <c r="A419">
        <v>403</v>
      </c>
      <c r="B419">
        <v>1581524570.5</v>
      </c>
      <c r="C419">
        <v>2049.9000000953702</v>
      </c>
      <c r="D419" t="s">
        <v>1044</v>
      </c>
      <c r="E419" t="s">
        <v>1045</v>
      </c>
      <c r="F419" t="s">
        <v>232</v>
      </c>
      <c r="G419" t="s">
        <v>233</v>
      </c>
      <c r="H419" t="s">
        <v>234</v>
      </c>
      <c r="I419" t="s">
        <v>235</v>
      </c>
      <c r="J419" t="s">
        <v>236</v>
      </c>
      <c r="K419" t="s">
        <v>237</v>
      </c>
      <c r="L419" t="s">
        <v>238</v>
      </c>
      <c r="M419" t="s">
        <v>239</v>
      </c>
      <c r="N419">
        <v>1581524561.87097</v>
      </c>
      <c r="O419">
        <f t="shared" si="258"/>
        <v>5.8048586493400595E-5</v>
      </c>
      <c r="P419">
        <f t="shared" si="259"/>
        <v>-0.51493329914378483</v>
      </c>
      <c r="Q419">
        <f t="shared" si="260"/>
        <v>400.85077419354798</v>
      </c>
      <c r="R419">
        <f t="shared" si="261"/>
        <v>568.99169919563644</v>
      </c>
      <c r="S419">
        <f t="shared" si="262"/>
        <v>56.715425411787798</v>
      </c>
      <c r="T419">
        <f t="shared" si="263"/>
        <v>39.955630665913787</v>
      </c>
      <c r="U419">
        <f t="shared" si="264"/>
        <v>4.636690997077011E-3</v>
      </c>
      <c r="V419">
        <f t="shared" si="265"/>
        <v>2.2524194636811599</v>
      </c>
      <c r="W419">
        <f t="shared" si="266"/>
        <v>4.6313948688877947E-3</v>
      </c>
      <c r="X419">
        <f t="shared" si="267"/>
        <v>2.8950971144412682E-3</v>
      </c>
      <c r="Y419">
        <f t="shared" si="268"/>
        <v>0</v>
      </c>
      <c r="Z419">
        <f t="shared" si="269"/>
        <v>31.201140218038088</v>
      </c>
      <c r="AA419">
        <f t="shared" si="270"/>
        <v>30.992870967741901</v>
      </c>
      <c r="AB419">
        <f t="shared" si="271"/>
        <v>4.5095448491472201</v>
      </c>
      <c r="AC419">
        <f t="shared" si="272"/>
        <v>72.437836993809199</v>
      </c>
      <c r="AD419">
        <f t="shared" si="273"/>
        <v>3.3092198813038607</v>
      </c>
      <c r="AE419">
        <f t="shared" si="274"/>
        <v>4.5683582208379283</v>
      </c>
      <c r="AF419">
        <f t="shared" si="275"/>
        <v>1.2003249678433594</v>
      </c>
      <c r="AG419">
        <f t="shared" si="276"/>
        <v>-2.5599426643589664</v>
      </c>
      <c r="AH419">
        <f t="shared" si="277"/>
        <v>27.618045322817014</v>
      </c>
      <c r="AI419">
        <f t="shared" si="278"/>
        <v>2.7563376904796688</v>
      </c>
      <c r="AJ419">
        <f t="shared" si="279"/>
        <v>27.814440348937715</v>
      </c>
      <c r="AK419">
        <v>-4.1248914470381703E-2</v>
      </c>
      <c r="AL419">
        <v>4.6305520096380198E-2</v>
      </c>
      <c r="AM419">
        <v>3.4595472640366198</v>
      </c>
      <c r="AN419">
        <v>0</v>
      </c>
      <c r="AO419">
        <v>0</v>
      </c>
      <c r="AP419">
        <f t="shared" si="280"/>
        <v>1</v>
      </c>
      <c r="AQ419">
        <f t="shared" si="281"/>
        <v>0</v>
      </c>
      <c r="AR419">
        <f t="shared" si="282"/>
        <v>51869.303025484849</v>
      </c>
      <c r="AS419" t="s">
        <v>240</v>
      </c>
      <c r="AT419">
        <v>0</v>
      </c>
      <c r="AU419">
        <v>0</v>
      </c>
      <c r="AV419">
        <f t="shared" si="283"/>
        <v>0</v>
      </c>
      <c r="AW419" t="e">
        <f t="shared" si="284"/>
        <v>#DIV/0!</v>
      </c>
      <c r="AX419">
        <v>0</v>
      </c>
      <c r="AY419" t="s">
        <v>240</v>
      </c>
      <c r="AZ419">
        <v>0</v>
      </c>
      <c r="BA419">
        <v>0</v>
      </c>
      <c r="BB419" t="e">
        <f t="shared" si="285"/>
        <v>#DIV/0!</v>
      </c>
      <c r="BC419">
        <v>0.5</v>
      </c>
      <c r="BD419">
        <f t="shared" si="286"/>
        <v>0</v>
      </c>
      <c r="BE419">
        <f t="shared" si="287"/>
        <v>-0.51493329914378483</v>
      </c>
      <c r="BF419" t="e">
        <f t="shared" si="288"/>
        <v>#DIV/0!</v>
      </c>
      <c r="BG419" t="e">
        <f t="shared" si="289"/>
        <v>#DIV/0!</v>
      </c>
      <c r="BH419" t="e">
        <f t="shared" si="290"/>
        <v>#DIV/0!</v>
      </c>
      <c r="BI419" t="e">
        <f t="shared" si="291"/>
        <v>#DIV/0!</v>
      </c>
      <c r="BJ419" t="s">
        <v>240</v>
      </c>
      <c r="BK419">
        <v>0</v>
      </c>
      <c r="BL419">
        <f t="shared" si="292"/>
        <v>0</v>
      </c>
      <c r="BM419" t="e">
        <f t="shared" si="293"/>
        <v>#DIV/0!</v>
      </c>
      <c r="BN419" t="e">
        <f t="shared" si="294"/>
        <v>#DIV/0!</v>
      </c>
      <c r="BO419" t="e">
        <f t="shared" si="295"/>
        <v>#DIV/0!</v>
      </c>
      <c r="BP419" t="e">
        <f t="shared" si="296"/>
        <v>#DIV/0!</v>
      </c>
      <c r="BQ419">
        <f t="shared" si="297"/>
        <v>0</v>
      </c>
      <c r="BR419">
        <f t="shared" si="298"/>
        <v>0</v>
      </c>
      <c r="BS419">
        <f t="shared" si="299"/>
        <v>0</v>
      </c>
      <c r="BT419">
        <f t="shared" si="300"/>
        <v>0</v>
      </c>
      <c r="BU419">
        <v>6</v>
      </c>
      <c r="BV419">
        <v>0.5</v>
      </c>
      <c r="BW419" t="s">
        <v>241</v>
      </c>
      <c r="BX419">
        <v>1581524561.87097</v>
      </c>
      <c r="BY419">
        <v>400.85077419354798</v>
      </c>
      <c r="BZ419">
        <v>400.00793548387099</v>
      </c>
      <c r="CA419">
        <v>33.199409677419403</v>
      </c>
      <c r="CB419">
        <v>33.103203225806503</v>
      </c>
      <c r="CC419">
        <v>350.00609677419402</v>
      </c>
      <c r="CD419">
        <v>99.477103225806403</v>
      </c>
      <c r="CE419">
        <v>0.199966741935484</v>
      </c>
      <c r="CF419">
        <v>31.220306451612899</v>
      </c>
      <c r="CG419">
        <v>30.992870967741901</v>
      </c>
      <c r="CH419">
        <v>999.9</v>
      </c>
      <c r="CI419">
        <v>0</v>
      </c>
      <c r="CJ419">
        <v>0</v>
      </c>
      <c r="CK419">
        <v>9999.6641935483894</v>
      </c>
      <c r="CL419">
        <v>0</v>
      </c>
      <c r="CM419">
        <v>5.50381419354839</v>
      </c>
      <c r="CN419">
        <v>0</v>
      </c>
      <c r="CO419">
        <v>0</v>
      </c>
      <c r="CP419">
        <v>0</v>
      </c>
      <c r="CQ419">
        <v>0</v>
      </c>
      <c r="CR419">
        <v>2.8903225806451598</v>
      </c>
      <c r="CS419">
        <v>0</v>
      </c>
      <c r="CT419">
        <v>500.90322580645199</v>
      </c>
      <c r="CU419">
        <v>1.9354838709677399E-2</v>
      </c>
      <c r="CV419">
        <v>40.375</v>
      </c>
      <c r="CW419">
        <v>45.561999999999998</v>
      </c>
      <c r="CX419">
        <v>43.116870967741903</v>
      </c>
      <c r="CY419">
        <v>44.311999999999998</v>
      </c>
      <c r="CZ419">
        <v>41.378999999999998</v>
      </c>
      <c r="DA419">
        <v>0</v>
      </c>
      <c r="DB419">
        <v>0</v>
      </c>
      <c r="DC419">
        <v>0</v>
      </c>
      <c r="DD419">
        <v>1581524570.5</v>
      </c>
      <c r="DE419">
        <v>3.56153846153846</v>
      </c>
      <c r="DF419">
        <v>28.246153798205601</v>
      </c>
      <c r="DG419">
        <v>-26.981196433438999</v>
      </c>
      <c r="DH419">
        <v>499.62307692307701</v>
      </c>
      <c r="DI419">
        <v>15</v>
      </c>
      <c r="DJ419">
        <v>100</v>
      </c>
      <c r="DK419">
        <v>100</v>
      </c>
      <c r="DL419">
        <v>2.952</v>
      </c>
      <c r="DM419">
        <v>0.498</v>
      </c>
      <c r="DN419">
        <v>2</v>
      </c>
      <c r="DO419">
        <v>352.94400000000002</v>
      </c>
      <c r="DP419">
        <v>667.00599999999997</v>
      </c>
      <c r="DQ419">
        <v>30.235199999999999</v>
      </c>
      <c r="DR419">
        <v>32.554900000000004</v>
      </c>
      <c r="DS419">
        <v>30.0001</v>
      </c>
      <c r="DT419">
        <v>32.404400000000003</v>
      </c>
      <c r="DU419">
        <v>32.393799999999999</v>
      </c>
      <c r="DV419">
        <v>20.9908</v>
      </c>
      <c r="DW419">
        <v>25.095199999999998</v>
      </c>
      <c r="DX419">
        <v>100</v>
      </c>
      <c r="DY419">
        <v>30.2361</v>
      </c>
      <c r="DZ419">
        <v>400</v>
      </c>
      <c r="EA419">
        <v>33.075099999999999</v>
      </c>
      <c r="EB419">
        <v>99.865700000000004</v>
      </c>
      <c r="EC419">
        <v>100.364</v>
      </c>
    </row>
    <row r="420" spans="1:133" x14ac:dyDescent="0.35">
      <c r="A420">
        <v>404</v>
      </c>
      <c r="B420">
        <v>1581524575.5</v>
      </c>
      <c r="C420">
        <v>2054.9000000953702</v>
      </c>
      <c r="D420" t="s">
        <v>1046</v>
      </c>
      <c r="E420" t="s">
        <v>1047</v>
      </c>
      <c r="F420" t="s">
        <v>232</v>
      </c>
      <c r="G420" t="s">
        <v>233</v>
      </c>
      <c r="H420" t="s">
        <v>234</v>
      </c>
      <c r="I420" t="s">
        <v>235</v>
      </c>
      <c r="J420" t="s">
        <v>236</v>
      </c>
      <c r="K420" t="s">
        <v>237</v>
      </c>
      <c r="L420" t="s">
        <v>238</v>
      </c>
      <c r="M420" t="s">
        <v>239</v>
      </c>
      <c r="N420">
        <v>1581524566.87097</v>
      </c>
      <c r="O420">
        <f t="shared" si="258"/>
        <v>5.8793698077743117E-5</v>
      </c>
      <c r="P420">
        <f t="shared" si="259"/>
        <v>-0.51244047342747123</v>
      </c>
      <c r="Q420">
        <f t="shared" si="260"/>
        <v>400.86393548387099</v>
      </c>
      <c r="R420">
        <f t="shared" si="261"/>
        <v>565.97126527078876</v>
      </c>
      <c r="S420">
        <f t="shared" si="262"/>
        <v>56.414577753521385</v>
      </c>
      <c r="T420">
        <f t="shared" si="263"/>
        <v>39.95709861015203</v>
      </c>
      <c r="U420">
        <f t="shared" si="264"/>
        <v>4.695113950606445E-3</v>
      </c>
      <c r="V420">
        <f t="shared" si="265"/>
        <v>2.2518906804545975</v>
      </c>
      <c r="W420">
        <f t="shared" si="266"/>
        <v>4.6896823285257567E-3</v>
      </c>
      <c r="X420">
        <f t="shared" si="267"/>
        <v>2.9315389305252424E-3</v>
      </c>
      <c r="Y420">
        <f t="shared" si="268"/>
        <v>0</v>
      </c>
      <c r="Z420">
        <f t="shared" si="269"/>
        <v>31.203470746166786</v>
      </c>
      <c r="AA420">
        <f t="shared" si="270"/>
        <v>30.995412903225802</v>
      </c>
      <c r="AB420">
        <f t="shared" si="271"/>
        <v>4.5101985154118553</v>
      </c>
      <c r="AC420">
        <f t="shared" si="272"/>
        <v>72.435030470933555</v>
      </c>
      <c r="AD420">
        <f t="shared" si="273"/>
        <v>3.3095778192089256</v>
      </c>
      <c r="AE420">
        <f t="shared" si="274"/>
        <v>4.5690293738980063</v>
      </c>
      <c r="AF420">
        <f t="shared" si="275"/>
        <v>1.2006206962029298</v>
      </c>
      <c r="AG420">
        <f t="shared" si="276"/>
        <v>-2.5928020852284717</v>
      </c>
      <c r="AH420">
        <f t="shared" si="277"/>
        <v>27.616261153308962</v>
      </c>
      <c r="AI420">
        <f t="shared" si="278"/>
        <v>2.7568764781084587</v>
      </c>
      <c r="AJ420">
        <f t="shared" si="279"/>
        <v>27.780335546188947</v>
      </c>
      <c r="AK420">
        <v>-4.1234666518631398E-2</v>
      </c>
      <c r="AL420">
        <v>4.6289525522351403E-2</v>
      </c>
      <c r="AM420">
        <v>3.4586015219912198</v>
      </c>
      <c r="AN420">
        <v>0</v>
      </c>
      <c r="AO420">
        <v>0</v>
      </c>
      <c r="AP420">
        <f t="shared" si="280"/>
        <v>1</v>
      </c>
      <c r="AQ420">
        <f t="shared" si="281"/>
        <v>0</v>
      </c>
      <c r="AR420">
        <f t="shared" si="282"/>
        <v>51851.68548036016</v>
      </c>
      <c r="AS420" t="s">
        <v>240</v>
      </c>
      <c r="AT420">
        <v>0</v>
      </c>
      <c r="AU420">
        <v>0</v>
      </c>
      <c r="AV420">
        <f t="shared" si="283"/>
        <v>0</v>
      </c>
      <c r="AW420" t="e">
        <f t="shared" si="284"/>
        <v>#DIV/0!</v>
      </c>
      <c r="AX420">
        <v>0</v>
      </c>
      <c r="AY420" t="s">
        <v>240</v>
      </c>
      <c r="AZ420">
        <v>0</v>
      </c>
      <c r="BA420">
        <v>0</v>
      </c>
      <c r="BB420" t="e">
        <f t="shared" si="285"/>
        <v>#DIV/0!</v>
      </c>
      <c r="BC420">
        <v>0.5</v>
      </c>
      <c r="BD420">
        <f t="shared" si="286"/>
        <v>0</v>
      </c>
      <c r="BE420">
        <f t="shared" si="287"/>
        <v>-0.51244047342747123</v>
      </c>
      <c r="BF420" t="e">
        <f t="shared" si="288"/>
        <v>#DIV/0!</v>
      </c>
      <c r="BG420" t="e">
        <f t="shared" si="289"/>
        <v>#DIV/0!</v>
      </c>
      <c r="BH420" t="e">
        <f t="shared" si="290"/>
        <v>#DIV/0!</v>
      </c>
      <c r="BI420" t="e">
        <f t="shared" si="291"/>
        <v>#DIV/0!</v>
      </c>
      <c r="BJ420" t="s">
        <v>240</v>
      </c>
      <c r="BK420">
        <v>0</v>
      </c>
      <c r="BL420">
        <f t="shared" si="292"/>
        <v>0</v>
      </c>
      <c r="BM420" t="e">
        <f t="shared" si="293"/>
        <v>#DIV/0!</v>
      </c>
      <c r="BN420" t="e">
        <f t="shared" si="294"/>
        <v>#DIV/0!</v>
      </c>
      <c r="BO420" t="e">
        <f t="shared" si="295"/>
        <v>#DIV/0!</v>
      </c>
      <c r="BP420" t="e">
        <f t="shared" si="296"/>
        <v>#DIV/0!</v>
      </c>
      <c r="BQ420">
        <f t="shared" si="297"/>
        <v>0</v>
      </c>
      <c r="BR420">
        <f t="shared" si="298"/>
        <v>0</v>
      </c>
      <c r="BS420">
        <f t="shared" si="299"/>
        <v>0</v>
      </c>
      <c r="BT420">
        <f t="shared" si="300"/>
        <v>0</v>
      </c>
      <c r="BU420">
        <v>6</v>
      </c>
      <c r="BV420">
        <v>0.5</v>
      </c>
      <c r="BW420" t="s">
        <v>241</v>
      </c>
      <c r="BX420">
        <v>1581524566.87097</v>
      </c>
      <c r="BY420">
        <v>400.86393548387099</v>
      </c>
      <c r="BZ420">
        <v>400.02590322580602</v>
      </c>
      <c r="CA420">
        <v>33.202870967741902</v>
      </c>
      <c r="CB420">
        <v>33.105432258064504</v>
      </c>
      <c r="CC420">
        <v>350.01435483871001</v>
      </c>
      <c r="CD420">
        <v>99.477451612903195</v>
      </c>
      <c r="CE420">
        <v>0.20000767741935499</v>
      </c>
      <c r="CF420">
        <v>31.222887096774201</v>
      </c>
      <c r="CG420">
        <v>30.995412903225802</v>
      </c>
      <c r="CH420">
        <v>999.9</v>
      </c>
      <c r="CI420">
        <v>0</v>
      </c>
      <c r="CJ420">
        <v>0</v>
      </c>
      <c r="CK420">
        <v>9996.1751612903208</v>
      </c>
      <c r="CL420">
        <v>0</v>
      </c>
      <c r="CM420">
        <v>5.5038577419354802</v>
      </c>
      <c r="CN420">
        <v>0</v>
      </c>
      <c r="CO420">
        <v>0</v>
      </c>
      <c r="CP420">
        <v>0</v>
      </c>
      <c r="CQ420">
        <v>0</v>
      </c>
      <c r="CR420">
        <v>3.28064516129032</v>
      </c>
      <c r="CS420">
        <v>0</v>
      </c>
      <c r="CT420">
        <v>498.93225806451602</v>
      </c>
      <c r="CU420">
        <v>2.9032258064516099E-2</v>
      </c>
      <c r="CV420">
        <v>40.375</v>
      </c>
      <c r="CW420">
        <v>45.561999999999998</v>
      </c>
      <c r="CX420">
        <v>43.118903225806399</v>
      </c>
      <c r="CY420">
        <v>44.311999999999998</v>
      </c>
      <c r="CZ420">
        <v>41.378999999999998</v>
      </c>
      <c r="DA420">
        <v>0</v>
      </c>
      <c r="DB420">
        <v>0</v>
      </c>
      <c r="DC420">
        <v>0</v>
      </c>
      <c r="DD420">
        <v>1581524575.9000001</v>
      </c>
      <c r="DE420">
        <v>5.3653846153846096</v>
      </c>
      <c r="DF420">
        <v>-4.0239313551125502</v>
      </c>
      <c r="DG420">
        <v>-34.444444564620397</v>
      </c>
      <c r="DH420">
        <v>496.85769230769199</v>
      </c>
      <c r="DI420">
        <v>15</v>
      </c>
      <c r="DJ420">
        <v>100</v>
      </c>
      <c r="DK420">
        <v>100</v>
      </c>
      <c r="DL420">
        <v>2.952</v>
      </c>
      <c r="DM420">
        <v>0.498</v>
      </c>
      <c r="DN420">
        <v>2</v>
      </c>
      <c r="DO420">
        <v>352.89499999999998</v>
      </c>
      <c r="DP420">
        <v>667.21199999999999</v>
      </c>
      <c r="DQ420">
        <v>30.2376</v>
      </c>
      <c r="DR420">
        <v>32.554900000000004</v>
      </c>
      <c r="DS420">
        <v>30.0002</v>
      </c>
      <c r="DT420">
        <v>32.404400000000003</v>
      </c>
      <c r="DU420">
        <v>32.393799999999999</v>
      </c>
      <c r="DV420">
        <v>20.9892</v>
      </c>
      <c r="DW420">
        <v>25.095199999999998</v>
      </c>
      <c r="DX420">
        <v>100</v>
      </c>
      <c r="DY420">
        <v>30.238800000000001</v>
      </c>
      <c r="DZ420">
        <v>400</v>
      </c>
      <c r="EA420">
        <v>33.075099999999999</v>
      </c>
      <c r="EB420">
        <v>99.8626</v>
      </c>
      <c r="EC420">
        <v>100.366</v>
      </c>
    </row>
    <row r="421" spans="1:133" x14ac:dyDescent="0.35">
      <c r="A421">
        <v>405</v>
      </c>
      <c r="B421">
        <v>1581524580.5</v>
      </c>
      <c r="C421">
        <v>2059.9000000953702</v>
      </c>
      <c r="D421" t="s">
        <v>1048</v>
      </c>
      <c r="E421" t="s">
        <v>1049</v>
      </c>
      <c r="F421" t="s">
        <v>232</v>
      </c>
      <c r="G421" t="s">
        <v>233</v>
      </c>
      <c r="H421" t="s">
        <v>234</v>
      </c>
      <c r="I421" t="s">
        <v>235</v>
      </c>
      <c r="J421" t="s">
        <v>236</v>
      </c>
      <c r="K421" t="s">
        <v>237</v>
      </c>
      <c r="L421" t="s">
        <v>238</v>
      </c>
      <c r="M421" t="s">
        <v>239</v>
      </c>
      <c r="N421">
        <v>1581524571.87097</v>
      </c>
      <c r="O421">
        <f t="shared" si="258"/>
        <v>5.9943684955340397E-5</v>
      </c>
      <c r="P421">
        <f t="shared" si="259"/>
        <v>-0.51658255420841381</v>
      </c>
      <c r="Q421">
        <f t="shared" si="260"/>
        <v>400.867161290323</v>
      </c>
      <c r="R421">
        <f t="shared" si="261"/>
        <v>564.20499528599942</v>
      </c>
      <c r="S421">
        <f t="shared" si="262"/>
        <v>56.238461389493985</v>
      </c>
      <c r="T421">
        <f t="shared" si="263"/>
        <v>39.957378188603421</v>
      </c>
      <c r="U421">
        <f t="shared" si="264"/>
        <v>4.7817490915676008E-3</v>
      </c>
      <c r="V421">
        <f t="shared" si="265"/>
        <v>2.2508542550030306</v>
      </c>
      <c r="W421">
        <f t="shared" si="266"/>
        <v>4.7761127084913176E-3</v>
      </c>
      <c r="X421">
        <f t="shared" si="267"/>
        <v>2.9855762845785697E-3</v>
      </c>
      <c r="Y421">
        <f t="shared" si="268"/>
        <v>0</v>
      </c>
      <c r="Z421">
        <f t="shared" si="269"/>
        <v>31.206014991622716</v>
      </c>
      <c r="AA421">
        <f t="shared" si="270"/>
        <v>31.001835483871002</v>
      </c>
      <c r="AB421">
        <f t="shared" si="271"/>
        <v>4.5118504688227921</v>
      </c>
      <c r="AC421">
        <f t="shared" si="272"/>
        <v>72.430245928807238</v>
      </c>
      <c r="AD421">
        <f t="shared" si="273"/>
        <v>3.3099116389245014</v>
      </c>
      <c r="AE421">
        <f t="shared" si="274"/>
        <v>4.569792075782626</v>
      </c>
      <c r="AF421">
        <f t="shared" si="275"/>
        <v>1.2019388298982907</v>
      </c>
      <c r="AG421">
        <f t="shared" si="276"/>
        <v>-2.6435165065305113</v>
      </c>
      <c r="AH421">
        <f t="shared" si="277"/>
        <v>27.180007002749516</v>
      </c>
      <c r="AI421">
        <f t="shared" si="278"/>
        <v>2.7147007144948905</v>
      </c>
      <c r="AJ421">
        <f t="shared" si="279"/>
        <v>27.251191210713895</v>
      </c>
      <c r="AK421">
        <v>-4.1206749048419498E-2</v>
      </c>
      <c r="AL421">
        <v>4.6258185716333798E-2</v>
      </c>
      <c r="AM421">
        <v>3.45674810644813</v>
      </c>
      <c r="AN421">
        <v>0</v>
      </c>
      <c r="AO421">
        <v>0</v>
      </c>
      <c r="AP421">
        <f t="shared" si="280"/>
        <v>1</v>
      </c>
      <c r="AQ421">
        <f t="shared" si="281"/>
        <v>0</v>
      </c>
      <c r="AR421">
        <f t="shared" si="282"/>
        <v>51817.505866415602</v>
      </c>
      <c r="AS421" t="s">
        <v>240</v>
      </c>
      <c r="AT421">
        <v>0</v>
      </c>
      <c r="AU421">
        <v>0</v>
      </c>
      <c r="AV421">
        <f t="shared" si="283"/>
        <v>0</v>
      </c>
      <c r="AW421" t="e">
        <f t="shared" si="284"/>
        <v>#DIV/0!</v>
      </c>
      <c r="AX421">
        <v>0</v>
      </c>
      <c r="AY421" t="s">
        <v>240</v>
      </c>
      <c r="AZ421">
        <v>0</v>
      </c>
      <c r="BA421">
        <v>0</v>
      </c>
      <c r="BB421" t="e">
        <f t="shared" si="285"/>
        <v>#DIV/0!</v>
      </c>
      <c r="BC421">
        <v>0.5</v>
      </c>
      <c r="BD421">
        <f t="shared" si="286"/>
        <v>0</v>
      </c>
      <c r="BE421">
        <f t="shared" si="287"/>
        <v>-0.51658255420841381</v>
      </c>
      <c r="BF421" t="e">
        <f t="shared" si="288"/>
        <v>#DIV/0!</v>
      </c>
      <c r="BG421" t="e">
        <f t="shared" si="289"/>
        <v>#DIV/0!</v>
      </c>
      <c r="BH421" t="e">
        <f t="shared" si="290"/>
        <v>#DIV/0!</v>
      </c>
      <c r="BI421" t="e">
        <f t="shared" si="291"/>
        <v>#DIV/0!</v>
      </c>
      <c r="BJ421" t="s">
        <v>240</v>
      </c>
      <c r="BK421">
        <v>0</v>
      </c>
      <c r="BL421">
        <f t="shared" si="292"/>
        <v>0</v>
      </c>
      <c r="BM421" t="e">
        <f t="shared" si="293"/>
        <v>#DIV/0!</v>
      </c>
      <c r="BN421" t="e">
        <f t="shared" si="294"/>
        <v>#DIV/0!</v>
      </c>
      <c r="BO421" t="e">
        <f t="shared" si="295"/>
        <v>#DIV/0!</v>
      </c>
      <c r="BP421" t="e">
        <f t="shared" si="296"/>
        <v>#DIV/0!</v>
      </c>
      <c r="BQ421">
        <f t="shared" si="297"/>
        <v>0</v>
      </c>
      <c r="BR421">
        <f t="shared" si="298"/>
        <v>0</v>
      </c>
      <c r="BS421">
        <f t="shared" si="299"/>
        <v>0</v>
      </c>
      <c r="BT421">
        <f t="shared" si="300"/>
        <v>0</v>
      </c>
      <c r="BU421">
        <v>6</v>
      </c>
      <c r="BV421">
        <v>0.5</v>
      </c>
      <c r="BW421" t="s">
        <v>241</v>
      </c>
      <c r="BX421">
        <v>1581524571.87097</v>
      </c>
      <c r="BY421">
        <v>400.867161290323</v>
      </c>
      <c r="BZ421">
        <v>400.02283870967699</v>
      </c>
      <c r="CA421">
        <v>33.206254838709697</v>
      </c>
      <c r="CB421">
        <v>33.106912903225798</v>
      </c>
      <c r="CC421">
        <v>350.02245161290301</v>
      </c>
      <c r="CD421">
        <v>99.477316129032303</v>
      </c>
      <c r="CE421">
        <v>0.20003848387096801</v>
      </c>
      <c r="CF421">
        <v>31.225819354838698</v>
      </c>
      <c r="CG421">
        <v>31.001835483871002</v>
      </c>
      <c r="CH421">
        <v>999.9</v>
      </c>
      <c r="CI421">
        <v>0</v>
      </c>
      <c r="CJ421">
        <v>0</v>
      </c>
      <c r="CK421">
        <v>9989.4209677419294</v>
      </c>
      <c r="CL421">
        <v>0</v>
      </c>
      <c r="CM421">
        <v>5.4638741935483903</v>
      </c>
      <c r="CN421">
        <v>0</v>
      </c>
      <c r="CO421">
        <v>0</v>
      </c>
      <c r="CP421">
        <v>0</v>
      </c>
      <c r="CQ421">
        <v>0</v>
      </c>
      <c r="CR421">
        <v>4.7096774193548399</v>
      </c>
      <c r="CS421">
        <v>0</v>
      </c>
      <c r="CT421">
        <v>497.94193548387102</v>
      </c>
      <c r="CU421">
        <v>0.51290322580645198</v>
      </c>
      <c r="CV421">
        <v>40.375</v>
      </c>
      <c r="CW421">
        <v>45.561999999999998</v>
      </c>
      <c r="CX421">
        <v>43.125</v>
      </c>
      <c r="CY421">
        <v>44.316064516129003</v>
      </c>
      <c r="CZ421">
        <v>41.383000000000003</v>
      </c>
      <c r="DA421">
        <v>0</v>
      </c>
      <c r="DB421">
        <v>0</v>
      </c>
      <c r="DC421">
        <v>0</v>
      </c>
      <c r="DD421">
        <v>1581524580.7</v>
      </c>
      <c r="DE421">
        <v>4.7038461538461496</v>
      </c>
      <c r="DF421">
        <v>-13.0495725053883</v>
      </c>
      <c r="DG421">
        <v>-10.615384604408399</v>
      </c>
      <c r="DH421">
        <v>495.426923076923</v>
      </c>
      <c r="DI421">
        <v>15</v>
      </c>
      <c r="DJ421">
        <v>100</v>
      </c>
      <c r="DK421">
        <v>100</v>
      </c>
      <c r="DL421">
        <v>2.952</v>
      </c>
      <c r="DM421">
        <v>0.498</v>
      </c>
      <c r="DN421">
        <v>2</v>
      </c>
      <c r="DO421">
        <v>352.86599999999999</v>
      </c>
      <c r="DP421">
        <v>666.91399999999999</v>
      </c>
      <c r="DQ421">
        <v>30.239899999999999</v>
      </c>
      <c r="DR421">
        <v>32.557299999999998</v>
      </c>
      <c r="DS421">
        <v>30.0001</v>
      </c>
      <c r="DT421">
        <v>32.405999999999999</v>
      </c>
      <c r="DU421">
        <v>32.393900000000002</v>
      </c>
      <c r="DV421">
        <v>20.989000000000001</v>
      </c>
      <c r="DW421">
        <v>25.095199999999998</v>
      </c>
      <c r="DX421">
        <v>100</v>
      </c>
      <c r="DY421">
        <v>30.217600000000001</v>
      </c>
      <c r="DZ421">
        <v>400</v>
      </c>
      <c r="EA421">
        <v>33.075099999999999</v>
      </c>
      <c r="EB421">
        <v>99.859399999999994</v>
      </c>
      <c r="EC421">
        <v>100.363</v>
      </c>
    </row>
    <row r="422" spans="1:133" x14ac:dyDescent="0.35">
      <c r="A422">
        <v>406</v>
      </c>
      <c r="B422">
        <v>1581524585.5</v>
      </c>
      <c r="C422">
        <v>2064.9000000953702</v>
      </c>
      <c r="D422" t="s">
        <v>1050</v>
      </c>
      <c r="E422" t="s">
        <v>1051</v>
      </c>
      <c r="F422" t="s">
        <v>232</v>
      </c>
      <c r="G422" t="s">
        <v>233</v>
      </c>
      <c r="H422" t="s">
        <v>234</v>
      </c>
      <c r="I422" t="s">
        <v>235</v>
      </c>
      <c r="J422" t="s">
        <v>236</v>
      </c>
      <c r="K422" t="s">
        <v>237</v>
      </c>
      <c r="L422" t="s">
        <v>238</v>
      </c>
      <c r="M422" t="s">
        <v>239</v>
      </c>
      <c r="N422">
        <v>1581524576.87097</v>
      </c>
      <c r="O422">
        <f t="shared" si="258"/>
        <v>6.045106064346257E-5</v>
      </c>
      <c r="P422">
        <f t="shared" si="259"/>
        <v>-0.50078305656763722</v>
      </c>
      <c r="Q422">
        <f t="shared" si="260"/>
        <v>400.855677419355</v>
      </c>
      <c r="R422">
        <f t="shared" si="261"/>
        <v>557.73680908469794</v>
      </c>
      <c r="S422">
        <f t="shared" si="262"/>
        <v>55.593451065289642</v>
      </c>
      <c r="T422">
        <f t="shared" si="263"/>
        <v>39.956033246986664</v>
      </c>
      <c r="U422">
        <f t="shared" si="264"/>
        <v>4.816782934945741E-3</v>
      </c>
      <c r="V422">
        <f t="shared" si="265"/>
        <v>2.252581302766238</v>
      </c>
      <c r="W422">
        <f t="shared" si="266"/>
        <v>4.81106809117936E-3</v>
      </c>
      <c r="X422">
        <f t="shared" si="267"/>
        <v>3.0074304366128814E-3</v>
      </c>
      <c r="Y422">
        <f t="shared" si="268"/>
        <v>0</v>
      </c>
      <c r="Z422">
        <f t="shared" si="269"/>
        <v>31.208674238466582</v>
      </c>
      <c r="AA422">
        <f t="shared" si="270"/>
        <v>31.008099999999999</v>
      </c>
      <c r="AB422">
        <f t="shared" si="271"/>
        <v>4.5134622741274031</v>
      </c>
      <c r="AC422">
        <f t="shared" si="272"/>
        <v>72.424407052471011</v>
      </c>
      <c r="AD422">
        <f t="shared" si="273"/>
        <v>3.3101747879928598</v>
      </c>
      <c r="AE422">
        <f t="shared" si="274"/>
        <v>4.5705238367980838</v>
      </c>
      <c r="AF422">
        <f t="shared" si="275"/>
        <v>1.2032874861345433</v>
      </c>
      <c r="AG422">
        <f t="shared" si="276"/>
        <v>-2.6658917743766994</v>
      </c>
      <c r="AH422">
        <f t="shared" si="277"/>
        <v>26.781693941314224</v>
      </c>
      <c r="AI422">
        <f t="shared" si="278"/>
        <v>2.672986579806985</v>
      </c>
      <c r="AJ422">
        <f t="shared" si="279"/>
        <v>26.788788746744508</v>
      </c>
      <c r="AK422">
        <v>-4.1253275796446998E-2</v>
      </c>
      <c r="AL422">
        <v>4.6310416066961603E-2</v>
      </c>
      <c r="AM422">
        <v>3.4598367350365602</v>
      </c>
      <c r="AN422">
        <v>0</v>
      </c>
      <c r="AO422">
        <v>0</v>
      </c>
      <c r="AP422">
        <f t="shared" si="280"/>
        <v>1</v>
      </c>
      <c r="AQ422">
        <f t="shared" si="281"/>
        <v>0</v>
      </c>
      <c r="AR422">
        <f t="shared" si="282"/>
        <v>51873.13799093241</v>
      </c>
      <c r="AS422" t="s">
        <v>240</v>
      </c>
      <c r="AT422">
        <v>0</v>
      </c>
      <c r="AU422">
        <v>0</v>
      </c>
      <c r="AV422">
        <f t="shared" si="283"/>
        <v>0</v>
      </c>
      <c r="AW422" t="e">
        <f t="shared" si="284"/>
        <v>#DIV/0!</v>
      </c>
      <c r="AX422">
        <v>0</v>
      </c>
      <c r="AY422" t="s">
        <v>240</v>
      </c>
      <c r="AZ422">
        <v>0</v>
      </c>
      <c r="BA422">
        <v>0</v>
      </c>
      <c r="BB422" t="e">
        <f t="shared" si="285"/>
        <v>#DIV/0!</v>
      </c>
      <c r="BC422">
        <v>0.5</v>
      </c>
      <c r="BD422">
        <f t="shared" si="286"/>
        <v>0</v>
      </c>
      <c r="BE422">
        <f t="shared" si="287"/>
        <v>-0.50078305656763722</v>
      </c>
      <c r="BF422" t="e">
        <f t="shared" si="288"/>
        <v>#DIV/0!</v>
      </c>
      <c r="BG422" t="e">
        <f t="shared" si="289"/>
        <v>#DIV/0!</v>
      </c>
      <c r="BH422" t="e">
        <f t="shared" si="290"/>
        <v>#DIV/0!</v>
      </c>
      <c r="BI422" t="e">
        <f t="shared" si="291"/>
        <v>#DIV/0!</v>
      </c>
      <c r="BJ422" t="s">
        <v>240</v>
      </c>
      <c r="BK422">
        <v>0</v>
      </c>
      <c r="BL422">
        <f t="shared" si="292"/>
        <v>0</v>
      </c>
      <c r="BM422" t="e">
        <f t="shared" si="293"/>
        <v>#DIV/0!</v>
      </c>
      <c r="BN422" t="e">
        <f t="shared" si="294"/>
        <v>#DIV/0!</v>
      </c>
      <c r="BO422" t="e">
        <f t="shared" si="295"/>
        <v>#DIV/0!</v>
      </c>
      <c r="BP422" t="e">
        <f t="shared" si="296"/>
        <v>#DIV/0!</v>
      </c>
      <c r="BQ422">
        <f t="shared" si="297"/>
        <v>0</v>
      </c>
      <c r="BR422">
        <f t="shared" si="298"/>
        <v>0</v>
      </c>
      <c r="BS422">
        <f t="shared" si="299"/>
        <v>0</v>
      </c>
      <c r="BT422">
        <f t="shared" si="300"/>
        <v>0</v>
      </c>
      <c r="BU422">
        <v>6</v>
      </c>
      <c r="BV422">
        <v>0.5</v>
      </c>
      <c r="BW422" t="s">
        <v>241</v>
      </c>
      <c r="BX422">
        <v>1581524576.87097</v>
      </c>
      <c r="BY422">
        <v>400.855677419355</v>
      </c>
      <c r="BZ422">
        <v>400.03877419354802</v>
      </c>
      <c r="CA422">
        <v>33.209061290322602</v>
      </c>
      <c r="CB422">
        <v>33.108877419354798</v>
      </c>
      <c r="CC422">
        <v>350.01764516128998</v>
      </c>
      <c r="CD422">
        <v>99.476848387096794</v>
      </c>
      <c r="CE422">
        <v>0.20000664516128999</v>
      </c>
      <c r="CF422">
        <v>31.228632258064501</v>
      </c>
      <c r="CG422">
        <v>31.008099999999999</v>
      </c>
      <c r="CH422">
        <v>999.9</v>
      </c>
      <c r="CI422">
        <v>0</v>
      </c>
      <c r="CJ422">
        <v>0</v>
      </c>
      <c r="CK422">
        <v>10000.747096774199</v>
      </c>
      <c r="CL422">
        <v>0</v>
      </c>
      <c r="CM422">
        <v>5.4188129032258097</v>
      </c>
      <c r="CN422">
        <v>0</v>
      </c>
      <c r="CO422">
        <v>0</v>
      </c>
      <c r="CP422">
        <v>0</v>
      </c>
      <c r="CQ422">
        <v>0</v>
      </c>
      <c r="CR422">
        <v>4.0806451612903203</v>
      </c>
      <c r="CS422">
        <v>0</v>
      </c>
      <c r="CT422">
        <v>493.9</v>
      </c>
      <c r="CU422">
        <v>5.4838709677419301E-2</v>
      </c>
      <c r="CV422">
        <v>40.375</v>
      </c>
      <c r="CW422">
        <v>45.561999999999998</v>
      </c>
      <c r="CX422">
        <v>43.125</v>
      </c>
      <c r="CY422">
        <v>44.316064516129003</v>
      </c>
      <c r="CZ422">
        <v>41.395000000000003</v>
      </c>
      <c r="DA422">
        <v>0</v>
      </c>
      <c r="DB422">
        <v>0</v>
      </c>
      <c r="DC422">
        <v>0</v>
      </c>
      <c r="DD422">
        <v>1581524585.5</v>
      </c>
      <c r="DE422">
        <v>3.66923076923077</v>
      </c>
      <c r="DF422">
        <v>-14.5572647340414</v>
      </c>
      <c r="DG422">
        <v>-35.880341649718503</v>
      </c>
      <c r="DH422">
        <v>493.28076923076901</v>
      </c>
      <c r="DI422">
        <v>15</v>
      </c>
      <c r="DJ422">
        <v>100</v>
      </c>
      <c r="DK422">
        <v>100</v>
      </c>
      <c r="DL422">
        <v>2.952</v>
      </c>
      <c r="DM422">
        <v>0.498</v>
      </c>
      <c r="DN422">
        <v>2</v>
      </c>
      <c r="DO422">
        <v>353.07</v>
      </c>
      <c r="DP422">
        <v>666.92399999999998</v>
      </c>
      <c r="DQ422">
        <v>30.224799999999998</v>
      </c>
      <c r="DR422">
        <v>32.5578</v>
      </c>
      <c r="DS422">
        <v>30.0002</v>
      </c>
      <c r="DT422">
        <v>32.407299999999999</v>
      </c>
      <c r="DU422">
        <v>32.396700000000003</v>
      </c>
      <c r="DV422">
        <v>20.988900000000001</v>
      </c>
      <c r="DW422">
        <v>25.095199999999998</v>
      </c>
      <c r="DX422">
        <v>100</v>
      </c>
      <c r="DY422">
        <v>30.200600000000001</v>
      </c>
      <c r="DZ422">
        <v>400</v>
      </c>
      <c r="EA422">
        <v>33.075099999999999</v>
      </c>
      <c r="EB422">
        <v>99.857399999999998</v>
      </c>
      <c r="EC422">
        <v>100.363</v>
      </c>
    </row>
    <row r="423" spans="1:133" x14ac:dyDescent="0.35">
      <c r="A423">
        <v>407</v>
      </c>
      <c r="B423">
        <v>1581524590.5</v>
      </c>
      <c r="C423">
        <v>2069.9000000953702</v>
      </c>
      <c r="D423" t="s">
        <v>1052</v>
      </c>
      <c r="E423" t="s">
        <v>1053</v>
      </c>
      <c r="F423" t="s">
        <v>232</v>
      </c>
      <c r="G423" t="s">
        <v>233</v>
      </c>
      <c r="H423" t="s">
        <v>234</v>
      </c>
      <c r="I423" t="s">
        <v>235</v>
      </c>
      <c r="J423" t="s">
        <v>236</v>
      </c>
      <c r="K423" t="s">
        <v>237</v>
      </c>
      <c r="L423" t="s">
        <v>238</v>
      </c>
      <c r="M423" t="s">
        <v>239</v>
      </c>
      <c r="N423">
        <v>1581524581.87097</v>
      </c>
      <c r="O423">
        <f t="shared" si="258"/>
        <v>6.0314069898400387E-5</v>
      </c>
      <c r="P423">
        <f t="shared" si="259"/>
        <v>-0.52040153249740684</v>
      </c>
      <c r="Q423">
        <f t="shared" si="260"/>
        <v>400.85045161290299</v>
      </c>
      <c r="R423">
        <f t="shared" si="261"/>
        <v>564.84162442076979</v>
      </c>
      <c r="S423">
        <f t="shared" si="262"/>
        <v>56.301008044846263</v>
      </c>
      <c r="T423">
        <f t="shared" si="263"/>
        <v>39.955066208481867</v>
      </c>
      <c r="U423">
        <f t="shared" si="264"/>
        <v>4.7980819212854508E-3</v>
      </c>
      <c r="V423">
        <f t="shared" si="265"/>
        <v>2.2523259779362013</v>
      </c>
      <c r="W423">
        <f t="shared" si="266"/>
        <v>4.7924106965848024E-3</v>
      </c>
      <c r="X423">
        <f t="shared" si="267"/>
        <v>2.9957656524956982E-3</v>
      </c>
      <c r="Y423">
        <f t="shared" si="268"/>
        <v>0</v>
      </c>
      <c r="Z423">
        <f t="shared" si="269"/>
        <v>31.211530367352324</v>
      </c>
      <c r="AA423">
        <f t="shared" si="270"/>
        <v>31.016316129032301</v>
      </c>
      <c r="AB423">
        <f t="shared" si="271"/>
        <v>4.5155769726169837</v>
      </c>
      <c r="AC423">
        <f t="shared" si="272"/>
        <v>72.417102789270587</v>
      </c>
      <c r="AD423">
        <f t="shared" si="273"/>
        <v>3.3103709389301361</v>
      </c>
      <c r="AE423">
        <f t="shared" si="274"/>
        <v>4.5712556998629399</v>
      </c>
      <c r="AF423">
        <f t="shared" si="275"/>
        <v>1.2052060336868475</v>
      </c>
      <c r="AG423">
        <f t="shared" si="276"/>
        <v>-2.6598504825194569</v>
      </c>
      <c r="AH423">
        <f t="shared" si="277"/>
        <v>26.122558647699336</v>
      </c>
      <c r="AI423">
        <f t="shared" si="278"/>
        <v>2.6076379899740845</v>
      </c>
      <c r="AJ423">
        <f t="shared" si="279"/>
        <v>26.070346155153963</v>
      </c>
      <c r="AK423">
        <v>-4.1246395296116803E-2</v>
      </c>
      <c r="AL423">
        <v>4.6302692102576003E-2</v>
      </c>
      <c r="AM423">
        <v>3.45938005598095</v>
      </c>
      <c r="AN423">
        <v>0</v>
      </c>
      <c r="AO423">
        <v>0</v>
      </c>
      <c r="AP423">
        <f t="shared" si="280"/>
        <v>1</v>
      </c>
      <c r="AQ423">
        <f t="shared" si="281"/>
        <v>0</v>
      </c>
      <c r="AR423">
        <f t="shared" si="282"/>
        <v>51864.336707216018</v>
      </c>
      <c r="AS423" t="s">
        <v>240</v>
      </c>
      <c r="AT423">
        <v>0</v>
      </c>
      <c r="AU423">
        <v>0</v>
      </c>
      <c r="AV423">
        <f t="shared" si="283"/>
        <v>0</v>
      </c>
      <c r="AW423" t="e">
        <f t="shared" si="284"/>
        <v>#DIV/0!</v>
      </c>
      <c r="AX423">
        <v>0</v>
      </c>
      <c r="AY423" t="s">
        <v>240</v>
      </c>
      <c r="AZ423">
        <v>0</v>
      </c>
      <c r="BA423">
        <v>0</v>
      </c>
      <c r="BB423" t="e">
        <f t="shared" si="285"/>
        <v>#DIV/0!</v>
      </c>
      <c r="BC423">
        <v>0.5</v>
      </c>
      <c r="BD423">
        <f t="shared" si="286"/>
        <v>0</v>
      </c>
      <c r="BE423">
        <f t="shared" si="287"/>
        <v>-0.52040153249740684</v>
      </c>
      <c r="BF423" t="e">
        <f t="shared" si="288"/>
        <v>#DIV/0!</v>
      </c>
      <c r="BG423" t="e">
        <f t="shared" si="289"/>
        <v>#DIV/0!</v>
      </c>
      <c r="BH423" t="e">
        <f t="shared" si="290"/>
        <v>#DIV/0!</v>
      </c>
      <c r="BI423" t="e">
        <f t="shared" si="291"/>
        <v>#DIV/0!</v>
      </c>
      <c r="BJ423" t="s">
        <v>240</v>
      </c>
      <c r="BK423">
        <v>0</v>
      </c>
      <c r="BL423">
        <f t="shared" si="292"/>
        <v>0</v>
      </c>
      <c r="BM423" t="e">
        <f t="shared" si="293"/>
        <v>#DIV/0!</v>
      </c>
      <c r="BN423" t="e">
        <f t="shared" si="294"/>
        <v>#DIV/0!</v>
      </c>
      <c r="BO423" t="e">
        <f t="shared" si="295"/>
        <v>#DIV/0!</v>
      </c>
      <c r="BP423" t="e">
        <f t="shared" si="296"/>
        <v>#DIV/0!</v>
      </c>
      <c r="BQ423">
        <f t="shared" si="297"/>
        <v>0</v>
      </c>
      <c r="BR423">
        <f t="shared" si="298"/>
        <v>0</v>
      </c>
      <c r="BS423">
        <f t="shared" si="299"/>
        <v>0</v>
      </c>
      <c r="BT423">
        <f t="shared" si="300"/>
        <v>0</v>
      </c>
      <c r="BU423">
        <v>6</v>
      </c>
      <c r="BV423">
        <v>0.5</v>
      </c>
      <c r="BW423" t="s">
        <v>241</v>
      </c>
      <c r="BX423">
        <v>1581524581.87097</v>
      </c>
      <c r="BY423">
        <v>400.85045161290299</v>
      </c>
      <c r="BZ423">
        <v>399.99983870967702</v>
      </c>
      <c r="CA423">
        <v>33.211399999999998</v>
      </c>
      <c r="CB423">
        <v>33.111445161290298</v>
      </c>
      <c r="CC423">
        <v>350.02380645161298</v>
      </c>
      <c r="CD423">
        <v>99.475741935483896</v>
      </c>
      <c r="CE423">
        <v>0.200000096774194</v>
      </c>
      <c r="CF423">
        <v>31.231445161290299</v>
      </c>
      <c r="CG423">
        <v>31.016316129032301</v>
      </c>
      <c r="CH423">
        <v>999.9</v>
      </c>
      <c r="CI423">
        <v>0</v>
      </c>
      <c r="CJ423">
        <v>0</v>
      </c>
      <c r="CK423">
        <v>9999.19032258064</v>
      </c>
      <c r="CL423">
        <v>0</v>
      </c>
      <c r="CM423">
        <v>5.3785735483870996</v>
      </c>
      <c r="CN423">
        <v>0</v>
      </c>
      <c r="CO423">
        <v>0</v>
      </c>
      <c r="CP423">
        <v>0</v>
      </c>
      <c r="CQ423">
        <v>0</v>
      </c>
      <c r="CR423">
        <v>4.1967741935483902</v>
      </c>
      <c r="CS423">
        <v>0</v>
      </c>
      <c r="CT423">
        <v>493.42580645161303</v>
      </c>
      <c r="CU423">
        <v>0.16774193548387101</v>
      </c>
      <c r="CV423">
        <v>40.375</v>
      </c>
      <c r="CW423">
        <v>45.561999999999998</v>
      </c>
      <c r="CX423">
        <v>43.125</v>
      </c>
      <c r="CY423">
        <v>44.316064516129003</v>
      </c>
      <c r="CZ423">
        <v>41.401000000000003</v>
      </c>
      <c r="DA423">
        <v>0</v>
      </c>
      <c r="DB423">
        <v>0</v>
      </c>
      <c r="DC423">
        <v>0</v>
      </c>
      <c r="DD423">
        <v>1581524590.9000001</v>
      </c>
      <c r="DE423">
        <v>4.0115384615384597</v>
      </c>
      <c r="DF423">
        <v>-7.2717945551016996</v>
      </c>
      <c r="DG423">
        <v>1.5213674739246801</v>
      </c>
      <c r="DH423">
        <v>492.16538461538499</v>
      </c>
      <c r="DI423">
        <v>15</v>
      </c>
      <c r="DJ423">
        <v>100</v>
      </c>
      <c r="DK423">
        <v>100</v>
      </c>
      <c r="DL423">
        <v>2.952</v>
      </c>
      <c r="DM423">
        <v>0.498</v>
      </c>
      <c r="DN423">
        <v>2</v>
      </c>
      <c r="DO423">
        <v>352.983</v>
      </c>
      <c r="DP423">
        <v>667.06100000000004</v>
      </c>
      <c r="DQ423">
        <v>30.2058</v>
      </c>
      <c r="DR423">
        <v>32.5578</v>
      </c>
      <c r="DS423">
        <v>30.000299999999999</v>
      </c>
      <c r="DT423">
        <v>32.407299999999999</v>
      </c>
      <c r="DU423">
        <v>32.396700000000003</v>
      </c>
      <c r="DV423">
        <v>20.9924</v>
      </c>
      <c r="DW423">
        <v>25.095199999999998</v>
      </c>
      <c r="DX423">
        <v>100</v>
      </c>
      <c r="DY423">
        <v>30.178100000000001</v>
      </c>
      <c r="DZ423">
        <v>400</v>
      </c>
      <c r="EA423">
        <v>33.075099999999999</v>
      </c>
      <c r="EB423">
        <v>99.859800000000007</v>
      </c>
      <c r="EC423">
        <v>100.36199999999999</v>
      </c>
    </row>
    <row r="424" spans="1:133" x14ac:dyDescent="0.35">
      <c r="A424">
        <v>408</v>
      </c>
      <c r="B424">
        <v>1581524595.5</v>
      </c>
      <c r="C424">
        <v>2074.9000000953702</v>
      </c>
      <c r="D424" t="s">
        <v>1054</v>
      </c>
      <c r="E424" t="s">
        <v>1055</v>
      </c>
      <c r="F424" t="s">
        <v>232</v>
      </c>
      <c r="G424" t="s">
        <v>233</v>
      </c>
      <c r="H424" t="s">
        <v>234</v>
      </c>
      <c r="I424" t="s">
        <v>235</v>
      </c>
      <c r="J424" t="s">
        <v>236</v>
      </c>
      <c r="K424" t="s">
        <v>237</v>
      </c>
      <c r="L424" t="s">
        <v>238</v>
      </c>
      <c r="M424" t="s">
        <v>239</v>
      </c>
      <c r="N424">
        <v>1581524586.87097</v>
      </c>
      <c r="O424">
        <f t="shared" si="258"/>
        <v>5.8189682288273088E-5</v>
      </c>
      <c r="P424">
        <f t="shared" si="259"/>
        <v>-0.51645649516380032</v>
      </c>
      <c r="Q424">
        <f t="shared" si="260"/>
        <v>400.83764516129003</v>
      </c>
      <c r="R424">
        <f t="shared" si="261"/>
        <v>569.97760403980158</v>
      </c>
      <c r="S424">
        <f t="shared" si="262"/>
        <v>56.812313428434869</v>
      </c>
      <c r="T424">
        <f t="shared" si="263"/>
        <v>39.953348639341918</v>
      </c>
      <c r="U424">
        <f t="shared" si="264"/>
        <v>4.6227967977288623E-3</v>
      </c>
      <c r="V424">
        <f t="shared" si="265"/>
        <v>2.2528703426386132</v>
      </c>
      <c r="W424">
        <f t="shared" si="266"/>
        <v>4.6175333953398165E-3</v>
      </c>
      <c r="X424">
        <f t="shared" si="267"/>
        <v>2.8864307579657003E-3</v>
      </c>
      <c r="Y424">
        <f t="shared" si="268"/>
        <v>0</v>
      </c>
      <c r="Z424">
        <f t="shared" si="269"/>
        <v>31.213974768480586</v>
      </c>
      <c r="AA424">
        <f t="shared" si="270"/>
        <v>31.022274193548402</v>
      </c>
      <c r="AB424">
        <f t="shared" si="271"/>
        <v>4.5171110216630748</v>
      </c>
      <c r="AC424">
        <f t="shared" si="272"/>
        <v>72.409298558301089</v>
      </c>
      <c r="AD424">
        <f t="shared" si="273"/>
        <v>3.3103417887494593</v>
      </c>
      <c r="AE424">
        <f t="shared" si="274"/>
        <v>4.5717081295630893</v>
      </c>
      <c r="AF424">
        <f t="shared" si="275"/>
        <v>1.2067692329136155</v>
      </c>
      <c r="AG424">
        <f t="shared" si="276"/>
        <v>-2.5661649889128433</v>
      </c>
      <c r="AH424">
        <f t="shared" si="277"/>
        <v>25.616403100767833</v>
      </c>
      <c r="AI424">
        <f t="shared" si="278"/>
        <v>2.5565910715090183</v>
      </c>
      <c r="AJ424">
        <f t="shared" si="279"/>
        <v>25.60682918336401</v>
      </c>
      <c r="AK424">
        <v>-4.1261065704435898E-2</v>
      </c>
      <c r="AL424">
        <v>4.6319160921112601E-2</v>
      </c>
      <c r="AM424">
        <v>3.46035374247163</v>
      </c>
      <c r="AN424">
        <v>0</v>
      </c>
      <c r="AO424">
        <v>0</v>
      </c>
      <c r="AP424">
        <f t="shared" si="280"/>
        <v>1</v>
      </c>
      <c r="AQ424">
        <f t="shared" si="281"/>
        <v>0</v>
      </c>
      <c r="AR424">
        <f t="shared" si="282"/>
        <v>51881.709143695873</v>
      </c>
      <c r="AS424" t="s">
        <v>240</v>
      </c>
      <c r="AT424">
        <v>0</v>
      </c>
      <c r="AU424">
        <v>0</v>
      </c>
      <c r="AV424">
        <f t="shared" si="283"/>
        <v>0</v>
      </c>
      <c r="AW424" t="e">
        <f t="shared" si="284"/>
        <v>#DIV/0!</v>
      </c>
      <c r="AX424">
        <v>0</v>
      </c>
      <c r="AY424" t="s">
        <v>240</v>
      </c>
      <c r="AZ424">
        <v>0</v>
      </c>
      <c r="BA424">
        <v>0</v>
      </c>
      <c r="BB424" t="e">
        <f t="shared" si="285"/>
        <v>#DIV/0!</v>
      </c>
      <c r="BC424">
        <v>0.5</v>
      </c>
      <c r="BD424">
        <f t="shared" si="286"/>
        <v>0</v>
      </c>
      <c r="BE424">
        <f t="shared" si="287"/>
        <v>-0.51645649516380032</v>
      </c>
      <c r="BF424" t="e">
        <f t="shared" si="288"/>
        <v>#DIV/0!</v>
      </c>
      <c r="BG424" t="e">
        <f t="shared" si="289"/>
        <v>#DIV/0!</v>
      </c>
      <c r="BH424" t="e">
        <f t="shared" si="290"/>
        <v>#DIV/0!</v>
      </c>
      <c r="BI424" t="e">
        <f t="shared" si="291"/>
        <v>#DIV/0!</v>
      </c>
      <c r="BJ424" t="s">
        <v>240</v>
      </c>
      <c r="BK424">
        <v>0</v>
      </c>
      <c r="BL424">
        <f t="shared" si="292"/>
        <v>0</v>
      </c>
      <c r="BM424" t="e">
        <f t="shared" si="293"/>
        <v>#DIV/0!</v>
      </c>
      <c r="BN424" t="e">
        <f t="shared" si="294"/>
        <v>#DIV/0!</v>
      </c>
      <c r="BO424" t="e">
        <f t="shared" si="295"/>
        <v>#DIV/0!</v>
      </c>
      <c r="BP424" t="e">
        <f t="shared" si="296"/>
        <v>#DIV/0!</v>
      </c>
      <c r="BQ424">
        <f t="shared" si="297"/>
        <v>0</v>
      </c>
      <c r="BR424">
        <f t="shared" si="298"/>
        <v>0</v>
      </c>
      <c r="BS424">
        <f t="shared" si="299"/>
        <v>0</v>
      </c>
      <c r="BT424">
        <f t="shared" si="300"/>
        <v>0</v>
      </c>
      <c r="BU424">
        <v>6</v>
      </c>
      <c r="BV424">
        <v>0.5</v>
      </c>
      <c r="BW424" t="s">
        <v>241</v>
      </c>
      <c r="BX424">
        <v>1581524586.87097</v>
      </c>
      <c r="BY424">
        <v>400.83764516129003</v>
      </c>
      <c r="BZ424">
        <v>399.99232258064501</v>
      </c>
      <c r="CA424">
        <v>33.211474193548398</v>
      </c>
      <c r="CB424">
        <v>33.1150387096774</v>
      </c>
      <c r="CC424">
        <v>350.01919354838702</v>
      </c>
      <c r="CD424">
        <v>99.474641935483902</v>
      </c>
      <c r="CE424">
        <v>0.19999970967741901</v>
      </c>
      <c r="CF424">
        <v>31.2331838709677</v>
      </c>
      <c r="CG424">
        <v>31.022274193548402</v>
      </c>
      <c r="CH424">
        <v>999.9</v>
      </c>
      <c r="CI424">
        <v>0</v>
      </c>
      <c r="CJ424">
        <v>0</v>
      </c>
      <c r="CK424">
        <v>10002.857419354799</v>
      </c>
      <c r="CL424">
        <v>0</v>
      </c>
      <c r="CM424">
        <v>5.35860290322581</v>
      </c>
      <c r="CN424">
        <v>0</v>
      </c>
      <c r="CO424">
        <v>0</v>
      </c>
      <c r="CP424">
        <v>0</v>
      </c>
      <c r="CQ424">
        <v>0</v>
      </c>
      <c r="CR424">
        <v>3.3354838709677401</v>
      </c>
      <c r="CS424">
        <v>0</v>
      </c>
      <c r="CT424">
        <v>492.677419354839</v>
      </c>
      <c r="CU424">
        <v>-3.5483870967741901E-2</v>
      </c>
      <c r="CV424">
        <v>40.375</v>
      </c>
      <c r="CW424">
        <v>45.561999999999998</v>
      </c>
      <c r="CX424">
        <v>43.125</v>
      </c>
      <c r="CY424">
        <v>44.326225806451603</v>
      </c>
      <c r="CZ424">
        <v>41.405000000000001</v>
      </c>
      <c r="DA424">
        <v>0</v>
      </c>
      <c r="DB424">
        <v>0</v>
      </c>
      <c r="DC424">
        <v>0</v>
      </c>
      <c r="DD424">
        <v>1581524595.7</v>
      </c>
      <c r="DE424">
        <v>3.9961538461538502</v>
      </c>
      <c r="DF424">
        <v>19.811966023118998</v>
      </c>
      <c r="DG424">
        <v>19.535042781974798</v>
      </c>
      <c r="DH424">
        <v>491.04615384615403</v>
      </c>
      <c r="DI424">
        <v>15</v>
      </c>
      <c r="DJ424">
        <v>100</v>
      </c>
      <c r="DK424">
        <v>100</v>
      </c>
      <c r="DL424">
        <v>2.952</v>
      </c>
      <c r="DM424">
        <v>0.498</v>
      </c>
      <c r="DN424">
        <v>2</v>
      </c>
      <c r="DO424">
        <v>353.00799999999998</v>
      </c>
      <c r="DP424">
        <v>666.87800000000004</v>
      </c>
      <c r="DQ424">
        <v>30.1816</v>
      </c>
      <c r="DR424">
        <v>32.560200000000002</v>
      </c>
      <c r="DS424">
        <v>30.000299999999999</v>
      </c>
      <c r="DT424">
        <v>32.407299999999999</v>
      </c>
      <c r="DU424">
        <v>32.396700000000003</v>
      </c>
      <c r="DV424">
        <v>20.99</v>
      </c>
      <c r="DW424">
        <v>25.095199999999998</v>
      </c>
      <c r="DX424">
        <v>100</v>
      </c>
      <c r="DY424">
        <v>30.150500000000001</v>
      </c>
      <c r="DZ424">
        <v>400</v>
      </c>
      <c r="EA424">
        <v>33.075099999999999</v>
      </c>
      <c r="EB424">
        <v>99.861199999999997</v>
      </c>
      <c r="EC424">
        <v>100.363</v>
      </c>
    </row>
    <row r="425" spans="1:133" x14ac:dyDescent="0.35">
      <c r="A425">
        <v>409</v>
      </c>
      <c r="B425">
        <v>1581524600.5</v>
      </c>
      <c r="C425">
        <v>2079.9000000953702</v>
      </c>
      <c r="D425" t="s">
        <v>1056</v>
      </c>
      <c r="E425" t="s">
        <v>1057</v>
      </c>
      <c r="F425" t="s">
        <v>232</v>
      </c>
      <c r="G425" t="s">
        <v>233</v>
      </c>
      <c r="H425" t="s">
        <v>234</v>
      </c>
      <c r="I425" t="s">
        <v>235</v>
      </c>
      <c r="J425" t="s">
        <v>236</v>
      </c>
      <c r="K425" t="s">
        <v>237</v>
      </c>
      <c r="L425" t="s">
        <v>238</v>
      </c>
      <c r="M425" t="s">
        <v>239</v>
      </c>
      <c r="N425">
        <v>1581524591.87097</v>
      </c>
      <c r="O425">
        <f t="shared" si="258"/>
        <v>5.4952314410506275E-5</v>
      </c>
      <c r="P425">
        <f t="shared" si="259"/>
        <v>-0.52559947272979601</v>
      </c>
      <c r="Q425">
        <f t="shared" si="260"/>
        <v>400.838419354839</v>
      </c>
      <c r="R425">
        <f t="shared" si="261"/>
        <v>583.74662855322117</v>
      </c>
      <c r="S425">
        <f t="shared" si="262"/>
        <v>58.184268017292148</v>
      </c>
      <c r="T425">
        <f t="shared" si="263"/>
        <v>39.953104450766602</v>
      </c>
      <c r="U425">
        <f t="shared" si="264"/>
        <v>4.3650879989106878E-3</v>
      </c>
      <c r="V425">
        <f t="shared" si="265"/>
        <v>2.2519534258834848</v>
      </c>
      <c r="W425">
        <f t="shared" si="266"/>
        <v>4.3603928504491497E-3</v>
      </c>
      <c r="X425">
        <f t="shared" si="267"/>
        <v>2.7256669416669474E-3</v>
      </c>
      <c r="Y425">
        <f t="shared" si="268"/>
        <v>0</v>
      </c>
      <c r="Z425">
        <f t="shared" si="269"/>
        <v>31.216543223027504</v>
      </c>
      <c r="AA425">
        <f t="shared" si="270"/>
        <v>31.022358064516101</v>
      </c>
      <c r="AB425">
        <f t="shared" si="271"/>
        <v>4.5171326195291375</v>
      </c>
      <c r="AC425">
        <f t="shared" si="272"/>
        <v>72.402296642040426</v>
      </c>
      <c r="AD425">
        <f t="shared" si="273"/>
        <v>3.310305516933715</v>
      </c>
      <c r="AE425">
        <f t="shared" si="274"/>
        <v>4.5721001549163347</v>
      </c>
      <c r="AF425">
        <f t="shared" si="275"/>
        <v>1.2068271025954225</v>
      </c>
      <c r="AG425">
        <f t="shared" si="276"/>
        <v>-2.4233970655033268</v>
      </c>
      <c r="AH425">
        <f t="shared" si="277"/>
        <v>25.778688935266292</v>
      </c>
      <c r="AI425">
        <f t="shared" si="278"/>
        <v>2.5738554087216428</v>
      </c>
      <c r="AJ425">
        <f t="shared" si="279"/>
        <v>25.929147278484606</v>
      </c>
      <c r="AK425">
        <v>-4.1236357022309197E-2</v>
      </c>
      <c r="AL425">
        <v>4.6291423260825998E-2</v>
      </c>
      <c r="AM425">
        <v>3.4587137391216598</v>
      </c>
      <c r="AN425">
        <v>0</v>
      </c>
      <c r="AO425">
        <v>0</v>
      </c>
      <c r="AP425">
        <f t="shared" si="280"/>
        <v>1</v>
      </c>
      <c r="AQ425">
        <f t="shared" si="281"/>
        <v>0</v>
      </c>
      <c r="AR425">
        <f t="shared" si="282"/>
        <v>51851.635502564932</v>
      </c>
      <c r="AS425" t="s">
        <v>240</v>
      </c>
      <c r="AT425">
        <v>0</v>
      </c>
      <c r="AU425">
        <v>0</v>
      </c>
      <c r="AV425">
        <f t="shared" si="283"/>
        <v>0</v>
      </c>
      <c r="AW425" t="e">
        <f t="shared" si="284"/>
        <v>#DIV/0!</v>
      </c>
      <c r="AX425">
        <v>0</v>
      </c>
      <c r="AY425" t="s">
        <v>240</v>
      </c>
      <c r="AZ425">
        <v>0</v>
      </c>
      <c r="BA425">
        <v>0</v>
      </c>
      <c r="BB425" t="e">
        <f t="shared" si="285"/>
        <v>#DIV/0!</v>
      </c>
      <c r="BC425">
        <v>0.5</v>
      </c>
      <c r="BD425">
        <f t="shared" si="286"/>
        <v>0</v>
      </c>
      <c r="BE425">
        <f t="shared" si="287"/>
        <v>-0.52559947272979601</v>
      </c>
      <c r="BF425" t="e">
        <f t="shared" si="288"/>
        <v>#DIV/0!</v>
      </c>
      <c r="BG425" t="e">
        <f t="shared" si="289"/>
        <v>#DIV/0!</v>
      </c>
      <c r="BH425" t="e">
        <f t="shared" si="290"/>
        <v>#DIV/0!</v>
      </c>
      <c r="BI425" t="e">
        <f t="shared" si="291"/>
        <v>#DIV/0!</v>
      </c>
      <c r="BJ425" t="s">
        <v>240</v>
      </c>
      <c r="BK425">
        <v>0</v>
      </c>
      <c r="BL425">
        <f t="shared" si="292"/>
        <v>0</v>
      </c>
      <c r="BM425" t="e">
        <f t="shared" si="293"/>
        <v>#DIV/0!</v>
      </c>
      <c r="BN425" t="e">
        <f t="shared" si="294"/>
        <v>#DIV/0!</v>
      </c>
      <c r="BO425" t="e">
        <f t="shared" si="295"/>
        <v>#DIV/0!</v>
      </c>
      <c r="BP425" t="e">
        <f t="shared" si="296"/>
        <v>#DIV/0!</v>
      </c>
      <c r="BQ425">
        <f t="shared" si="297"/>
        <v>0</v>
      </c>
      <c r="BR425">
        <f t="shared" si="298"/>
        <v>0</v>
      </c>
      <c r="BS425">
        <f t="shared" si="299"/>
        <v>0</v>
      </c>
      <c r="BT425">
        <f t="shared" si="300"/>
        <v>0</v>
      </c>
      <c r="BU425">
        <v>6</v>
      </c>
      <c r="BV425">
        <v>0.5</v>
      </c>
      <c r="BW425" t="s">
        <v>241</v>
      </c>
      <c r="BX425">
        <v>1581524591.87097</v>
      </c>
      <c r="BY425">
        <v>400.838419354839</v>
      </c>
      <c r="BZ425">
        <v>399.97519354838698</v>
      </c>
      <c r="CA425">
        <v>33.211377419354797</v>
      </c>
      <c r="CB425">
        <v>33.120306451612898</v>
      </c>
      <c r="CC425">
        <v>350.01674193548399</v>
      </c>
      <c r="CD425">
        <v>99.473816129032301</v>
      </c>
      <c r="CE425">
        <v>0.200023806451613</v>
      </c>
      <c r="CF425">
        <v>31.234690322580601</v>
      </c>
      <c r="CG425">
        <v>31.022358064516101</v>
      </c>
      <c r="CH425">
        <v>999.9</v>
      </c>
      <c r="CI425">
        <v>0</v>
      </c>
      <c r="CJ425">
        <v>0</v>
      </c>
      <c r="CK425">
        <v>9996.9503225806402</v>
      </c>
      <c r="CL425">
        <v>0</v>
      </c>
      <c r="CM425">
        <v>5.3778474193548398</v>
      </c>
      <c r="CN425">
        <v>0</v>
      </c>
      <c r="CO425">
        <v>0</v>
      </c>
      <c r="CP425">
        <v>0</v>
      </c>
      <c r="CQ425">
        <v>0</v>
      </c>
      <c r="CR425">
        <v>3.8967741935483899</v>
      </c>
      <c r="CS425">
        <v>0</v>
      </c>
      <c r="CT425">
        <v>491.39032258064498</v>
      </c>
      <c r="CU425">
        <v>-0.3</v>
      </c>
      <c r="CV425">
        <v>40.375</v>
      </c>
      <c r="CW425">
        <v>45.561999999999998</v>
      </c>
      <c r="CX425">
        <v>43.125</v>
      </c>
      <c r="CY425">
        <v>44.3343548387097</v>
      </c>
      <c r="CZ425">
        <v>41.408999999999999</v>
      </c>
      <c r="DA425">
        <v>0</v>
      </c>
      <c r="DB425">
        <v>0</v>
      </c>
      <c r="DC425">
        <v>0</v>
      </c>
      <c r="DD425">
        <v>1581524600.5</v>
      </c>
      <c r="DE425">
        <v>4.7846153846153801</v>
      </c>
      <c r="DF425">
        <v>14.229059941465</v>
      </c>
      <c r="DG425">
        <v>-16.574358979322501</v>
      </c>
      <c r="DH425">
        <v>490.69230769230802</v>
      </c>
      <c r="DI425">
        <v>15</v>
      </c>
      <c r="DJ425">
        <v>100</v>
      </c>
      <c r="DK425">
        <v>100</v>
      </c>
      <c r="DL425">
        <v>2.952</v>
      </c>
      <c r="DM425">
        <v>0.498</v>
      </c>
      <c r="DN425">
        <v>2</v>
      </c>
      <c r="DO425">
        <v>352.83199999999999</v>
      </c>
      <c r="DP425">
        <v>666.79499999999996</v>
      </c>
      <c r="DQ425">
        <v>30.154699999999998</v>
      </c>
      <c r="DR425">
        <v>32.560699999999997</v>
      </c>
      <c r="DS425">
        <v>30.000299999999999</v>
      </c>
      <c r="DT425">
        <v>32.408900000000003</v>
      </c>
      <c r="DU425">
        <v>32.397500000000001</v>
      </c>
      <c r="DV425">
        <v>20.991700000000002</v>
      </c>
      <c r="DW425">
        <v>25.095199999999998</v>
      </c>
      <c r="DX425">
        <v>100</v>
      </c>
      <c r="DY425">
        <v>30.131399999999999</v>
      </c>
      <c r="DZ425">
        <v>400</v>
      </c>
      <c r="EA425">
        <v>33.075099999999999</v>
      </c>
      <c r="EB425">
        <v>99.858800000000002</v>
      </c>
      <c r="EC425">
        <v>100.361</v>
      </c>
    </row>
    <row r="426" spans="1:133" x14ac:dyDescent="0.35">
      <c r="A426">
        <v>410</v>
      </c>
      <c r="B426">
        <v>1581524605.5</v>
      </c>
      <c r="C426">
        <v>2084.9000000953702</v>
      </c>
      <c r="D426" t="s">
        <v>1058</v>
      </c>
      <c r="E426" t="s">
        <v>1059</v>
      </c>
      <c r="F426" t="s">
        <v>232</v>
      </c>
      <c r="G426" t="s">
        <v>233</v>
      </c>
      <c r="H426" t="s">
        <v>234</v>
      </c>
      <c r="I426" t="s">
        <v>235</v>
      </c>
      <c r="J426" t="s">
        <v>236</v>
      </c>
      <c r="K426" t="s">
        <v>237</v>
      </c>
      <c r="L426" t="s">
        <v>238</v>
      </c>
      <c r="M426" t="s">
        <v>239</v>
      </c>
      <c r="N426">
        <v>1581524596.87097</v>
      </c>
      <c r="O426">
        <f t="shared" si="258"/>
        <v>5.0996297256437778E-5</v>
      </c>
      <c r="P426">
        <f t="shared" si="259"/>
        <v>-0.52263238597356376</v>
      </c>
      <c r="Q426">
        <f t="shared" si="260"/>
        <v>400.83741935483903</v>
      </c>
      <c r="R426">
        <f t="shared" si="261"/>
        <v>597.42215742370945</v>
      </c>
      <c r="S426">
        <f t="shared" si="262"/>
        <v>59.547039137656618</v>
      </c>
      <c r="T426">
        <f t="shared" si="263"/>
        <v>39.952789165185756</v>
      </c>
      <c r="U426">
        <f t="shared" si="264"/>
        <v>4.0499908859226268E-3</v>
      </c>
      <c r="V426">
        <f t="shared" si="265"/>
        <v>2.2515634988359232</v>
      </c>
      <c r="W426">
        <f t="shared" si="266"/>
        <v>4.045948079438616E-3</v>
      </c>
      <c r="X426">
        <f t="shared" si="267"/>
        <v>2.529080435232681E-3</v>
      </c>
      <c r="Y426">
        <f t="shared" si="268"/>
        <v>0</v>
      </c>
      <c r="Z426">
        <f t="shared" si="269"/>
        <v>31.21749213724463</v>
      </c>
      <c r="AA426">
        <f t="shared" si="270"/>
        <v>31.022522580645202</v>
      </c>
      <c r="AB426">
        <f t="shared" si="271"/>
        <v>4.5171749848354086</v>
      </c>
      <c r="AC426">
        <f t="shared" si="272"/>
        <v>72.401300686222754</v>
      </c>
      <c r="AD426">
        <f t="shared" si="273"/>
        <v>3.3101931235531334</v>
      </c>
      <c r="AE426">
        <f t="shared" si="274"/>
        <v>4.5720078122616243</v>
      </c>
      <c r="AF426">
        <f t="shared" si="275"/>
        <v>1.2069818612822751</v>
      </c>
      <c r="AG426">
        <f t="shared" si="276"/>
        <v>-2.2489367090089059</v>
      </c>
      <c r="AH426">
        <f t="shared" si="277"/>
        <v>25.711182782495612</v>
      </c>
      <c r="AI426">
        <f t="shared" si="278"/>
        <v>2.5675574662848688</v>
      </c>
      <c r="AJ426">
        <f t="shared" si="279"/>
        <v>26.029803539771574</v>
      </c>
      <c r="AK426">
        <v>-4.1225852197912201E-2</v>
      </c>
      <c r="AL426">
        <v>4.6279630675167098E-2</v>
      </c>
      <c r="AM426">
        <v>3.4580163939097601</v>
      </c>
      <c r="AN426">
        <v>0</v>
      </c>
      <c r="AO426">
        <v>0</v>
      </c>
      <c r="AP426">
        <f t="shared" si="280"/>
        <v>1</v>
      </c>
      <c r="AQ426">
        <f t="shared" si="281"/>
        <v>0</v>
      </c>
      <c r="AR426">
        <f t="shared" si="282"/>
        <v>51839.014697219143</v>
      </c>
      <c r="AS426" t="s">
        <v>240</v>
      </c>
      <c r="AT426">
        <v>0</v>
      </c>
      <c r="AU426">
        <v>0</v>
      </c>
      <c r="AV426">
        <f t="shared" si="283"/>
        <v>0</v>
      </c>
      <c r="AW426" t="e">
        <f t="shared" si="284"/>
        <v>#DIV/0!</v>
      </c>
      <c r="AX426">
        <v>0</v>
      </c>
      <c r="AY426" t="s">
        <v>240</v>
      </c>
      <c r="AZ426">
        <v>0</v>
      </c>
      <c r="BA426">
        <v>0</v>
      </c>
      <c r="BB426" t="e">
        <f t="shared" si="285"/>
        <v>#DIV/0!</v>
      </c>
      <c r="BC426">
        <v>0.5</v>
      </c>
      <c r="BD426">
        <f t="shared" si="286"/>
        <v>0</v>
      </c>
      <c r="BE426">
        <f t="shared" si="287"/>
        <v>-0.52263238597356376</v>
      </c>
      <c r="BF426" t="e">
        <f t="shared" si="288"/>
        <v>#DIV/0!</v>
      </c>
      <c r="BG426" t="e">
        <f t="shared" si="289"/>
        <v>#DIV/0!</v>
      </c>
      <c r="BH426" t="e">
        <f t="shared" si="290"/>
        <v>#DIV/0!</v>
      </c>
      <c r="BI426" t="e">
        <f t="shared" si="291"/>
        <v>#DIV/0!</v>
      </c>
      <c r="BJ426" t="s">
        <v>240</v>
      </c>
      <c r="BK426">
        <v>0</v>
      </c>
      <c r="BL426">
        <f t="shared" si="292"/>
        <v>0</v>
      </c>
      <c r="BM426" t="e">
        <f t="shared" si="293"/>
        <v>#DIV/0!</v>
      </c>
      <c r="BN426" t="e">
        <f t="shared" si="294"/>
        <v>#DIV/0!</v>
      </c>
      <c r="BO426" t="e">
        <f t="shared" si="295"/>
        <v>#DIV/0!</v>
      </c>
      <c r="BP426" t="e">
        <f t="shared" si="296"/>
        <v>#DIV/0!</v>
      </c>
      <c r="BQ426">
        <f t="shared" si="297"/>
        <v>0</v>
      </c>
      <c r="BR426">
        <f t="shared" si="298"/>
        <v>0</v>
      </c>
      <c r="BS426">
        <f t="shared" si="299"/>
        <v>0</v>
      </c>
      <c r="BT426">
        <f t="shared" si="300"/>
        <v>0</v>
      </c>
      <c r="BU426">
        <v>6</v>
      </c>
      <c r="BV426">
        <v>0.5</v>
      </c>
      <c r="BW426" t="s">
        <v>241</v>
      </c>
      <c r="BX426">
        <v>1581524596.87097</v>
      </c>
      <c r="BY426">
        <v>400.83741935483903</v>
      </c>
      <c r="BZ426">
        <v>399.97654838709701</v>
      </c>
      <c r="CA426">
        <v>33.210429032258098</v>
      </c>
      <c r="CB426">
        <v>33.125912903225803</v>
      </c>
      <c r="CC426">
        <v>350.01145161290299</v>
      </c>
      <c r="CD426">
        <v>99.473312903225803</v>
      </c>
      <c r="CE426">
        <v>0.19998912903225799</v>
      </c>
      <c r="CF426">
        <v>31.234335483871</v>
      </c>
      <c r="CG426">
        <v>31.022522580645202</v>
      </c>
      <c r="CH426">
        <v>999.9</v>
      </c>
      <c r="CI426">
        <v>0</v>
      </c>
      <c r="CJ426">
        <v>0</v>
      </c>
      <c r="CK426">
        <v>9994.4541935483794</v>
      </c>
      <c r="CL426">
        <v>0</v>
      </c>
      <c r="CM426">
        <v>5.3555738709677403</v>
      </c>
      <c r="CN426">
        <v>0</v>
      </c>
      <c r="CO426">
        <v>0</v>
      </c>
      <c r="CP426">
        <v>0</v>
      </c>
      <c r="CQ426">
        <v>0</v>
      </c>
      <c r="CR426">
        <v>2.2290322580645201</v>
      </c>
      <c r="CS426">
        <v>0</v>
      </c>
      <c r="CT426">
        <v>489.08387096774197</v>
      </c>
      <c r="CU426">
        <v>-0.31935483870967701</v>
      </c>
      <c r="CV426">
        <v>40.375</v>
      </c>
      <c r="CW426">
        <v>45.561999999999998</v>
      </c>
      <c r="CX426">
        <v>43.125</v>
      </c>
      <c r="CY426">
        <v>44.342483870967698</v>
      </c>
      <c r="CZ426">
        <v>41.412999999999997</v>
      </c>
      <c r="DA426">
        <v>0</v>
      </c>
      <c r="DB426">
        <v>0</v>
      </c>
      <c r="DC426">
        <v>0</v>
      </c>
      <c r="DD426">
        <v>1581524605.9000001</v>
      </c>
      <c r="DE426">
        <v>3.08076923076923</v>
      </c>
      <c r="DF426">
        <v>-47.333333346704698</v>
      </c>
      <c r="DG426">
        <v>-22.095726385840798</v>
      </c>
      <c r="DH426">
        <v>488.288461538462</v>
      </c>
      <c r="DI426">
        <v>15</v>
      </c>
      <c r="DJ426">
        <v>100</v>
      </c>
      <c r="DK426">
        <v>100</v>
      </c>
      <c r="DL426">
        <v>2.952</v>
      </c>
      <c r="DM426">
        <v>0.498</v>
      </c>
      <c r="DN426">
        <v>2</v>
      </c>
      <c r="DO426">
        <v>352.81400000000002</v>
      </c>
      <c r="DP426">
        <v>666.95699999999999</v>
      </c>
      <c r="DQ426">
        <v>30.130800000000001</v>
      </c>
      <c r="DR426">
        <v>32.560699999999997</v>
      </c>
      <c r="DS426">
        <v>30.000299999999999</v>
      </c>
      <c r="DT426">
        <v>32.4101</v>
      </c>
      <c r="DU426">
        <v>32.3996</v>
      </c>
      <c r="DV426">
        <v>20.991700000000002</v>
      </c>
      <c r="DW426">
        <v>25.095199999999998</v>
      </c>
      <c r="DX426">
        <v>100</v>
      </c>
      <c r="DY426">
        <v>30.112100000000002</v>
      </c>
      <c r="DZ426">
        <v>400</v>
      </c>
      <c r="EA426">
        <v>33.075099999999999</v>
      </c>
      <c r="EB426">
        <v>99.860200000000006</v>
      </c>
      <c r="EC426">
        <v>100.361</v>
      </c>
    </row>
    <row r="427" spans="1:133" x14ac:dyDescent="0.35">
      <c r="A427">
        <v>411</v>
      </c>
      <c r="B427">
        <v>1581524610.5</v>
      </c>
      <c r="C427">
        <v>2089.9000000953702</v>
      </c>
      <c r="D427" t="s">
        <v>1060</v>
      </c>
      <c r="E427" t="s">
        <v>1061</v>
      </c>
      <c r="F427" t="s">
        <v>232</v>
      </c>
      <c r="G427" t="s">
        <v>233</v>
      </c>
      <c r="H427" t="s">
        <v>234</v>
      </c>
      <c r="I427" t="s">
        <v>235</v>
      </c>
      <c r="J427" t="s">
        <v>236</v>
      </c>
      <c r="K427" t="s">
        <v>237</v>
      </c>
      <c r="L427" t="s">
        <v>238</v>
      </c>
      <c r="M427" t="s">
        <v>239</v>
      </c>
      <c r="N427">
        <v>1581524601.87097</v>
      </c>
      <c r="O427">
        <f t="shared" si="258"/>
        <v>4.7762894089908732E-5</v>
      </c>
      <c r="P427">
        <f t="shared" si="259"/>
        <v>-0.51199920010103439</v>
      </c>
      <c r="Q427">
        <f t="shared" si="260"/>
        <v>400.84258064516098</v>
      </c>
      <c r="R427">
        <f t="shared" si="261"/>
        <v>606.6466557692039</v>
      </c>
      <c r="S427">
        <f t="shared" si="262"/>
        <v>60.466701274299311</v>
      </c>
      <c r="T427">
        <f t="shared" si="263"/>
        <v>39.953452889570173</v>
      </c>
      <c r="U427">
        <f t="shared" si="264"/>
        <v>3.7964655071236687E-3</v>
      </c>
      <c r="V427">
        <f t="shared" si="265"/>
        <v>2.2527148938723851</v>
      </c>
      <c r="W427">
        <f t="shared" si="266"/>
        <v>3.7929145839246756E-3</v>
      </c>
      <c r="X427">
        <f t="shared" si="267"/>
        <v>2.3708903672541534E-3</v>
      </c>
      <c r="Y427">
        <f t="shared" si="268"/>
        <v>0</v>
      </c>
      <c r="Z427">
        <f t="shared" si="269"/>
        <v>31.216322221600336</v>
      </c>
      <c r="AA427">
        <f t="shared" si="270"/>
        <v>31.018038709677398</v>
      </c>
      <c r="AB427">
        <f t="shared" si="271"/>
        <v>4.516020446383969</v>
      </c>
      <c r="AC427">
        <f t="shared" si="272"/>
        <v>72.409382456992105</v>
      </c>
      <c r="AD427">
        <f t="shared" si="273"/>
        <v>3.3101395785233554</v>
      </c>
      <c r="AE427">
        <f t="shared" si="274"/>
        <v>4.5714235727523693</v>
      </c>
      <c r="AF427">
        <f t="shared" si="275"/>
        <v>1.2058808678606137</v>
      </c>
      <c r="AG427">
        <f t="shared" si="276"/>
        <v>-2.1063436293649751</v>
      </c>
      <c r="AH427">
        <f t="shared" si="277"/>
        <v>25.996218489433108</v>
      </c>
      <c r="AI427">
        <f t="shared" si="278"/>
        <v>2.5946085913583072</v>
      </c>
      <c r="AJ427">
        <f t="shared" si="279"/>
        <v>26.484483451426442</v>
      </c>
      <c r="AK427">
        <v>-4.1256876095050903E-2</v>
      </c>
      <c r="AL427">
        <v>4.6314457717547899E-2</v>
      </c>
      <c r="AM427">
        <v>3.46007568698893</v>
      </c>
      <c r="AN427">
        <v>0</v>
      </c>
      <c r="AO427">
        <v>0</v>
      </c>
      <c r="AP427">
        <f t="shared" si="280"/>
        <v>1</v>
      </c>
      <c r="AQ427">
        <f t="shared" si="281"/>
        <v>0</v>
      </c>
      <c r="AR427">
        <f t="shared" si="282"/>
        <v>51876.822960414793</v>
      </c>
      <c r="AS427" t="s">
        <v>240</v>
      </c>
      <c r="AT427">
        <v>0</v>
      </c>
      <c r="AU427">
        <v>0</v>
      </c>
      <c r="AV427">
        <f t="shared" si="283"/>
        <v>0</v>
      </c>
      <c r="AW427" t="e">
        <f t="shared" si="284"/>
        <v>#DIV/0!</v>
      </c>
      <c r="AX427">
        <v>0</v>
      </c>
      <c r="AY427" t="s">
        <v>240</v>
      </c>
      <c r="AZ427">
        <v>0</v>
      </c>
      <c r="BA427">
        <v>0</v>
      </c>
      <c r="BB427" t="e">
        <f t="shared" si="285"/>
        <v>#DIV/0!</v>
      </c>
      <c r="BC427">
        <v>0.5</v>
      </c>
      <c r="BD427">
        <f t="shared" si="286"/>
        <v>0</v>
      </c>
      <c r="BE427">
        <f t="shared" si="287"/>
        <v>-0.51199920010103439</v>
      </c>
      <c r="BF427" t="e">
        <f t="shared" si="288"/>
        <v>#DIV/0!</v>
      </c>
      <c r="BG427" t="e">
        <f t="shared" si="289"/>
        <v>#DIV/0!</v>
      </c>
      <c r="BH427" t="e">
        <f t="shared" si="290"/>
        <v>#DIV/0!</v>
      </c>
      <c r="BI427" t="e">
        <f t="shared" si="291"/>
        <v>#DIV/0!</v>
      </c>
      <c r="BJ427" t="s">
        <v>240</v>
      </c>
      <c r="BK427">
        <v>0</v>
      </c>
      <c r="BL427">
        <f t="shared" si="292"/>
        <v>0</v>
      </c>
      <c r="BM427" t="e">
        <f t="shared" si="293"/>
        <v>#DIV/0!</v>
      </c>
      <c r="BN427" t="e">
        <f t="shared" si="294"/>
        <v>#DIV/0!</v>
      </c>
      <c r="BO427" t="e">
        <f t="shared" si="295"/>
        <v>#DIV/0!</v>
      </c>
      <c r="BP427" t="e">
        <f t="shared" si="296"/>
        <v>#DIV/0!</v>
      </c>
      <c r="BQ427">
        <f t="shared" si="297"/>
        <v>0</v>
      </c>
      <c r="BR427">
        <f t="shared" si="298"/>
        <v>0</v>
      </c>
      <c r="BS427">
        <f t="shared" si="299"/>
        <v>0</v>
      </c>
      <c r="BT427">
        <f t="shared" si="300"/>
        <v>0</v>
      </c>
      <c r="BU427">
        <v>6</v>
      </c>
      <c r="BV427">
        <v>0.5</v>
      </c>
      <c r="BW427" t="s">
        <v>241</v>
      </c>
      <c r="BX427">
        <v>1581524601.87097</v>
      </c>
      <c r="BY427">
        <v>400.84258064516098</v>
      </c>
      <c r="BZ427">
        <v>399.99770967741898</v>
      </c>
      <c r="CA427">
        <v>33.209767741935501</v>
      </c>
      <c r="CB427">
        <v>33.1306096774194</v>
      </c>
      <c r="CC427">
        <v>350.008806451613</v>
      </c>
      <c r="CD427">
        <v>99.473693548387104</v>
      </c>
      <c r="CE427">
        <v>0.199980903225806</v>
      </c>
      <c r="CF427">
        <v>31.2320903225806</v>
      </c>
      <c r="CG427">
        <v>31.018038709677398</v>
      </c>
      <c r="CH427">
        <v>999.9</v>
      </c>
      <c r="CI427">
        <v>0</v>
      </c>
      <c r="CJ427">
        <v>0</v>
      </c>
      <c r="CK427">
        <v>10001.9370967742</v>
      </c>
      <c r="CL427">
        <v>0</v>
      </c>
      <c r="CM427">
        <v>5.3211812903225804</v>
      </c>
      <c r="CN427">
        <v>0</v>
      </c>
      <c r="CO427">
        <v>0</v>
      </c>
      <c r="CP427">
        <v>0</v>
      </c>
      <c r="CQ427">
        <v>0</v>
      </c>
      <c r="CR427">
        <v>1.35161290322581</v>
      </c>
      <c r="CS427">
        <v>0</v>
      </c>
      <c r="CT427">
        <v>487.529032258065</v>
      </c>
      <c r="CU427">
        <v>-0.56129032258064504</v>
      </c>
      <c r="CV427">
        <v>40.375</v>
      </c>
      <c r="CW427">
        <v>45.566064516129003</v>
      </c>
      <c r="CX427">
        <v>43.125</v>
      </c>
      <c r="CY427">
        <v>44.348580645161299</v>
      </c>
      <c r="CZ427">
        <v>41.424999999999997</v>
      </c>
      <c r="DA427">
        <v>0</v>
      </c>
      <c r="DB427">
        <v>0</v>
      </c>
      <c r="DC427">
        <v>0</v>
      </c>
      <c r="DD427">
        <v>1581524610.7</v>
      </c>
      <c r="DE427">
        <v>1.2230769230769201</v>
      </c>
      <c r="DF427">
        <v>-30.283760752742801</v>
      </c>
      <c r="DG427">
        <v>11.8051283151547</v>
      </c>
      <c r="DH427">
        <v>487.50384615384598</v>
      </c>
      <c r="DI427">
        <v>15</v>
      </c>
      <c r="DJ427">
        <v>100</v>
      </c>
      <c r="DK427">
        <v>100</v>
      </c>
      <c r="DL427">
        <v>2.952</v>
      </c>
      <c r="DM427">
        <v>0.498</v>
      </c>
      <c r="DN427">
        <v>2</v>
      </c>
      <c r="DO427">
        <v>352.81400000000002</v>
      </c>
      <c r="DP427">
        <v>666.93399999999997</v>
      </c>
      <c r="DQ427">
        <v>30.111899999999999</v>
      </c>
      <c r="DR427">
        <v>32.561599999999999</v>
      </c>
      <c r="DS427">
        <v>30.0001</v>
      </c>
      <c r="DT427">
        <v>32.4101</v>
      </c>
      <c r="DU427">
        <v>32.3996</v>
      </c>
      <c r="DV427">
        <v>20.990100000000002</v>
      </c>
      <c r="DW427">
        <v>25.095199999999998</v>
      </c>
      <c r="DX427">
        <v>100</v>
      </c>
      <c r="DY427">
        <v>30.0989</v>
      </c>
      <c r="DZ427">
        <v>400</v>
      </c>
      <c r="EA427">
        <v>33.075099999999999</v>
      </c>
      <c r="EB427">
        <v>99.860399999999998</v>
      </c>
      <c r="EC427">
        <v>100.361</v>
      </c>
    </row>
    <row r="428" spans="1:133" x14ac:dyDescent="0.35">
      <c r="A428">
        <v>412</v>
      </c>
      <c r="B428">
        <v>1581524615.5</v>
      </c>
      <c r="C428">
        <v>2094.9000000953702</v>
      </c>
      <c r="D428" t="s">
        <v>1062</v>
      </c>
      <c r="E428" t="s">
        <v>1063</v>
      </c>
      <c r="F428" t="s">
        <v>232</v>
      </c>
      <c r="G428" t="s">
        <v>233</v>
      </c>
      <c r="H428" t="s">
        <v>234</v>
      </c>
      <c r="I428" t="s">
        <v>235</v>
      </c>
      <c r="J428" t="s">
        <v>236</v>
      </c>
      <c r="K428" t="s">
        <v>237</v>
      </c>
      <c r="L428" t="s">
        <v>238</v>
      </c>
      <c r="M428" t="s">
        <v>239</v>
      </c>
      <c r="N428">
        <v>1581524606.87097</v>
      </c>
      <c r="O428">
        <f t="shared" si="258"/>
        <v>4.5151288378981172E-5</v>
      </c>
      <c r="P428">
        <f t="shared" si="259"/>
        <v>-0.51312181117980815</v>
      </c>
      <c r="Q428">
        <f t="shared" si="260"/>
        <v>400.847451612903</v>
      </c>
      <c r="R428">
        <f t="shared" si="261"/>
        <v>619.28809465101494</v>
      </c>
      <c r="S428">
        <f t="shared" si="262"/>
        <v>61.727155037833967</v>
      </c>
      <c r="T428">
        <f t="shared" si="263"/>
        <v>39.954220024484307</v>
      </c>
      <c r="U428">
        <f t="shared" si="264"/>
        <v>3.5924694594175917E-3</v>
      </c>
      <c r="V428">
        <f t="shared" si="265"/>
        <v>2.2528363035663288</v>
      </c>
      <c r="W428">
        <f t="shared" si="266"/>
        <v>3.5892898870070714E-3</v>
      </c>
      <c r="X428">
        <f t="shared" si="267"/>
        <v>2.2435916102700472E-3</v>
      </c>
      <c r="Y428">
        <f t="shared" si="268"/>
        <v>0</v>
      </c>
      <c r="Z428">
        <f t="shared" si="269"/>
        <v>31.213891536456902</v>
      </c>
      <c r="AA428">
        <f t="shared" si="270"/>
        <v>31.013267741935501</v>
      </c>
      <c r="AB428">
        <f t="shared" si="271"/>
        <v>4.5147922664941396</v>
      </c>
      <c r="AC428">
        <f t="shared" si="272"/>
        <v>72.423412698297568</v>
      </c>
      <c r="AD428">
        <f t="shared" si="273"/>
        <v>3.3101603388214125</v>
      </c>
      <c r="AE428">
        <f t="shared" si="274"/>
        <v>4.5705666379060634</v>
      </c>
      <c r="AF428">
        <f t="shared" si="275"/>
        <v>1.2046319276727271</v>
      </c>
      <c r="AG428">
        <f t="shared" si="276"/>
        <v>-1.9911718175130697</v>
      </c>
      <c r="AH428">
        <f t="shared" si="277"/>
        <v>26.177059387258371</v>
      </c>
      <c r="AI428">
        <f t="shared" si="278"/>
        <v>2.61241309688014</v>
      </c>
      <c r="AJ428">
        <f t="shared" si="279"/>
        <v>26.79830066662544</v>
      </c>
      <c r="AK428">
        <v>-4.1260148270949301E-2</v>
      </c>
      <c r="AL428">
        <v>4.6318131021652303E-2</v>
      </c>
      <c r="AM428">
        <v>3.4602928551905898</v>
      </c>
      <c r="AN428">
        <v>0</v>
      </c>
      <c r="AO428">
        <v>0</v>
      </c>
      <c r="AP428">
        <f t="shared" si="280"/>
        <v>1</v>
      </c>
      <c r="AQ428">
        <f t="shared" si="281"/>
        <v>0</v>
      </c>
      <c r="AR428">
        <f t="shared" si="282"/>
        <v>51881.345002880014</v>
      </c>
      <c r="AS428" t="s">
        <v>240</v>
      </c>
      <c r="AT428">
        <v>0</v>
      </c>
      <c r="AU428">
        <v>0</v>
      </c>
      <c r="AV428">
        <f t="shared" si="283"/>
        <v>0</v>
      </c>
      <c r="AW428" t="e">
        <f t="shared" si="284"/>
        <v>#DIV/0!</v>
      </c>
      <c r="AX428">
        <v>0</v>
      </c>
      <c r="AY428" t="s">
        <v>240</v>
      </c>
      <c r="AZ428">
        <v>0</v>
      </c>
      <c r="BA428">
        <v>0</v>
      </c>
      <c r="BB428" t="e">
        <f t="shared" si="285"/>
        <v>#DIV/0!</v>
      </c>
      <c r="BC428">
        <v>0.5</v>
      </c>
      <c r="BD428">
        <f t="shared" si="286"/>
        <v>0</v>
      </c>
      <c r="BE428">
        <f t="shared" si="287"/>
        <v>-0.51312181117980815</v>
      </c>
      <c r="BF428" t="e">
        <f t="shared" si="288"/>
        <v>#DIV/0!</v>
      </c>
      <c r="BG428" t="e">
        <f t="shared" si="289"/>
        <v>#DIV/0!</v>
      </c>
      <c r="BH428" t="e">
        <f t="shared" si="290"/>
        <v>#DIV/0!</v>
      </c>
      <c r="BI428" t="e">
        <f t="shared" si="291"/>
        <v>#DIV/0!</v>
      </c>
      <c r="BJ428" t="s">
        <v>240</v>
      </c>
      <c r="BK428">
        <v>0</v>
      </c>
      <c r="BL428">
        <f t="shared" si="292"/>
        <v>0</v>
      </c>
      <c r="BM428" t="e">
        <f t="shared" si="293"/>
        <v>#DIV/0!</v>
      </c>
      <c r="BN428" t="e">
        <f t="shared" si="294"/>
        <v>#DIV/0!</v>
      </c>
      <c r="BO428" t="e">
        <f t="shared" si="295"/>
        <v>#DIV/0!</v>
      </c>
      <c r="BP428" t="e">
        <f t="shared" si="296"/>
        <v>#DIV/0!</v>
      </c>
      <c r="BQ428">
        <f t="shared" si="297"/>
        <v>0</v>
      </c>
      <c r="BR428">
        <f t="shared" si="298"/>
        <v>0</v>
      </c>
      <c r="BS428">
        <f t="shared" si="299"/>
        <v>0</v>
      </c>
      <c r="BT428">
        <f t="shared" si="300"/>
        <v>0</v>
      </c>
      <c r="BU428">
        <v>6</v>
      </c>
      <c r="BV428">
        <v>0.5</v>
      </c>
      <c r="BW428" t="s">
        <v>241</v>
      </c>
      <c r="BX428">
        <v>1581524606.87097</v>
      </c>
      <c r="BY428">
        <v>400.847451612903</v>
      </c>
      <c r="BZ428">
        <v>399.99887096774199</v>
      </c>
      <c r="CA428">
        <v>33.209741935483898</v>
      </c>
      <c r="CB428">
        <v>33.134912903225803</v>
      </c>
      <c r="CC428">
        <v>350.01248387096803</v>
      </c>
      <c r="CD428">
        <v>99.474364516129</v>
      </c>
      <c r="CE428">
        <v>0.20001251612903201</v>
      </c>
      <c r="CF428">
        <v>31.228796774193601</v>
      </c>
      <c r="CG428">
        <v>31.013267741935501</v>
      </c>
      <c r="CH428">
        <v>999.9</v>
      </c>
      <c r="CI428">
        <v>0</v>
      </c>
      <c r="CJ428">
        <v>0</v>
      </c>
      <c r="CK428">
        <v>10002.662903225801</v>
      </c>
      <c r="CL428">
        <v>0</v>
      </c>
      <c r="CM428">
        <v>5.2670322580645204</v>
      </c>
      <c r="CN428">
        <v>0</v>
      </c>
      <c r="CO428">
        <v>0</v>
      </c>
      <c r="CP428">
        <v>0</v>
      </c>
      <c r="CQ428">
        <v>0</v>
      </c>
      <c r="CR428">
        <v>0.43870967741935502</v>
      </c>
      <c r="CS428">
        <v>0</v>
      </c>
      <c r="CT428">
        <v>487.177419354839</v>
      </c>
      <c r="CU428">
        <v>-0.38709677419354799</v>
      </c>
      <c r="CV428">
        <v>40.375</v>
      </c>
      <c r="CW428">
        <v>45.566064516129003</v>
      </c>
      <c r="CX428">
        <v>43.125</v>
      </c>
      <c r="CY428">
        <v>44.346548387096803</v>
      </c>
      <c r="CZ428">
        <v>41.427</v>
      </c>
      <c r="DA428">
        <v>0</v>
      </c>
      <c r="DB428">
        <v>0</v>
      </c>
      <c r="DC428">
        <v>0</v>
      </c>
      <c r="DD428">
        <v>1581524615.5</v>
      </c>
      <c r="DE428">
        <v>-0.62692307692307703</v>
      </c>
      <c r="DF428">
        <v>11.237606640248799</v>
      </c>
      <c r="DG428">
        <v>45.446153911230802</v>
      </c>
      <c r="DH428">
        <v>488.35</v>
      </c>
      <c r="DI428">
        <v>15</v>
      </c>
      <c r="DJ428">
        <v>100</v>
      </c>
      <c r="DK428">
        <v>100</v>
      </c>
      <c r="DL428">
        <v>2.952</v>
      </c>
      <c r="DM428">
        <v>0.498</v>
      </c>
      <c r="DN428">
        <v>2</v>
      </c>
      <c r="DO428">
        <v>352.95800000000003</v>
      </c>
      <c r="DP428">
        <v>666.79</v>
      </c>
      <c r="DQ428">
        <v>30.0962</v>
      </c>
      <c r="DR428">
        <v>32.563600000000001</v>
      </c>
      <c r="DS428">
        <v>30.0002</v>
      </c>
      <c r="DT428">
        <v>32.411799999999999</v>
      </c>
      <c r="DU428">
        <v>32.4011</v>
      </c>
      <c r="DV428">
        <v>20.994800000000001</v>
      </c>
      <c r="DW428">
        <v>25.095199999999998</v>
      </c>
      <c r="DX428">
        <v>100</v>
      </c>
      <c r="DY428">
        <v>30.093800000000002</v>
      </c>
      <c r="DZ428">
        <v>400</v>
      </c>
      <c r="EA428">
        <v>33.075099999999999</v>
      </c>
      <c r="EB428">
        <v>99.860299999999995</v>
      </c>
      <c r="EC428">
        <v>100.363</v>
      </c>
    </row>
    <row r="429" spans="1:133" x14ac:dyDescent="0.35">
      <c r="A429">
        <v>413</v>
      </c>
      <c r="B429">
        <v>1581524620.5</v>
      </c>
      <c r="C429">
        <v>2099.9000000953702</v>
      </c>
      <c r="D429" t="s">
        <v>1064</v>
      </c>
      <c r="E429" t="s">
        <v>1065</v>
      </c>
      <c r="F429" t="s">
        <v>232</v>
      </c>
      <c r="G429" t="s">
        <v>233</v>
      </c>
      <c r="H429" t="s">
        <v>234</v>
      </c>
      <c r="I429" t="s">
        <v>235</v>
      </c>
      <c r="J429" t="s">
        <v>236</v>
      </c>
      <c r="K429" t="s">
        <v>237</v>
      </c>
      <c r="L429" t="s">
        <v>238</v>
      </c>
      <c r="M429" t="s">
        <v>239</v>
      </c>
      <c r="N429">
        <v>1581524611.87097</v>
      </c>
      <c r="O429">
        <f t="shared" si="258"/>
        <v>4.3452333822923883E-5</v>
      </c>
      <c r="P429">
        <f t="shared" si="259"/>
        <v>-0.52347142042917183</v>
      </c>
      <c r="Q429">
        <f t="shared" si="260"/>
        <v>400.86135483870999</v>
      </c>
      <c r="R429">
        <f t="shared" si="261"/>
        <v>632.69609043389733</v>
      </c>
      <c r="S429">
        <f t="shared" si="262"/>
        <v>63.063865459078734</v>
      </c>
      <c r="T429">
        <f t="shared" si="263"/>
        <v>39.955781190232614</v>
      </c>
      <c r="U429">
        <f t="shared" si="264"/>
        <v>3.4602729179738171E-3</v>
      </c>
      <c r="V429">
        <f t="shared" si="265"/>
        <v>2.2532290982546259</v>
      </c>
      <c r="W429">
        <f t="shared" si="266"/>
        <v>3.4573234554160057E-3</v>
      </c>
      <c r="X429">
        <f t="shared" si="267"/>
        <v>2.1610919415261066E-3</v>
      </c>
      <c r="Y429">
        <f t="shared" si="268"/>
        <v>0</v>
      </c>
      <c r="Z429">
        <f t="shared" si="269"/>
        <v>31.210283643545889</v>
      </c>
      <c r="AA429">
        <f t="shared" si="270"/>
        <v>31.0095322580645</v>
      </c>
      <c r="AB429">
        <f t="shared" si="271"/>
        <v>4.5138308520552952</v>
      </c>
      <c r="AC429">
        <f t="shared" si="272"/>
        <v>72.442904890468213</v>
      </c>
      <c r="AD429">
        <f t="shared" si="273"/>
        <v>3.3102652179442549</v>
      </c>
      <c r="AE429">
        <f t="shared" si="274"/>
        <v>4.5694816116903239</v>
      </c>
      <c r="AF429">
        <f t="shared" si="275"/>
        <v>1.2035656341110403</v>
      </c>
      <c r="AG429">
        <f t="shared" si="276"/>
        <v>-1.9162479215909431</v>
      </c>
      <c r="AH429">
        <f t="shared" si="277"/>
        <v>26.128722628220732</v>
      </c>
      <c r="AI429">
        <f t="shared" si="278"/>
        <v>2.6070329564785171</v>
      </c>
      <c r="AJ429">
        <f t="shared" si="279"/>
        <v>26.819507663108308</v>
      </c>
      <c r="AK429">
        <v>-4.1270735781622603E-2</v>
      </c>
      <c r="AL429">
        <v>4.6330016429899902E-2</v>
      </c>
      <c r="AM429">
        <v>3.4609954878136402</v>
      </c>
      <c r="AN429">
        <v>0</v>
      </c>
      <c r="AO429">
        <v>0</v>
      </c>
      <c r="AP429">
        <f t="shared" si="280"/>
        <v>1</v>
      </c>
      <c r="AQ429">
        <f t="shared" si="281"/>
        <v>0</v>
      </c>
      <c r="AR429">
        <f t="shared" si="282"/>
        <v>51894.833896425582</v>
      </c>
      <c r="AS429" t="s">
        <v>240</v>
      </c>
      <c r="AT429">
        <v>0</v>
      </c>
      <c r="AU429">
        <v>0</v>
      </c>
      <c r="AV429">
        <f t="shared" si="283"/>
        <v>0</v>
      </c>
      <c r="AW429" t="e">
        <f t="shared" si="284"/>
        <v>#DIV/0!</v>
      </c>
      <c r="AX429">
        <v>0</v>
      </c>
      <c r="AY429" t="s">
        <v>240</v>
      </c>
      <c r="AZ429">
        <v>0</v>
      </c>
      <c r="BA429">
        <v>0</v>
      </c>
      <c r="BB429" t="e">
        <f t="shared" si="285"/>
        <v>#DIV/0!</v>
      </c>
      <c r="BC429">
        <v>0.5</v>
      </c>
      <c r="BD429">
        <f t="shared" si="286"/>
        <v>0</v>
      </c>
      <c r="BE429">
        <f t="shared" si="287"/>
        <v>-0.52347142042917183</v>
      </c>
      <c r="BF429" t="e">
        <f t="shared" si="288"/>
        <v>#DIV/0!</v>
      </c>
      <c r="BG429" t="e">
        <f t="shared" si="289"/>
        <v>#DIV/0!</v>
      </c>
      <c r="BH429" t="e">
        <f t="shared" si="290"/>
        <v>#DIV/0!</v>
      </c>
      <c r="BI429" t="e">
        <f t="shared" si="291"/>
        <v>#DIV/0!</v>
      </c>
      <c r="BJ429" t="s">
        <v>240</v>
      </c>
      <c r="BK429">
        <v>0</v>
      </c>
      <c r="BL429">
        <f t="shared" si="292"/>
        <v>0</v>
      </c>
      <c r="BM429" t="e">
        <f t="shared" si="293"/>
        <v>#DIV/0!</v>
      </c>
      <c r="BN429" t="e">
        <f t="shared" si="294"/>
        <v>#DIV/0!</v>
      </c>
      <c r="BO429" t="e">
        <f t="shared" si="295"/>
        <v>#DIV/0!</v>
      </c>
      <c r="BP429" t="e">
        <f t="shared" si="296"/>
        <v>#DIV/0!</v>
      </c>
      <c r="BQ429">
        <f t="shared" si="297"/>
        <v>0</v>
      </c>
      <c r="BR429">
        <f t="shared" si="298"/>
        <v>0</v>
      </c>
      <c r="BS429">
        <f t="shared" si="299"/>
        <v>0</v>
      </c>
      <c r="BT429">
        <f t="shared" si="300"/>
        <v>0</v>
      </c>
      <c r="BU429">
        <v>6</v>
      </c>
      <c r="BV429">
        <v>0.5</v>
      </c>
      <c r="BW429" t="s">
        <v>241</v>
      </c>
      <c r="BX429">
        <v>1581524611.87097</v>
      </c>
      <c r="BY429">
        <v>400.86135483870999</v>
      </c>
      <c r="BZ429">
        <v>399.993870967742</v>
      </c>
      <c r="CA429">
        <v>33.210648387096803</v>
      </c>
      <c r="CB429">
        <v>33.138635483870999</v>
      </c>
      <c r="CC429">
        <v>350.01438709677399</v>
      </c>
      <c r="CD429">
        <v>99.4748290322581</v>
      </c>
      <c r="CE429">
        <v>0.19998548387096801</v>
      </c>
      <c r="CF429">
        <v>31.224625806451598</v>
      </c>
      <c r="CG429">
        <v>31.0095322580645</v>
      </c>
      <c r="CH429">
        <v>999.9</v>
      </c>
      <c r="CI429">
        <v>0</v>
      </c>
      <c r="CJ429">
        <v>0</v>
      </c>
      <c r="CK429">
        <v>10005.182903225799</v>
      </c>
      <c r="CL429">
        <v>0</v>
      </c>
      <c r="CM429">
        <v>5.2507312903225802</v>
      </c>
      <c r="CN429">
        <v>0</v>
      </c>
      <c r="CO429">
        <v>0</v>
      </c>
      <c r="CP429">
        <v>0</v>
      </c>
      <c r="CQ429">
        <v>0</v>
      </c>
      <c r="CR429">
        <v>1.47741935483871</v>
      </c>
      <c r="CS429">
        <v>0</v>
      </c>
      <c r="CT429">
        <v>488.174193548387</v>
      </c>
      <c r="CU429">
        <v>-0.57419354838709702</v>
      </c>
      <c r="CV429">
        <v>40.375</v>
      </c>
      <c r="CW429">
        <v>45.570129032258002</v>
      </c>
      <c r="CX429">
        <v>43.125</v>
      </c>
      <c r="CY429">
        <v>44.338419354838699</v>
      </c>
      <c r="CZ429">
        <v>41.429000000000002</v>
      </c>
      <c r="DA429">
        <v>0</v>
      </c>
      <c r="DB429">
        <v>0</v>
      </c>
      <c r="DC429">
        <v>0</v>
      </c>
      <c r="DD429">
        <v>1581524620.9000001</v>
      </c>
      <c r="DE429">
        <v>1.45</v>
      </c>
      <c r="DF429">
        <v>15.087179303510601</v>
      </c>
      <c r="DG429">
        <v>3.1863249777433</v>
      </c>
      <c r="DH429">
        <v>489.23846153846102</v>
      </c>
      <c r="DI429">
        <v>15</v>
      </c>
      <c r="DJ429">
        <v>100</v>
      </c>
      <c r="DK429">
        <v>100</v>
      </c>
      <c r="DL429">
        <v>2.952</v>
      </c>
      <c r="DM429">
        <v>0.498</v>
      </c>
      <c r="DN429">
        <v>2</v>
      </c>
      <c r="DO429">
        <v>352.89100000000002</v>
      </c>
      <c r="DP429">
        <v>666.96699999999998</v>
      </c>
      <c r="DQ429">
        <v>30.089500000000001</v>
      </c>
      <c r="DR429">
        <v>32.563600000000001</v>
      </c>
      <c r="DS429">
        <v>30.0001</v>
      </c>
      <c r="DT429">
        <v>32.412999999999997</v>
      </c>
      <c r="DU429">
        <v>32.4024</v>
      </c>
      <c r="DV429">
        <v>20.9939</v>
      </c>
      <c r="DW429">
        <v>25.095199999999998</v>
      </c>
      <c r="DX429">
        <v>100</v>
      </c>
      <c r="DY429">
        <v>30.0868</v>
      </c>
      <c r="DZ429">
        <v>400</v>
      </c>
      <c r="EA429">
        <v>33.075099999999999</v>
      </c>
      <c r="EB429">
        <v>99.858900000000006</v>
      </c>
      <c r="EC429">
        <v>100.36</v>
      </c>
    </row>
    <row r="430" spans="1:133" x14ac:dyDescent="0.35">
      <c r="A430">
        <v>414</v>
      </c>
      <c r="B430">
        <v>1581524625.5</v>
      </c>
      <c r="C430">
        <v>2104.9000000953702</v>
      </c>
      <c r="D430" t="s">
        <v>1066</v>
      </c>
      <c r="E430" t="s">
        <v>1067</v>
      </c>
      <c r="F430" t="s">
        <v>232</v>
      </c>
      <c r="G430" t="s">
        <v>233</v>
      </c>
      <c r="H430" t="s">
        <v>234</v>
      </c>
      <c r="I430" t="s">
        <v>235</v>
      </c>
      <c r="J430" t="s">
        <v>236</v>
      </c>
      <c r="K430" t="s">
        <v>237</v>
      </c>
      <c r="L430" t="s">
        <v>238</v>
      </c>
      <c r="M430" t="s">
        <v>239</v>
      </c>
      <c r="N430">
        <v>1581524616.87097</v>
      </c>
      <c r="O430">
        <f t="shared" si="258"/>
        <v>4.1907210474344805E-5</v>
      </c>
      <c r="P430">
        <f t="shared" si="259"/>
        <v>-0.522648138269587</v>
      </c>
      <c r="Q430">
        <f t="shared" si="260"/>
        <v>400.86180645161301</v>
      </c>
      <c r="R430">
        <f t="shared" si="261"/>
        <v>640.82274919550093</v>
      </c>
      <c r="S430">
        <f t="shared" si="262"/>
        <v>63.874028218434823</v>
      </c>
      <c r="T430">
        <f t="shared" si="263"/>
        <v>39.955913502021552</v>
      </c>
      <c r="U430">
        <f t="shared" si="264"/>
        <v>3.3417062887420084E-3</v>
      </c>
      <c r="V430">
        <f t="shared" si="265"/>
        <v>2.2533957583556088</v>
      </c>
      <c r="W430">
        <f t="shared" si="266"/>
        <v>3.3389556070487726E-3</v>
      </c>
      <c r="X430">
        <f t="shared" si="267"/>
        <v>2.087094197839639E-3</v>
      </c>
      <c r="Y430">
        <f t="shared" si="268"/>
        <v>0</v>
      </c>
      <c r="Z430">
        <f t="shared" si="269"/>
        <v>31.206749355848959</v>
      </c>
      <c r="AA430">
        <f t="shared" si="270"/>
        <v>31.004048387096802</v>
      </c>
      <c r="AB430">
        <f t="shared" si="271"/>
        <v>4.5124197722219916</v>
      </c>
      <c r="AC430">
        <f t="shared" si="272"/>
        <v>72.464546427521924</v>
      </c>
      <c r="AD430">
        <f t="shared" si="273"/>
        <v>3.3104917354374606</v>
      </c>
      <c r="AE430">
        <f t="shared" si="274"/>
        <v>4.5684295267735795</v>
      </c>
      <c r="AF430">
        <f t="shared" si="275"/>
        <v>1.2019280367845311</v>
      </c>
      <c r="AG430">
        <f t="shared" si="276"/>
        <v>-1.8481079819186059</v>
      </c>
      <c r="AH430">
        <f t="shared" si="277"/>
        <v>26.305436988239226</v>
      </c>
      <c r="AI430">
        <f t="shared" si="278"/>
        <v>2.6243474367863668</v>
      </c>
      <c r="AJ430">
        <f t="shared" si="279"/>
        <v>27.081676443106986</v>
      </c>
      <c r="AK430">
        <v>-4.1275228496311399E-2</v>
      </c>
      <c r="AL430">
        <v>4.6335059895721502E-2</v>
      </c>
      <c r="AM430">
        <v>3.4612936248484898</v>
      </c>
      <c r="AN430">
        <v>0</v>
      </c>
      <c r="AO430">
        <v>0</v>
      </c>
      <c r="AP430">
        <f t="shared" si="280"/>
        <v>1</v>
      </c>
      <c r="AQ430">
        <f t="shared" si="281"/>
        <v>0</v>
      </c>
      <c r="AR430">
        <f t="shared" si="282"/>
        <v>51900.946188291753</v>
      </c>
      <c r="AS430" t="s">
        <v>240</v>
      </c>
      <c r="AT430">
        <v>0</v>
      </c>
      <c r="AU430">
        <v>0</v>
      </c>
      <c r="AV430">
        <f t="shared" si="283"/>
        <v>0</v>
      </c>
      <c r="AW430" t="e">
        <f t="shared" si="284"/>
        <v>#DIV/0!</v>
      </c>
      <c r="AX430">
        <v>0</v>
      </c>
      <c r="AY430" t="s">
        <v>240</v>
      </c>
      <c r="AZ430">
        <v>0</v>
      </c>
      <c r="BA430">
        <v>0</v>
      </c>
      <c r="BB430" t="e">
        <f t="shared" si="285"/>
        <v>#DIV/0!</v>
      </c>
      <c r="BC430">
        <v>0.5</v>
      </c>
      <c r="BD430">
        <f t="shared" si="286"/>
        <v>0</v>
      </c>
      <c r="BE430">
        <f t="shared" si="287"/>
        <v>-0.522648138269587</v>
      </c>
      <c r="BF430" t="e">
        <f t="shared" si="288"/>
        <v>#DIV/0!</v>
      </c>
      <c r="BG430" t="e">
        <f t="shared" si="289"/>
        <v>#DIV/0!</v>
      </c>
      <c r="BH430" t="e">
        <f t="shared" si="290"/>
        <v>#DIV/0!</v>
      </c>
      <c r="BI430" t="e">
        <f t="shared" si="291"/>
        <v>#DIV/0!</v>
      </c>
      <c r="BJ430" t="s">
        <v>240</v>
      </c>
      <c r="BK430">
        <v>0</v>
      </c>
      <c r="BL430">
        <f t="shared" si="292"/>
        <v>0</v>
      </c>
      <c r="BM430" t="e">
        <f t="shared" si="293"/>
        <v>#DIV/0!</v>
      </c>
      <c r="BN430" t="e">
        <f t="shared" si="294"/>
        <v>#DIV/0!</v>
      </c>
      <c r="BO430" t="e">
        <f t="shared" si="295"/>
        <v>#DIV/0!</v>
      </c>
      <c r="BP430" t="e">
        <f t="shared" si="296"/>
        <v>#DIV/0!</v>
      </c>
      <c r="BQ430">
        <f t="shared" si="297"/>
        <v>0</v>
      </c>
      <c r="BR430">
        <f t="shared" si="298"/>
        <v>0</v>
      </c>
      <c r="BS430">
        <f t="shared" si="299"/>
        <v>0</v>
      </c>
      <c r="BT430">
        <f t="shared" si="300"/>
        <v>0</v>
      </c>
      <c r="BU430">
        <v>6</v>
      </c>
      <c r="BV430">
        <v>0.5</v>
      </c>
      <c r="BW430" t="s">
        <v>241</v>
      </c>
      <c r="BX430">
        <v>1581524616.87097</v>
      </c>
      <c r="BY430">
        <v>400.86180645161301</v>
      </c>
      <c r="BZ430">
        <v>399.99467741935501</v>
      </c>
      <c r="CA430">
        <v>33.212848387096798</v>
      </c>
      <c r="CB430">
        <v>33.143396774193597</v>
      </c>
      <c r="CC430">
        <v>350.01651612903203</v>
      </c>
      <c r="CD430">
        <v>99.475045161290296</v>
      </c>
      <c r="CE430">
        <v>0.19998712903225799</v>
      </c>
      <c r="CF430">
        <v>31.220580645161299</v>
      </c>
      <c r="CG430">
        <v>31.004048387096802</v>
      </c>
      <c r="CH430">
        <v>999.9</v>
      </c>
      <c r="CI430">
        <v>0</v>
      </c>
      <c r="CJ430">
        <v>0</v>
      </c>
      <c r="CK430">
        <v>10006.250322580599</v>
      </c>
      <c r="CL430">
        <v>0</v>
      </c>
      <c r="CM430">
        <v>5.2895612903225802</v>
      </c>
      <c r="CN430">
        <v>0</v>
      </c>
      <c r="CO430">
        <v>0</v>
      </c>
      <c r="CP430">
        <v>0</v>
      </c>
      <c r="CQ430">
        <v>0</v>
      </c>
      <c r="CR430">
        <v>2.32258064516129</v>
      </c>
      <c r="CS430">
        <v>0</v>
      </c>
      <c r="CT430">
        <v>486.841935483871</v>
      </c>
      <c r="CU430">
        <v>-0.27419354838709697</v>
      </c>
      <c r="CV430">
        <v>40.378999999999998</v>
      </c>
      <c r="CW430">
        <v>45.570129032258002</v>
      </c>
      <c r="CX430">
        <v>43.125</v>
      </c>
      <c r="CY430">
        <v>44.3445161290323</v>
      </c>
      <c r="CZ430">
        <v>41.429000000000002</v>
      </c>
      <c r="DA430">
        <v>0</v>
      </c>
      <c r="DB430">
        <v>0</v>
      </c>
      <c r="DC430">
        <v>0</v>
      </c>
      <c r="DD430">
        <v>1581524625.7</v>
      </c>
      <c r="DE430">
        <v>2.5115384615384602</v>
      </c>
      <c r="DF430">
        <v>9.5760681618651997</v>
      </c>
      <c r="DG430">
        <v>-39.788033931760999</v>
      </c>
      <c r="DH430">
        <v>487.19230769230802</v>
      </c>
      <c r="DI430">
        <v>15</v>
      </c>
      <c r="DJ430">
        <v>100</v>
      </c>
      <c r="DK430">
        <v>100</v>
      </c>
      <c r="DL430">
        <v>2.952</v>
      </c>
      <c r="DM430">
        <v>0.498</v>
      </c>
      <c r="DN430">
        <v>2</v>
      </c>
      <c r="DO430">
        <v>352.767</v>
      </c>
      <c r="DP430">
        <v>666.99</v>
      </c>
      <c r="DQ430">
        <v>30.084599999999998</v>
      </c>
      <c r="DR430">
        <v>32.566000000000003</v>
      </c>
      <c r="DS430">
        <v>30.0001</v>
      </c>
      <c r="DT430">
        <v>32.412999999999997</v>
      </c>
      <c r="DU430">
        <v>32.402500000000003</v>
      </c>
      <c r="DV430">
        <v>20.993600000000001</v>
      </c>
      <c r="DW430">
        <v>25.095199999999998</v>
      </c>
      <c r="DX430">
        <v>100</v>
      </c>
      <c r="DY430">
        <v>30.151299999999999</v>
      </c>
      <c r="DZ430">
        <v>400</v>
      </c>
      <c r="EA430">
        <v>33.075099999999999</v>
      </c>
      <c r="EB430">
        <v>99.859499999999997</v>
      </c>
      <c r="EC430">
        <v>100.36199999999999</v>
      </c>
    </row>
    <row r="431" spans="1:133" x14ac:dyDescent="0.35">
      <c r="A431">
        <v>415</v>
      </c>
      <c r="B431">
        <v>1581524630.5</v>
      </c>
      <c r="C431">
        <v>2109.9000000953702</v>
      </c>
      <c r="D431" t="s">
        <v>1068</v>
      </c>
      <c r="E431" t="s">
        <v>1069</v>
      </c>
      <c r="F431" t="s">
        <v>232</v>
      </c>
      <c r="G431" t="s">
        <v>233</v>
      </c>
      <c r="H431" t="s">
        <v>234</v>
      </c>
      <c r="I431" t="s">
        <v>235</v>
      </c>
      <c r="J431" t="s">
        <v>236</v>
      </c>
      <c r="K431" t="s">
        <v>237</v>
      </c>
      <c r="L431" t="s">
        <v>238</v>
      </c>
      <c r="M431" t="s">
        <v>239</v>
      </c>
      <c r="N431">
        <v>1581524621.87097</v>
      </c>
      <c r="O431">
        <f t="shared" si="258"/>
        <v>4.1781522784152785E-5</v>
      </c>
      <c r="P431">
        <f t="shared" si="259"/>
        <v>-0.5299830919768117</v>
      </c>
      <c r="Q431">
        <f t="shared" si="260"/>
        <v>400.86267741935501</v>
      </c>
      <c r="R431">
        <f t="shared" si="261"/>
        <v>644.68471113924545</v>
      </c>
      <c r="S431">
        <f t="shared" si="262"/>
        <v>64.259285940074747</v>
      </c>
      <c r="T431">
        <f t="shared" si="263"/>
        <v>39.956197139333987</v>
      </c>
      <c r="U431">
        <f t="shared" si="264"/>
        <v>3.3368532871977286E-3</v>
      </c>
      <c r="V431">
        <f t="shared" si="265"/>
        <v>2.2518881637236738</v>
      </c>
      <c r="W431">
        <f t="shared" si="266"/>
        <v>3.3341087509780524E-3</v>
      </c>
      <c r="X431">
        <f t="shared" si="267"/>
        <v>2.0840643612303374E-3</v>
      </c>
      <c r="Y431">
        <f t="shared" si="268"/>
        <v>0</v>
      </c>
      <c r="Z431">
        <f t="shared" si="269"/>
        <v>31.202804976784336</v>
      </c>
      <c r="AA431">
        <f t="shared" si="270"/>
        <v>30.998100000000001</v>
      </c>
      <c r="AB431">
        <f t="shared" si="271"/>
        <v>4.5108896000663279</v>
      </c>
      <c r="AC431">
        <f t="shared" si="272"/>
        <v>72.487937071818109</v>
      </c>
      <c r="AD431">
        <f t="shared" si="273"/>
        <v>3.3108106063892908</v>
      </c>
      <c r="AE431">
        <f t="shared" si="274"/>
        <v>4.5673952662069466</v>
      </c>
      <c r="AF431">
        <f t="shared" si="275"/>
        <v>1.2000789936770371</v>
      </c>
      <c r="AG431">
        <f t="shared" si="276"/>
        <v>-1.8425651547811379</v>
      </c>
      <c r="AH431">
        <f t="shared" si="277"/>
        <v>26.527120763313651</v>
      </c>
      <c r="AI431">
        <f t="shared" si="278"/>
        <v>2.6481057077722934</v>
      </c>
      <c r="AJ431">
        <f t="shared" si="279"/>
        <v>27.332661316304804</v>
      </c>
      <c r="AK431">
        <v>-4.1234598713102401E-2</v>
      </c>
      <c r="AL431">
        <v>4.6289449404705002E-2</v>
      </c>
      <c r="AM431">
        <v>3.45859702096713</v>
      </c>
      <c r="AN431">
        <v>0</v>
      </c>
      <c r="AO431">
        <v>0</v>
      </c>
      <c r="AP431">
        <f t="shared" si="280"/>
        <v>1</v>
      </c>
      <c r="AQ431">
        <f t="shared" si="281"/>
        <v>0</v>
      </c>
      <c r="AR431">
        <f t="shared" si="282"/>
        <v>51852.633247935373</v>
      </c>
      <c r="AS431" t="s">
        <v>240</v>
      </c>
      <c r="AT431">
        <v>0</v>
      </c>
      <c r="AU431">
        <v>0</v>
      </c>
      <c r="AV431">
        <f t="shared" si="283"/>
        <v>0</v>
      </c>
      <c r="AW431" t="e">
        <f t="shared" si="284"/>
        <v>#DIV/0!</v>
      </c>
      <c r="AX431">
        <v>0</v>
      </c>
      <c r="AY431" t="s">
        <v>240</v>
      </c>
      <c r="AZ431">
        <v>0</v>
      </c>
      <c r="BA431">
        <v>0</v>
      </c>
      <c r="BB431" t="e">
        <f t="shared" si="285"/>
        <v>#DIV/0!</v>
      </c>
      <c r="BC431">
        <v>0.5</v>
      </c>
      <c r="BD431">
        <f t="shared" si="286"/>
        <v>0</v>
      </c>
      <c r="BE431">
        <f t="shared" si="287"/>
        <v>-0.5299830919768117</v>
      </c>
      <c r="BF431" t="e">
        <f t="shared" si="288"/>
        <v>#DIV/0!</v>
      </c>
      <c r="BG431" t="e">
        <f t="shared" si="289"/>
        <v>#DIV/0!</v>
      </c>
      <c r="BH431" t="e">
        <f t="shared" si="290"/>
        <v>#DIV/0!</v>
      </c>
      <c r="BI431" t="e">
        <f t="shared" si="291"/>
        <v>#DIV/0!</v>
      </c>
      <c r="BJ431" t="s">
        <v>240</v>
      </c>
      <c r="BK431">
        <v>0</v>
      </c>
      <c r="BL431">
        <f t="shared" si="292"/>
        <v>0</v>
      </c>
      <c r="BM431" t="e">
        <f t="shared" si="293"/>
        <v>#DIV/0!</v>
      </c>
      <c r="BN431" t="e">
        <f t="shared" si="294"/>
        <v>#DIV/0!</v>
      </c>
      <c r="BO431" t="e">
        <f t="shared" si="295"/>
        <v>#DIV/0!</v>
      </c>
      <c r="BP431" t="e">
        <f t="shared" si="296"/>
        <v>#DIV/0!</v>
      </c>
      <c r="BQ431">
        <f t="shared" si="297"/>
        <v>0</v>
      </c>
      <c r="BR431">
        <f t="shared" si="298"/>
        <v>0</v>
      </c>
      <c r="BS431">
        <f t="shared" si="299"/>
        <v>0</v>
      </c>
      <c r="BT431">
        <f t="shared" si="300"/>
        <v>0</v>
      </c>
      <c r="BU431">
        <v>6</v>
      </c>
      <c r="BV431">
        <v>0.5</v>
      </c>
      <c r="BW431" t="s">
        <v>241</v>
      </c>
      <c r="BX431">
        <v>1581524621.87097</v>
      </c>
      <c r="BY431">
        <v>400.86267741935501</v>
      </c>
      <c r="BZ431">
        <v>399.98290322580601</v>
      </c>
      <c r="CA431">
        <v>33.215883870967701</v>
      </c>
      <c r="CB431">
        <v>33.146641935483899</v>
      </c>
      <c r="CC431">
        <v>350.02238709677403</v>
      </c>
      <c r="CD431">
        <v>99.475499999999997</v>
      </c>
      <c r="CE431">
        <v>0.20002329032258101</v>
      </c>
      <c r="CF431">
        <v>31.216603225806502</v>
      </c>
      <c r="CG431">
        <v>30.998100000000001</v>
      </c>
      <c r="CH431">
        <v>999.9</v>
      </c>
      <c r="CI431">
        <v>0</v>
      </c>
      <c r="CJ431">
        <v>0</v>
      </c>
      <c r="CK431">
        <v>9996.3548387096798</v>
      </c>
      <c r="CL431">
        <v>0</v>
      </c>
      <c r="CM431">
        <v>5.3297574193548396</v>
      </c>
      <c r="CN431">
        <v>0</v>
      </c>
      <c r="CO431">
        <v>0</v>
      </c>
      <c r="CP431">
        <v>0</v>
      </c>
      <c r="CQ431">
        <v>0</v>
      </c>
      <c r="CR431">
        <v>2.0967741935483901</v>
      </c>
      <c r="CS431">
        <v>0</v>
      </c>
      <c r="CT431">
        <v>476.27096774193501</v>
      </c>
      <c r="CU431">
        <v>-0.112903225806452</v>
      </c>
      <c r="CV431">
        <v>40.383000000000003</v>
      </c>
      <c r="CW431">
        <v>45.568096774193499</v>
      </c>
      <c r="CX431">
        <v>43.125</v>
      </c>
      <c r="CY431">
        <v>44.340451612903202</v>
      </c>
      <c r="CZ431">
        <v>41.429000000000002</v>
      </c>
      <c r="DA431">
        <v>0</v>
      </c>
      <c r="DB431">
        <v>0</v>
      </c>
      <c r="DC431">
        <v>0</v>
      </c>
      <c r="DD431">
        <v>1581524630.5</v>
      </c>
      <c r="DE431">
        <v>2.9461538461538499</v>
      </c>
      <c r="DF431">
        <v>-17.7025639876294</v>
      </c>
      <c r="DG431">
        <v>-227.049572257107</v>
      </c>
      <c r="DH431">
        <v>474.407692307692</v>
      </c>
      <c r="DI431">
        <v>15</v>
      </c>
      <c r="DJ431">
        <v>100</v>
      </c>
      <c r="DK431">
        <v>100</v>
      </c>
      <c r="DL431">
        <v>2.952</v>
      </c>
      <c r="DM431">
        <v>0.498</v>
      </c>
      <c r="DN431">
        <v>2</v>
      </c>
      <c r="DO431">
        <v>352.91800000000001</v>
      </c>
      <c r="DP431">
        <v>666.81600000000003</v>
      </c>
      <c r="DQ431">
        <v>30.129799999999999</v>
      </c>
      <c r="DR431">
        <v>32.566499999999998</v>
      </c>
      <c r="DS431">
        <v>30</v>
      </c>
      <c r="DT431">
        <v>32.415900000000001</v>
      </c>
      <c r="DU431">
        <v>32.405299999999997</v>
      </c>
      <c r="DV431">
        <v>20.990300000000001</v>
      </c>
      <c r="DW431">
        <v>25.372800000000002</v>
      </c>
      <c r="DX431">
        <v>100</v>
      </c>
      <c r="DY431">
        <v>30.160599999999999</v>
      </c>
      <c r="DZ431">
        <v>400</v>
      </c>
      <c r="EA431">
        <v>33.075099999999999</v>
      </c>
      <c r="EB431">
        <v>99.860100000000003</v>
      </c>
      <c r="EC431">
        <v>100.363</v>
      </c>
    </row>
    <row r="432" spans="1:133" x14ac:dyDescent="0.35">
      <c r="A432">
        <v>416</v>
      </c>
      <c r="B432">
        <v>1581524635.5</v>
      </c>
      <c r="C432">
        <v>2114.9000000953702</v>
      </c>
      <c r="D432" t="s">
        <v>1070</v>
      </c>
      <c r="E432" t="s">
        <v>1071</v>
      </c>
      <c r="F432" t="s">
        <v>232</v>
      </c>
      <c r="G432" t="s">
        <v>233</v>
      </c>
      <c r="H432" t="s">
        <v>234</v>
      </c>
      <c r="I432" t="s">
        <v>235</v>
      </c>
      <c r="J432" t="s">
        <v>236</v>
      </c>
      <c r="K432" t="s">
        <v>237</v>
      </c>
      <c r="L432" t="s">
        <v>238</v>
      </c>
      <c r="M432" t="s">
        <v>239</v>
      </c>
      <c r="N432">
        <v>1581524626.87097</v>
      </c>
      <c r="O432">
        <f t="shared" si="258"/>
        <v>5.3994111319759283E-5</v>
      </c>
      <c r="P432">
        <f t="shared" si="259"/>
        <v>-0.51150890126312631</v>
      </c>
      <c r="Q432">
        <f t="shared" si="260"/>
        <v>400.874387096774</v>
      </c>
      <c r="R432">
        <f t="shared" si="261"/>
        <v>580.73499934568304</v>
      </c>
      <c r="S432">
        <f t="shared" si="262"/>
        <v>57.885121921016186</v>
      </c>
      <c r="T432">
        <f t="shared" si="263"/>
        <v>39.957403632042507</v>
      </c>
      <c r="U432">
        <f t="shared" si="264"/>
        <v>4.3184621697705868E-3</v>
      </c>
      <c r="V432">
        <f t="shared" si="265"/>
        <v>2.2517350134159577</v>
      </c>
      <c r="W432">
        <f t="shared" si="266"/>
        <v>4.3138662861282109E-3</v>
      </c>
      <c r="X432">
        <f t="shared" si="267"/>
        <v>2.6965789338572717E-3</v>
      </c>
      <c r="Y432">
        <f t="shared" si="268"/>
        <v>0</v>
      </c>
      <c r="Z432">
        <f t="shared" si="269"/>
        <v>31.195402899978276</v>
      </c>
      <c r="AA432">
        <f t="shared" si="270"/>
        <v>30.9937258064516</v>
      </c>
      <c r="AB432">
        <f t="shared" si="271"/>
        <v>4.5097646642524527</v>
      </c>
      <c r="AC432">
        <f t="shared" si="272"/>
        <v>72.508800209686939</v>
      </c>
      <c r="AD432">
        <f t="shared" si="273"/>
        <v>3.3111286468033834</v>
      </c>
      <c r="AE432">
        <f t="shared" si="274"/>
        <v>4.5665197013714032</v>
      </c>
      <c r="AF432">
        <f t="shared" si="275"/>
        <v>1.1986360174490693</v>
      </c>
      <c r="AG432">
        <f t="shared" si="276"/>
        <v>-2.3811403092013843</v>
      </c>
      <c r="AH432">
        <f t="shared" si="277"/>
        <v>26.64749539603504</v>
      </c>
      <c r="AI432">
        <f t="shared" si="278"/>
        <v>2.66020161065354</v>
      </c>
      <c r="AJ432">
        <f t="shared" si="279"/>
        <v>26.926556697487197</v>
      </c>
      <c r="AK432">
        <v>-4.1230472681086802E-2</v>
      </c>
      <c r="AL432">
        <v>4.6284817572307103E-2</v>
      </c>
      <c r="AM432">
        <v>3.45832312450124</v>
      </c>
      <c r="AN432">
        <v>0</v>
      </c>
      <c r="AO432">
        <v>0</v>
      </c>
      <c r="AP432">
        <f t="shared" si="280"/>
        <v>1</v>
      </c>
      <c r="AQ432">
        <f t="shared" si="281"/>
        <v>0</v>
      </c>
      <c r="AR432">
        <f t="shared" si="282"/>
        <v>51848.233070670169</v>
      </c>
      <c r="AS432" t="s">
        <v>240</v>
      </c>
      <c r="AT432">
        <v>0</v>
      </c>
      <c r="AU432">
        <v>0</v>
      </c>
      <c r="AV432">
        <f t="shared" si="283"/>
        <v>0</v>
      </c>
      <c r="AW432" t="e">
        <f t="shared" si="284"/>
        <v>#DIV/0!</v>
      </c>
      <c r="AX432">
        <v>0</v>
      </c>
      <c r="AY432" t="s">
        <v>240</v>
      </c>
      <c r="AZ432">
        <v>0</v>
      </c>
      <c r="BA432">
        <v>0</v>
      </c>
      <c r="BB432" t="e">
        <f t="shared" si="285"/>
        <v>#DIV/0!</v>
      </c>
      <c r="BC432">
        <v>0.5</v>
      </c>
      <c r="BD432">
        <f t="shared" si="286"/>
        <v>0</v>
      </c>
      <c r="BE432">
        <f t="shared" si="287"/>
        <v>-0.51150890126312631</v>
      </c>
      <c r="BF432" t="e">
        <f t="shared" si="288"/>
        <v>#DIV/0!</v>
      </c>
      <c r="BG432" t="e">
        <f t="shared" si="289"/>
        <v>#DIV/0!</v>
      </c>
      <c r="BH432" t="e">
        <f t="shared" si="290"/>
        <v>#DIV/0!</v>
      </c>
      <c r="BI432" t="e">
        <f t="shared" si="291"/>
        <v>#DIV/0!</v>
      </c>
      <c r="BJ432" t="s">
        <v>240</v>
      </c>
      <c r="BK432">
        <v>0</v>
      </c>
      <c r="BL432">
        <f t="shared" si="292"/>
        <v>0</v>
      </c>
      <c r="BM432" t="e">
        <f t="shared" si="293"/>
        <v>#DIV/0!</v>
      </c>
      <c r="BN432" t="e">
        <f t="shared" si="294"/>
        <v>#DIV/0!</v>
      </c>
      <c r="BO432" t="e">
        <f t="shared" si="295"/>
        <v>#DIV/0!</v>
      </c>
      <c r="BP432" t="e">
        <f t="shared" si="296"/>
        <v>#DIV/0!</v>
      </c>
      <c r="BQ432">
        <f t="shared" si="297"/>
        <v>0</v>
      </c>
      <c r="BR432">
        <f t="shared" si="298"/>
        <v>0</v>
      </c>
      <c r="BS432">
        <f t="shared" si="299"/>
        <v>0</v>
      </c>
      <c r="BT432">
        <f t="shared" si="300"/>
        <v>0</v>
      </c>
      <c r="BU432">
        <v>6</v>
      </c>
      <c r="BV432">
        <v>0.5</v>
      </c>
      <c r="BW432" t="s">
        <v>241</v>
      </c>
      <c r="BX432">
        <v>1581524626.87097</v>
      </c>
      <c r="BY432">
        <v>400.874387096774</v>
      </c>
      <c r="BZ432">
        <v>400.03464516128997</v>
      </c>
      <c r="CA432">
        <v>33.219041935483901</v>
      </c>
      <c r="CB432">
        <v>33.129558064516097</v>
      </c>
      <c r="CC432">
        <v>350.01041935483897</v>
      </c>
      <c r="CD432">
        <v>99.475632258064493</v>
      </c>
      <c r="CE432">
        <v>0.19998912903225799</v>
      </c>
      <c r="CF432">
        <v>31.213235483870999</v>
      </c>
      <c r="CG432">
        <v>30.9937258064516</v>
      </c>
      <c r="CH432">
        <v>999.9</v>
      </c>
      <c r="CI432">
        <v>0</v>
      </c>
      <c r="CJ432">
        <v>0</v>
      </c>
      <c r="CK432">
        <v>9995.3412903225799</v>
      </c>
      <c r="CL432">
        <v>0</v>
      </c>
      <c r="CM432">
        <v>5.2808561290322604</v>
      </c>
      <c r="CN432">
        <v>0</v>
      </c>
      <c r="CO432">
        <v>0</v>
      </c>
      <c r="CP432">
        <v>0</v>
      </c>
      <c r="CQ432">
        <v>0</v>
      </c>
      <c r="CR432">
        <v>2.58387096774194</v>
      </c>
      <c r="CS432">
        <v>0</v>
      </c>
      <c r="CT432">
        <v>452.36451612903198</v>
      </c>
      <c r="CU432">
        <v>-4.8387096774193498E-2</v>
      </c>
      <c r="CV432">
        <v>40.383000000000003</v>
      </c>
      <c r="CW432">
        <v>45.568096774193499</v>
      </c>
      <c r="CX432">
        <v>43.125</v>
      </c>
      <c r="CY432">
        <v>44.3343548387097</v>
      </c>
      <c r="CZ432">
        <v>41.435000000000002</v>
      </c>
      <c r="DA432">
        <v>0</v>
      </c>
      <c r="DB432">
        <v>0</v>
      </c>
      <c r="DC432">
        <v>0</v>
      </c>
      <c r="DD432">
        <v>1581524635.9000001</v>
      </c>
      <c r="DE432">
        <v>2.6038461538461499</v>
      </c>
      <c r="DF432">
        <v>10.7111109936899</v>
      </c>
      <c r="DG432">
        <v>-389.83931612626799</v>
      </c>
      <c r="DH432">
        <v>447.5</v>
      </c>
      <c r="DI432">
        <v>15</v>
      </c>
      <c r="DJ432">
        <v>100</v>
      </c>
      <c r="DK432">
        <v>100</v>
      </c>
      <c r="DL432">
        <v>2.952</v>
      </c>
      <c r="DM432">
        <v>0.498</v>
      </c>
      <c r="DN432">
        <v>2</v>
      </c>
      <c r="DO432">
        <v>352.95499999999998</v>
      </c>
      <c r="DP432">
        <v>666.702</v>
      </c>
      <c r="DQ432">
        <v>30.161000000000001</v>
      </c>
      <c r="DR432">
        <v>32.568800000000003</v>
      </c>
      <c r="DS432">
        <v>30.0002</v>
      </c>
      <c r="DT432">
        <v>32.415900000000001</v>
      </c>
      <c r="DU432">
        <v>32.405299999999997</v>
      </c>
      <c r="DV432">
        <v>20.9876</v>
      </c>
      <c r="DW432">
        <v>25.372800000000002</v>
      </c>
      <c r="DX432">
        <v>100</v>
      </c>
      <c r="DY432">
        <v>30.165800000000001</v>
      </c>
      <c r="DZ432">
        <v>400</v>
      </c>
      <c r="EA432">
        <v>33.075099999999999</v>
      </c>
      <c r="EB432">
        <v>99.8583</v>
      </c>
      <c r="EC432">
        <v>100.363</v>
      </c>
    </row>
    <row r="433" spans="1:133" x14ac:dyDescent="0.35">
      <c r="A433">
        <v>417</v>
      </c>
      <c r="B433">
        <v>1581524640.5</v>
      </c>
      <c r="C433">
        <v>2119.9000000953702</v>
      </c>
      <c r="D433" t="s">
        <v>1072</v>
      </c>
      <c r="E433" t="s">
        <v>1073</v>
      </c>
      <c r="F433" t="s">
        <v>232</v>
      </c>
      <c r="G433" t="s">
        <v>233</v>
      </c>
      <c r="H433" t="s">
        <v>234</v>
      </c>
      <c r="I433" t="s">
        <v>235</v>
      </c>
      <c r="J433" t="s">
        <v>236</v>
      </c>
      <c r="K433" t="s">
        <v>237</v>
      </c>
      <c r="L433" t="s">
        <v>238</v>
      </c>
      <c r="M433" t="s">
        <v>239</v>
      </c>
      <c r="N433">
        <v>1581524631.87097</v>
      </c>
      <c r="O433">
        <f t="shared" si="258"/>
        <v>6.7613494634291403E-5</v>
      </c>
      <c r="P433">
        <f t="shared" si="259"/>
        <v>-0.51450444466124057</v>
      </c>
      <c r="Q433">
        <f t="shared" si="260"/>
        <v>400.86538709677399</v>
      </c>
      <c r="R433">
        <f t="shared" si="261"/>
        <v>543.70151741104542</v>
      </c>
      <c r="S433">
        <f t="shared" si="262"/>
        <v>54.194095840445492</v>
      </c>
      <c r="T433">
        <f t="shared" si="263"/>
        <v>39.95673455333732</v>
      </c>
      <c r="U433">
        <f t="shared" si="264"/>
        <v>5.4117781270216865E-3</v>
      </c>
      <c r="V433">
        <f t="shared" si="265"/>
        <v>2.2516053479892504</v>
      </c>
      <c r="W433">
        <f t="shared" si="266"/>
        <v>5.4045622456669207E-3</v>
      </c>
      <c r="X433">
        <f t="shared" si="267"/>
        <v>3.3784989059465597E-3</v>
      </c>
      <c r="Y433">
        <f t="shared" si="268"/>
        <v>0</v>
      </c>
      <c r="Z433">
        <f t="shared" si="269"/>
        <v>31.189090730546503</v>
      </c>
      <c r="AA433">
        <f t="shared" si="270"/>
        <v>30.991358064516099</v>
      </c>
      <c r="AB433">
        <f t="shared" si="271"/>
        <v>4.5091558407594157</v>
      </c>
      <c r="AC433">
        <f t="shared" si="272"/>
        <v>72.515204862927192</v>
      </c>
      <c r="AD433">
        <f t="shared" si="273"/>
        <v>3.3110793752845407</v>
      </c>
      <c r="AE433">
        <f t="shared" si="274"/>
        <v>4.5660484329367224</v>
      </c>
      <c r="AF433">
        <f t="shared" si="275"/>
        <v>1.198076465474875</v>
      </c>
      <c r="AG433">
        <f t="shared" si="276"/>
        <v>-2.9817551133722509</v>
      </c>
      <c r="AH433">
        <f t="shared" si="277"/>
        <v>26.71331197377825</v>
      </c>
      <c r="AI433">
        <f t="shared" si="278"/>
        <v>2.6668706165832385</v>
      </c>
      <c r="AJ433">
        <f t="shared" si="279"/>
        <v>26.398427476989237</v>
      </c>
      <c r="AK433">
        <v>-4.1226979555506402E-2</v>
      </c>
      <c r="AL433">
        <v>4.6280896232828501E-2</v>
      </c>
      <c r="AM433">
        <v>3.4580912345905102</v>
      </c>
      <c r="AN433">
        <v>0</v>
      </c>
      <c r="AO433">
        <v>0</v>
      </c>
      <c r="AP433">
        <f t="shared" si="280"/>
        <v>1</v>
      </c>
      <c r="AQ433">
        <f t="shared" si="281"/>
        <v>0</v>
      </c>
      <c r="AR433">
        <f t="shared" si="282"/>
        <v>51844.340600552765</v>
      </c>
      <c r="AS433" t="s">
        <v>240</v>
      </c>
      <c r="AT433">
        <v>0</v>
      </c>
      <c r="AU433">
        <v>0</v>
      </c>
      <c r="AV433">
        <f t="shared" si="283"/>
        <v>0</v>
      </c>
      <c r="AW433" t="e">
        <f t="shared" si="284"/>
        <v>#DIV/0!</v>
      </c>
      <c r="AX433">
        <v>0</v>
      </c>
      <c r="AY433" t="s">
        <v>240</v>
      </c>
      <c r="AZ433">
        <v>0</v>
      </c>
      <c r="BA433">
        <v>0</v>
      </c>
      <c r="BB433" t="e">
        <f t="shared" si="285"/>
        <v>#DIV/0!</v>
      </c>
      <c r="BC433">
        <v>0.5</v>
      </c>
      <c r="BD433">
        <f t="shared" si="286"/>
        <v>0</v>
      </c>
      <c r="BE433">
        <f t="shared" si="287"/>
        <v>-0.51450444466124057</v>
      </c>
      <c r="BF433" t="e">
        <f t="shared" si="288"/>
        <v>#DIV/0!</v>
      </c>
      <c r="BG433" t="e">
        <f t="shared" si="289"/>
        <v>#DIV/0!</v>
      </c>
      <c r="BH433" t="e">
        <f t="shared" si="290"/>
        <v>#DIV/0!</v>
      </c>
      <c r="BI433" t="e">
        <f t="shared" si="291"/>
        <v>#DIV/0!</v>
      </c>
      <c r="BJ433" t="s">
        <v>240</v>
      </c>
      <c r="BK433">
        <v>0</v>
      </c>
      <c r="BL433">
        <f t="shared" si="292"/>
        <v>0</v>
      </c>
      <c r="BM433" t="e">
        <f t="shared" si="293"/>
        <v>#DIV/0!</v>
      </c>
      <c r="BN433" t="e">
        <f t="shared" si="294"/>
        <v>#DIV/0!</v>
      </c>
      <c r="BO433" t="e">
        <f t="shared" si="295"/>
        <v>#DIV/0!</v>
      </c>
      <c r="BP433" t="e">
        <f t="shared" si="296"/>
        <v>#DIV/0!</v>
      </c>
      <c r="BQ433">
        <f t="shared" si="297"/>
        <v>0</v>
      </c>
      <c r="BR433">
        <f t="shared" si="298"/>
        <v>0</v>
      </c>
      <c r="BS433">
        <f t="shared" si="299"/>
        <v>0</v>
      </c>
      <c r="BT433">
        <f t="shared" si="300"/>
        <v>0</v>
      </c>
      <c r="BU433">
        <v>6</v>
      </c>
      <c r="BV433">
        <v>0.5</v>
      </c>
      <c r="BW433" t="s">
        <v>241</v>
      </c>
      <c r="BX433">
        <v>1581524631.87097</v>
      </c>
      <c r="BY433">
        <v>400.86538709677399</v>
      </c>
      <c r="BZ433">
        <v>400.029870967742</v>
      </c>
      <c r="CA433">
        <v>33.218358064516103</v>
      </c>
      <c r="CB433">
        <v>33.1063032258064</v>
      </c>
      <c r="CC433">
        <v>350.01158064516102</v>
      </c>
      <c r="CD433">
        <v>99.476209677419405</v>
      </c>
      <c r="CE433">
        <v>0.19998048387096801</v>
      </c>
      <c r="CF433">
        <v>31.211422580645198</v>
      </c>
      <c r="CG433">
        <v>30.991358064516099</v>
      </c>
      <c r="CH433">
        <v>999.9</v>
      </c>
      <c r="CI433">
        <v>0</v>
      </c>
      <c r="CJ433">
        <v>0</v>
      </c>
      <c r="CK433">
        <v>9994.4364516129008</v>
      </c>
      <c r="CL433">
        <v>0</v>
      </c>
      <c r="CM433">
        <v>5.1537374193548402</v>
      </c>
      <c r="CN433">
        <v>0</v>
      </c>
      <c r="CO433">
        <v>0</v>
      </c>
      <c r="CP433">
        <v>0</v>
      </c>
      <c r="CQ433">
        <v>0</v>
      </c>
      <c r="CR433">
        <v>2.8096774193548399</v>
      </c>
      <c r="CS433">
        <v>0</v>
      </c>
      <c r="CT433">
        <v>416.30967741935501</v>
      </c>
      <c r="CU433">
        <v>-0.103225806451613</v>
      </c>
      <c r="CV433">
        <v>40.378999999999998</v>
      </c>
      <c r="CW433">
        <v>45.586387096774203</v>
      </c>
      <c r="CX433">
        <v>43.125</v>
      </c>
      <c r="CY433">
        <v>44.342483870967698</v>
      </c>
      <c r="CZ433">
        <v>41.435000000000002</v>
      </c>
      <c r="DA433">
        <v>0</v>
      </c>
      <c r="DB433">
        <v>0</v>
      </c>
      <c r="DC433">
        <v>0</v>
      </c>
      <c r="DD433">
        <v>1581524640.7</v>
      </c>
      <c r="DE433">
        <v>3.05</v>
      </c>
      <c r="DF433">
        <v>6.8820509868143702</v>
      </c>
      <c r="DG433">
        <v>-572.49572665644996</v>
      </c>
      <c r="DH433">
        <v>408.38076923076898</v>
      </c>
      <c r="DI433">
        <v>15</v>
      </c>
      <c r="DJ433">
        <v>100</v>
      </c>
      <c r="DK433">
        <v>100</v>
      </c>
      <c r="DL433">
        <v>2.952</v>
      </c>
      <c r="DM433">
        <v>0.498</v>
      </c>
      <c r="DN433">
        <v>2</v>
      </c>
      <c r="DO433">
        <v>352.82799999999997</v>
      </c>
      <c r="DP433">
        <v>666.85599999999999</v>
      </c>
      <c r="DQ433">
        <v>30.170300000000001</v>
      </c>
      <c r="DR433">
        <v>32.569299999999998</v>
      </c>
      <c r="DS433">
        <v>30.0002</v>
      </c>
      <c r="DT433">
        <v>32.4176</v>
      </c>
      <c r="DU433">
        <v>32.406799999999997</v>
      </c>
      <c r="DV433">
        <v>20.990600000000001</v>
      </c>
      <c r="DW433">
        <v>25.372800000000002</v>
      </c>
      <c r="DX433">
        <v>100</v>
      </c>
      <c r="DY433">
        <v>30.171199999999999</v>
      </c>
      <c r="DZ433">
        <v>400</v>
      </c>
      <c r="EA433">
        <v>33.075099999999999</v>
      </c>
      <c r="EB433">
        <v>99.856499999999997</v>
      </c>
      <c r="EC433">
        <v>100.36199999999999</v>
      </c>
    </row>
    <row r="434" spans="1:133" x14ac:dyDescent="0.35">
      <c r="A434">
        <v>418</v>
      </c>
      <c r="B434">
        <v>1581524645.5</v>
      </c>
      <c r="C434">
        <v>2124.9000000953702</v>
      </c>
      <c r="D434" t="s">
        <v>1074</v>
      </c>
      <c r="E434" t="s">
        <v>1075</v>
      </c>
      <c r="F434" t="s">
        <v>232</v>
      </c>
      <c r="G434" t="s">
        <v>233</v>
      </c>
      <c r="H434" t="s">
        <v>234</v>
      </c>
      <c r="I434" t="s">
        <v>235</v>
      </c>
      <c r="J434" t="s">
        <v>236</v>
      </c>
      <c r="K434" t="s">
        <v>237</v>
      </c>
      <c r="L434" t="s">
        <v>238</v>
      </c>
      <c r="M434" t="s">
        <v>239</v>
      </c>
      <c r="N434">
        <v>1581524636.87097</v>
      </c>
      <c r="O434">
        <f t="shared" si="258"/>
        <v>7.961727924367001E-5</v>
      </c>
      <c r="P434">
        <f t="shared" si="259"/>
        <v>-0.510650573719163</v>
      </c>
      <c r="Q434">
        <f t="shared" si="260"/>
        <v>400.85654838709701</v>
      </c>
      <c r="R434">
        <f t="shared" si="261"/>
        <v>520.02156328969681</v>
      </c>
      <c r="S434">
        <f t="shared" si="262"/>
        <v>51.833691753715691</v>
      </c>
      <c r="T434">
        <f t="shared" si="263"/>
        <v>39.955794592656417</v>
      </c>
      <c r="U434">
        <f t="shared" si="264"/>
        <v>6.3727371411065412E-3</v>
      </c>
      <c r="V434">
        <f t="shared" si="265"/>
        <v>2.2522822519591426</v>
      </c>
      <c r="W434">
        <f t="shared" si="266"/>
        <v>6.3627366785748048E-3</v>
      </c>
      <c r="X434">
        <f t="shared" si="267"/>
        <v>3.9776075992035516E-3</v>
      </c>
      <c r="Y434">
        <f t="shared" si="268"/>
        <v>0</v>
      </c>
      <c r="Z434">
        <f t="shared" si="269"/>
        <v>31.184523531523599</v>
      </c>
      <c r="AA434">
        <f t="shared" si="270"/>
        <v>30.990512903225799</v>
      </c>
      <c r="AB434">
        <f t="shared" si="271"/>
        <v>4.508938539630627</v>
      </c>
      <c r="AC434">
        <f t="shared" si="272"/>
        <v>72.507438931252764</v>
      </c>
      <c r="AD434">
        <f t="shared" si="273"/>
        <v>3.3106098710677103</v>
      </c>
      <c r="AE434">
        <f t="shared" si="274"/>
        <v>4.5658899553832448</v>
      </c>
      <c r="AF434">
        <f t="shared" si="275"/>
        <v>1.1983286685629166</v>
      </c>
      <c r="AG434">
        <f t="shared" si="276"/>
        <v>-3.5111220146458475</v>
      </c>
      <c r="AH434">
        <f t="shared" si="277"/>
        <v>26.749936481107181</v>
      </c>
      <c r="AI434">
        <f t="shared" si="278"/>
        <v>2.6697051905878268</v>
      </c>
      <c r="AJ434">
        <f t="shared" si="279"/>
        <v>25.908519657049162</v>
      </c>
      <c r="AK434">
        <v>-4.1245217038260402E-2</v>
      </c>
      <c r="AL434">
        <v>4.6301369404911197E-2</v>
      </c>
      <c r="AM434">
        <v>3.4593018489070499</v>
      </c>
      <c r="AN434">
        <v>0</v>
      </c>
      <c r="AO434">
        <v>0</v>
      </c>
      <c r="AP434">
        <f t="shared" si="280"/>
        <v>1</v>
      </c>
      <c r="AQ434">
        <f t="shared" si="281"/>
        <v>0</v>
      </c>
      <c r="AR434">
        <f t="shared" si="282"/>
        <v>51866.439983916949</v>
      </c>
      <c r="AS434" t="s">
        <v>240</v>
      </c>
      <c r="AT434">
        <v>0</v>
      </c>
      <c r="AU434">
        <v>0</v>
      </c>
      <c r="AV434">
        <f t="shared" si="283"/>
        <v>0</v>
      </c>
      <c r="AW434" t="e">
        <f t="shared" si="284"/>
        <v>#DIV/0!</v>
      </c>
      <c r="AX434">
        <v>0</v>
      </c>
      <c r="AY434" t="s">
        <v>240</v>
      </c>
      <c r="AZ434">
        <v>0</v>
      </c>
      <c r="BA434">
        <v>0</v>
      </c>
      <c r="BB434" t="e">
        <f t="shared" si="285"/>
        <v>#DIV/0!</v>
      </c>
      <c r="BC434">
        <v>0.5</v>
      </c>
      <c r="BD434">
        <f t="shared" si="286"/>
        <v>0</v>
      </c>
      <c r="BE434">
        <f t="shared" si="287"/>
        <v>-0.510650573719163</v>
      </c>
      <c r="BF434" t="e">
        <f t="shared" si="288"/>
        <v>#DIV/0!</v>
      </c>
      <c r="BG434" t="e">
        <f t="shared" si="289"/>
        <v>#DIV/0!</v>
      </c>
      <c r="BH434" t="e">
        <f t="shared" si="290"/>
        <v>#DIV/0!</v>
      </c>
      <c r="BI434" t="e">
        <f t="shared" si="291"/>
        <v>#DIV/0!</v>
      </c>
      <c r="BJ434" t="s">
        <v>240</v>
      </c>
      <c r="BK434">
        <v>0</v>
      </c>
      <c r="BL434">
        <f t="shared" si="292"/>
        <v>0</v>
      </c>
      <c r="BM434" t="e">
        <f t="shared" si="293"/>
        <v>#DIV/0!</v>
      </c>
      <c r="BN434" t="e">
        <f t="shared" si="294"/>
        <v>#DIV/0!</v>
      </c>
      <c r="BO434" t="e">
        <f t="shared" si="295"/>
        <v>#DIV/0!</v>
      </c>
      <c r="BP434" t="e">
        <f t="shared" si="296"/>
        <v>#DIV/0!</v>
      </c>
      <c r="BQ434">
        <f t="shared" si="297"/>
        <v>0</v>
      </c>
      <c r="BR434">
        <f t="shared" si="298"/>
        <v>0</v>
      </c>
      <c r="BS434">
        <f t="shared" si="299"/>
        <v>0</v>
      </c>
      <c r="BT434">
        <f t="shared" si="300"/>
        <v>0</v>
      </c>
      <c r="BU434">
        <v>6</v>
      </c>
      <c r="BV434">
        <v>0.5</v>
      </c>
      <c r="BW434" t="s">
        <v>241</v>
      </c>
      <c r="BX434">
        <v>1581524636.87097</v>
      </c>
      <c r="BY434">
        <v>400.85654838709701</v>
      </c>
      <c r="BZ434">
        <v>400.03587096774203</v>
      </c>
      <c r="CA434">
        <v>33.2136967741936</v>
      </c>
      <c r="CB434">
        <v>33.0817451612903</v>
      </c>
      <c r="CC434">
        <v>350.00509677419399</v>
      </c>
      <c r="CD434">
        <v>99.476064516129</v>
      </c>
      <c r="CE434">
        <v>0.199978580645161</v>
      </c>
      <c r="CF434">
        <v>31.210812903225801</v>
      </c>
      <c r="CG434">
        <v>30.990512903225799</v>
      </c>
      <c r="CH434">
        <v>999.9</v>
      </c>
      <c r="CI434">
        <v>0</v>
      </c>
      <c r="CJ434">
        <v>0</v>
      </c>
      <c r="CK434">
        <v>9998.8722580645208</v>
      </c>
      <c r="CL434">
        <v>0</v>
      </c>
      <c r="CM434">
        <v>4.8464174193548404</v>
      </c>
      <c r="CN434">
        <v>0</v>
      </c>
      <c r="CO434">
        <v>0</v>
      </c>
      <c r="CP434">
        <v>0</v>
      </c>
      <c r="CQ434">
        <v>0</v>
      </c>
      <c r="CR434">
        <v>3.69354838709677</v>
      </c>
      <c r="CS434">
        <v>0</v>
      </c>
      <c r="CT434">
        <v>388.19677419354798</v>
      </c>
      <c r="CU434">
        <v>-0.241935483870968</v>
      </c>
      <c r="CV434">
        <v>40.383000000000003</v>
      </c>
      <c r="CW434">
        <v>45.6046774193548</v>
      </c>
      <c r="CX434">
        <v>43.128999999999998</v>
      </c>
      <c r="CY434">
        <v>44.3546774193548</v>
      </c>
      <c r="CZ434">
        <v>41.435000000000002</v>
      </c>
      <c r="DA434">
        <v>0</v>
      </c>
      <c r="DB434">
        <v>0</v>
      </c>
      <c r="DC434">
        <v>0</v>
      </c>
      <c r="DD434">
        <v>1581524645.5</v>
      </c>
      <c r="DE434">
        <v>3.5692307692307699</v>
      </c>
      <c r="DF434">
        <v>5.9760679425020902</v>
      </c>
      <c r="DG434">
        <v>-226.273503857138</v>
      </c>
      <c r="DH434">
        <v>384.66538461538499</v>
      </c>
      <c r="DI434">
        <v>15</v>
      </c>
      <c r="DJ434">
        <v>100</v>
      </c>
      <c r="DK434">
        <v>100</v>
      </c>
      <c r="DL434">
        <v>2.952</v>
      </c>
      <c r="DM434">
        <v>0.498</v>
      </c>
      <c r="DN434">
        <v>2</v>
      </c>
      <c r="DO434">
        <v>352.92099999999999</v>
      </c>
      <c r="DP434">
        <v>666.73500000000001</v>
      </c>
      <c r="DQ434">
        <v>30.1754</v>
      </c>
      <c r="DR434">
        <v>32.572200000000002</v>
      </c>
      <c r="DS434">
        <v>30.0001</v>
      </c>
      <c r="DT434">
        <v>32.418799999999997</v>
      </c>
      <c r="DU434">
        <v>32.408200000000001</v>
      </c>
      <c r="DV434">
        <v>20.988600000000002</v>
      </c>
      <c r="DW434">
        <v>25.372800000000002</v>
      </c>
      <c r="DX434">
        <v>100</v>
      </c>
      <c r="DY434">
        <v>30.178599999999999</v>
      </c>
      <c r="DZ434">
        <v>400</v>
      </c>
      <c r="EA434">
        <v>33.075099999999999</v>
      </c>
      <c r="EB434">
        <v>99.856700000000004</v>
      </c>
      <c r="EC434">
        <v>100.36199999999999</v>
      </c>
    </row>
    <row r="435" spans="1:133" x14ac:dyDescent="0.35">
      <c r="A435">
        <v>419</v>
      </c>
      <c r="B435">
        <v>1581524650.5</v>
      </c>
      <c r="C435">
        <v>2129.9000000953702</v>
      </c>
      <c r="D435" t="s">
        <v>1076</v>
      </c>
      <c r="E435" t="s">
        <v>1077</v>
      </c>
      <c r="F435" t="s">
        <v>232</v>
      </c>
      <c r="G435" t="s">
        <v>233</v>
      </c>
      <c r="H435" t="s">
        <v>234</v>
      </c>
      <c r="I435" t="s">
        <v>235</v>
      </c>
      <c r="J435" t="s">
        <v>236</v>
      </c>
      <c r="K435" t="s">
        <v>237</v>
      </c>
      <c r="L435" t="s">
        <v>238</v>
      </c>
      <c r="M435" t="s">
        <v>239</v>
      </c>
      <c r="N435">
        <v>1581524641.87097</v>
      </c>
      <c r="O435">
        <f t="shared" si="258"/>
        <v>8.167048057049679E-5</v>
      </c>
      <c r="P435">
        <f t="shared" si="259"/>
        <v>-0.51715017917686146</v>
      </c>
      <c r="Q435">
        <f t="shared" si="260"/>
        <v>400.83474193548398</v>
      </c>
      <c r="R435">
        <f t="shared" si="261"/>
        <v>518.51765519720925</v>
      </c>
      <c r="S435">
        <f t="shared" si="262"/>
        <v>51.68362093229473</v>
      </c>
      <c r="T435">
        <f t="shared" si="263"/>
        <v>39.953491749106476</v>
      </c>
      <c r="U435">
        <f t="shared" si="264"/>
        <v>6.5296735763514776E-3</v>
      </c>
      <c r="V435">
        <f t="shared" si="265"/>
        <v>2.2528910726054443</v>
      </c>
      <c r="W435">
        <f t="shared" si="266"/>
        <v>6.5191777721500662E-3</v>
      </c>
      <c r="X435">
        <f t="shared" si="267"/>
        <v>4.0754276881851646E-3</v>
      </c>
      <c r="Y435">
        <f t="shared" si="268"/>
        <v>0</v>
      </c>
      <c r="Z435">
        <f t="shared" si="269"/>
        <v>31.184255432366822</v>
      </c>
      <c r="AA435">
        <f t="shared" si="270"/>
        <v>30.9926806451613</v>
      </c>
      <c r="AB435">
        <f t="shared" si="271"/>
        <v>4.50949591045062</v>
      </c>
      <c r="AC435">
        <f t="shared" si="272"/>
        <v>72.487259065079755</v>
      </c>
      <c r="AD435">
        <f t="shared" si="273"/>
        <v>3.3097644564097184</v>
      </c>
      <c r="AE435">
        <f t="shared" si="274"/>
        <v>4.565994768043554</v>
      </c>
      <c r="AF435">
        <f t="shared" si="275"/>
        <v>1.1997314540409016</v>
      </c>
      <c r="AG435">
        <f t="shared" si="276"/>
        <v>-3.6016681931589085</v>
      </c>
      <c r="AH435">
        <f t="shared" si="277"/>
        <v>26.542852971288319</v>
      </c>
      <c r="AI435">
        <f t="shared" si="278"/>
        <v>2.6483554840391266</v>
      </c>
      <c r="AJ435">
        <f t="shared" si="279"/>
        <v>25.589540262168537</v>
      </c>
      <c r="AK435">
        <v>-4.1261624432223101E-2</v>
      </c>
      <c r="AL435">
        <v>4.6319788142000898E-2</v>
      </c>
      <c r="AM435">
        <v>3.4603908233134701</v>
      </c>
      <c r="AN435">
        <v>0</v>
      </c>
      <c r="AO435">
        <v>0</v>
      </c>
      <c r="AP435">
        <f t="shared" si="280"/>
        <v>1</v>
      </c>
      <c r="AQ435">
        <f t="shared" si="281"/>
        <v>0</v>
      </c>
      <c r="AR435">
        <f t="shared" si="282"/>
        <v>51886.152953428296</v>
      </c>
      <c r="AS435" t="s">
        <v>240</v>
      </c>
      <c r="AT435">
        <v>0</v>
      </c>
      <c r="AU435">
        <v>0</v>
      </c>
      <c r="AV435">
        <f t="shared" si="283"/>
        <v>0</v>
      </c>
      <c r="AW435" t="e">
        <f t="shared" si="284"/>
        <v>#DIV/0!</v>
      </c>
      <c r="AX435">
        <v>0</v>
      </c>
      <c r="AY435" t="s">
        <v>240</v>
      </c>
      <c r="AZ435">
        <v>0</v>
      </c>
      <c r="BA435">
        <v>0</v>
      </c>
      <c r="BB435" t="e">
        <f t="shared" si="285"/>
        <v>#DIV/0!</v>
      </c>
      <c r="BC435">
        <v>0.5</v>
      </c>
      <c r="BD435">
        <f t="shared" si="286"/>
        <v>0</v>
      </c>
      <c r="BE435">
        <f t="shared" si="287"/>
        <v>-0.51715017917686146</v>
      </c>
      <c r="BF435" t="e">
        <f t="shared" si="288"/>
        <v>#DIV/0!</v>
      </c>
      <c r="BG435" t="e">
        <f t="shared" si="289"/>
        <v>#DIV/0!</v>
      </c>
      <c r="BH435" t="e">
        <f t="shared" si="290"/>
        <v>#DIV/0!</v>
      </c>
      <c r="BI435" t="e">
        <f t="shared" si="291"/>
        <v>#DIV/0!</v>
      </c>
      <c r="BJ435" t="s">
        <v>240</v>
      </c>
      <c r="BK435">
        <v>0</v>
      </c>
      <c r="BL435">
        <f t="shared" si="292"/>
        <v>0</v>
      </c>
      <c r="BM435" t="e">
        <f t="shared" si="293"/>
        <v>#DIV/0!</v>
      </c>
      <c r="BN435" t="e">
        <f t="shared" si="294"/>
        <v>#DIV/0!</v>
      </c>
      <c r="BO435" t="e">
        <f t="shared" si="295"/>
        <v>#DIV/0!</v>
      </c>
      <c r="BP435" t="e">
        <f t="shared" si="296"/>
        <v>#DIV/0!</v>
      </c>
      <c r="BQ435">
        <f t="shared" si="297"/>
        <v>0</v>
      </c>
      <c r="BR435">
        <f t="shared" si="298"/>
        <v>0</v>
      </c>
      <c r="BS435">
        <f t="shared" si="299"/>
        <v>0</v>
      </c>
      <c r="BT435">
        <f t="shared" si="300"/>
        <v>0</v>
      </c>
      <c r="BU435">
        <v>6</v>
      </c>
      <c r="BV435">
        <v>0.5</v>
      </c>
      <c r="BW435" t="s">
        <v>241</v>
      </c>
      <c r="BX435">
        <v>1581524641.87097</v>
      </c>
      <c r="BY435">
        <v>400.83474193548398</v>
      </c>
      <c r="BZ435">
        <v>400.00435483871001</v>
      </c>
      <c r="CA435">
        <v>33.205322580645202</v>
      </c>
      <c r="CB435">
        <v>33.069970967741902</v>
      </c>
      <c r="CC435">
        <v>350.01541935483903</v>
      </c>
      <c r="CD435">
        <v>99.475741935483896</v>
      </c>
      <c r="CE435">
        <v>0.19997867741935499</v>
      </c>
      <c r="CF435">
        <v>31.211216129032302</v>
      </c>
      <c r="CG435">
        <v>30.9926806451613</v>
      </c>
      <c r="CH435">
        <v>999.9</v>
      </c>
      <c r="CI435">
        <v>0</v>
      </c>
      <c r="CJ435">
        <v>0</v>
      </c>
      <c r="CK435">
        <v>10002.882258064499</v>
      </c>
      <c r="CL435">
        <v>0</v>
      </c>
      <c r="CM435">
        <v>4.6119793548387102</v>
      </c>
      <c r="CN435">
        <v>0</v>
      </c>
      <c r="CO435">
        <v>0</v>
      </c>
      <c r="CP435">
        <v>0</v>
      </c>
      <c r="CQ435">
        <v>0</v>
      </c>
      <c r="CR435">
        <v>3.5129032258064501</v>
      </c>
      <c r="CS435">
        <v>0</v>
      </c>
      <c r="CT435">
        <v>365.16129032258101</v>
      </c>
      <c r="CU435">
        <v>-9.6774193548387094E-2</v>
      </c>
      <c r="CV435">
        <v>40.383000000000003</v>
      </c>
      <c r="CW435">
        <v>45.616870967741903</v>
      </c>
      <c r="CX435">
        <v>43.140999999999998</v>
      </c>
      <c r="CY435">
        <v>44.366870967741903</v>
      </c>
      <c r="CZ435">
        <v>41.435000000000002</v>
      </c>
      <c r="DA435">
        <v>0</v>
      </c>
      <c r="DB435">
        <v>0</v>
      </c>
      <c r="DC435">
        <v>0</v>
      </c>
      <c r="DD435">
        <v>1581524650.9000001</v>
      </c>
      <c r="DE435">
        <v>3.01538461538461</v>
      </c>
      <c r="DF435">
        <v>-9.1076924290399308</v>
      </c>
      <c r="DG435">
        <v>-120.639315917055</v>
      </c>
      <c r="DH435">
        <v>360.842307692308</v>
      </c>
      <c r="DI435">
        <v>15</v>
      </c>
      <c r="DJ435">
        <v>100</v>
      </c>
      <c r="DK435">
        <v>100</v>
      </c>
      <c r="DL435">
        <v>2.952</v>
      </c>
      <c r="DM435">
        <v>0.498</v>
      </c>
      <c r="DN435">
        <v>2</v>
      </c>
      <c r="DO435">
        <v>352.90100000000001</v>
      </c>
      <c r="DP435">
        <v>666.66</v>
      </c>
      <c r="DQ435">
        <v>30.180599999999998</v>
      </c>
      <c r="DR435">
        <v>32.5732</v>
      </c>
      <c r="DS435">
        <v>30.0001</v>
      </c>
      <c r="DT435">
        <v>32.419800000000002</v>
      </c>
      <c r="DU435">
        <v>32.409700000000001</v>
      </c>
      <c r="DV435">
        <v>20.991800000000001</v>
      </c>
      <c r="DW435">
        <v>25.372800000000002</v>
      </c>
      <c r="DX435">
        <v>100</v>
      </c>
      <c r="DY435">
        <v>30.181999999999999</v>
      </c>
      <c r="DZ435">
        <v>400</v>
      </c>
      <c r="EA435">
        <v>33.075099999999999</v>
      </c>
      <c r="EB435">
        <v>99.857399999999998</v>
      </c>
      <c r="EC435">
        <v>100.36199999999999</v>
      </c>
    </row>
    <row r="436" spans="1:133" x14ac:dyDescent="0.35">
      <c r="A436">
        <v>420</v>
      </c>
      <c r="B436">
        <v>1581524655.5</v>
      </c>
      <c r="C436">
        <v>2134.9000000953702</v>
      </c>
      <c r="D436" t="s">
        <v>1078</v>
      </c>
      <c r="E436" t="s">
        <v>1079</v>
      </c>
      <c r="F436" t="s">
        <v>232</v>
      </c>
      <c r="G436" t="s">
        <v>233</v>
      </c>
      <c r="H436" t="s">
        <v>234</v>
      </c>
      <c r="I436" t="s">
        <v>235</v>
      </c>
      <c r="J436" t="s">
        <v>236</v>
      </c>
      <c r="K436" t="s">
        <v>237</v>
      </c>
      <c r="L436" t="s">
        <v>238</v>
      </c>
      <c r="M436" t="s">
        <v>239</v>
      </c>
      <c r="N436">
        <v>1581524646.87097</v>
      </c>
      <c r="O436">
        <f t="shared" si="258"/>
        <v>7.5875851013925671E-5</v>
      </c>
      <c r="P436">
        <f t="shared" si="259"/>
        <v>-0.5079050486738278</v>
      </c>
      <c r="Q436">
        <f t="shared" si="260"/>
        <v>400.814419354839</v>
      </c>
      <c r="R436">
        <f t="shared" si="261"/>
        <v>525.7566639036454</v>
      </c>
      <c r="S436">
        <f t="shared" si="262"/>
        <v>52.404892061182963</v>
      </c>
      <c r="T436">
        <f t="shared" si="263"/>
        <v>39.951250882681244</v>
      </c>
      <c r="U436">
        <f t="shared" si="264"/>
        <v>6.0617797912973581E-3</v>
      </c>
      <c r="V436">
        <f t="shared" si="265"/>
        <v>2.2534944402613739</v>
      </c>
      <c r="W436">
        <f t="shared" si="266"/>
        <v>6.0527355737879963E-3</v>
      </c>
      <c r="X436">
        <f t="shared" si="267"/>
        <v>3.7837711788152604E-3</v>
      </c>
      <c r="Y436">
        <f t="shared" si="268"/>
        <v>0</v>
      </c>
      <c r="Z436">
        <f t="shared" si="269"/>
        <v>31.186700245602328</v>
      </c>
      <c r="AA436">
        <f t="shared" si="270"/>
        <v>30.9919193548387</v>
      </c>
      <c r="AB436">
        <f t="shared" si="271"/>
        <v>4.5093001602901319</v>
      </c>
      <c r="AC436">
        <f t="shared" si="272"/>
        <v>72.463869528738172</v>
      </c>
      <c r="AD436">
        <f t="shared" si="273"/>
        <v>3.3087955341926047</v>
      </c>
      <c r="AE436">
        <f t="shared" si="274"/>
        <v>4.5661314469004202</v>
      </c>
      <c r="AF436">
        <f t="shared" si="275"/>
        <v>1.2005046260975272</v>
      </c>
      <c r="AG436">
        <f t="shared" si="276"/>
        <v>-3.3461250297141221</v>
      </c>
      <c r="AH436">
        <f t="shared" si="277"/>
        <v>26.70633155093191</v>
      </c>
      <c r="AI436">
        <f t="shared" si="278"/>
        <v>2.663950271749711</v>
      </c>
      <c r="AJ436">
        <f t="shared" si="279"/>
        <v>26.024156792967499</v>
      </c>
      <c r="AK436">
        <v>-4.1277888841212799E-2</v>
      </c>
      <c r="AL436">
        <v>4.6338046365932403E-2</v>
      </c>
      <c r="AM436">
        <v>3.4614701603494402</v>
      </c>
      <c r="AN436">
        <v>0</v>
      </c>
      <c r="AO436">
        <v>0</v>
      </c>
      <c r="AP436">
        <f t="shared" si="280"/>
        <v>1</v>
      </c>
      <c r="AQ436">
        <f t="shared" si="281"/>
        <v>0</v>
      </c>
      <c r="AR436">
        <f t="shared" si="282"/>
        <v>51905.66584811658</v>
      </c>
      <c r="AS436" t="s">
        <v>240</v>
      </c>
      <c r="AT436">
        <v>0</v>
      </c>
      <c r="AU436">
        <v>0</v>
      </c>
      <c r="AV436">
        <f t="shared" si="283"/>
        <v>0</v>
      </c>
      <c r="AW436" t="e">
        <f t="shared" si="284"/>
        <v>#DIV/0!</v>
      </c>
      <c r="AX436">
        <v>0</v>
      </c>
      <c r="AY436" t="s">
        <v>240</v>
      </c>
      <c r="AZ436">
        <v>0</v>
      </c>
      <c r="BA436">
        <v>0</v>
      </c>
      <c r="BB436" t="e">
        <f t="shared" si="285"/>
        <v>#DIV/0!</v>
      </c>
      <c r="BC436">
        <v>0.5</v>
      </c>
      <c r="BD436">
        <f t="shared" si="286"/>
        <v>0</v>
      </c>
      <c r="BE436">
        <f t="shared" si="287"/>
        <v>-0.5079050486738278</v>
      </c>
      <c r="BF436" t="e">
        <f t="shared" si="288"/>
        <v>#DIV/0!</v>
      </c>
      <c r="BG436" t="e">
        <f t="shared" si="289"/>
        <v>#DIV/0!</v>
      </c>
      <c r="BH436" t="e">
        <f t="shared" si="290"/>
        <v>#DIV/0!</v>
      </c>
      <c r="BI436" t="e">
        <f t="shared" si="291"/>
        <v>#DIV/0!</v>
      </c>
      <c r="BJ436" t="s">
        <v>240</v>
      </c>
      <c r="BK436">
        <v>0</v>
      </c>
      <c r="BL436">
        <f t="shared" si="292"/>
        <v>0</v>
      </c>
      <c r="BM436" t="e">
        <f t="shared" si="293"/>
        <v>#DIV/0!</v>
      </c>
      <c r="BN436" t="e">
        <f t="shared" si="294"/>
        <v>#DIV/0!</v>
      </c>
      <c r="BO436" t="e">
        <f t="shared" si="295"/>
        <v>#DIV/0!</v>
      </c>
      <c r="BP436" t="e">
        <f t="shared" si="296"/>
        <v>#DIV/0!</v>
      </c>
      <c r="BQ436">
        <f t="shared" si="297"/>
        <v>0</v>
      </c>
      <c r="BR436">
        <f t="shared" si="298"/>
        <v>0</v>
      </c>
      <c r="BS436">
        <f t="shared" si="299"/>
        <v>0</v>
      </c>
      <c r="BT436">
        <f t="shared" si="300"/>
        <v>0</v>
      </c>
      <c r="BU436">
        <v>6</v>
      </c>
      <c r="BV436">
        <v>0.5</v>
      </c>
      <c r="BW436" t="s">
        <v>241</v>
      </c>
      <c r="BX436">
        <v>1581524646.87097</v>
      </c>
      <c r="BY436">
        <v>400.814419354839</v>
      </c>
      <c r="BZ436">
        <v>399.99590322580701</v>
      </c>
      <c r="CA436">
        <v>33.1957806451613</v>
      </c>
      <c r="CB436">
        <v>33.070032258064501</v>
      </c>
      <c r="CC436">
        <v>350.01845161290299</v>
      </c>
      <c r="CD436">
        <v>99.475216129032205</v>
      </c>
      <c r="CE436">
        <v>0.19996758064516101</v>
      </c>
      <c r="CF436">
        <v>31.2117419354839</v>
      </c>
      <c r="CG436">
        <v>30.9919193548387</v>
      </c>
      <c r="CH436">
        <v>999.9</v>
      </c>
      <c r="CI436">
        <v>0</v>
      </c>
      <c r="CJ436">
        <v>0</v>
      </c>
      <c r="CK436">
        <v>10006.8780645161</v>
      </c>
      <c r="CL436">
        <v>0</v>
      </c>
      <c r="CM436">
        <v>4.4718890322580602</v>
      </c>
      <c r="CN436">
        <v>0</v>
      </c>
      <c r="CO436">
        <v>0</v>
      </c>
      <c r="CP436">
        <v>0</v>
      </c>
      <c r="CQ436">
        <v>0</v>
      </c>
      <c r="CR436">
        <v>4</v>
      </c>
      <c r="CS436">
        <v>0</v>
      </c>
      <c r="CT436">
        <v>373.06451612903197</v>
      </c>
      <c r="CU436">
        <v>-0.30322580645161301</v>
      </c>
      <c r="CV436">
        <v>40.395000000000003</v>
      </c>
      <c r="CW436">
        <v>45.625</v>
      </c>
      <c r="CX436">
        <v>43.140999999999998</v>
      </c>
      <c r="CY436">
        <v>44.372967741935497</v>
      </c>
      <c r="CZ436">
        <v>41.436999999999998</v>
      </c>
      <c r="DA436">
        <v>0</v>
      </c>
      <c r="DB436">
        <v>0</v>
      </c>
      <c r="DC436">
        <v>0</v>
      </c>
      <c r="DD436">
        <v>1581524655.7</v>
      </c>
      <c r="DE436">
        <v>3.6538461538461502</v>
      </c>
      <c r="DF436">
        <v>11.2273505781649</v>
      </c>
      <c r="DG436">
        <v>425.955555714176</v>
      </c>
      <c r="DH436">
        <v>381.77692307692303</v>
      </c>
      <c r="DI436">
        <v>15</v>
      </c>
      <c r="DJ436">
        <v>100</v>
      </c>
      <c r="DK436">
        <v>100</v>
      </c>
      <c r="DL436">
        <v>2.952</v>
      </c>
      <c r="DM436">
        <v>0.498</v>
      </c>
      <c r="DN436">
        <v>2</v>
      </c>
      <c r="DO436">
        <v>352.93599999999998</v>
      </c>
      <c r="DP436">
        <v>666.65300000000002</v>
      </c>
      <c r="DQ436">
        <v>30.183900000000001</v>
      </c>
      <c r="DR436">
        <v>32.575099999999999</v>
      </c>
      <c r="DS436">
        <v>30.0002</v>
      </c>
      <c r="DT436">
        <v>32.421700000000001</v>
      </c>
      <c r="DU436">
        <v>32.411099999999998</v>
      </c>
      <c r="DV436">
        <v>20.988</v>
      </c>
      <c r="DW436">
        <v>25.372800000000002</v>
      </c>
      <c r="DX436">
        <v>100</v>
      </c>
      <c r="DY436">
        <v>30.187999999999999</v>
      </c>
      <c r="DZ436">
        <v>400</v>
      </c>
      <c r="EA436">
        <v>33.075099999999999</v>
      </c>
      <c r="EB436">
        <v>99.856200000000001</v>
      </c>
      <c r="EC436">
        <v>100.361</v>
      </c>
    </row>
    <row r="437" spans="1:133" x14ac:dyDescent="0.35">
      <c r="A437">
        <v>421</v>
      </c>
      <c r="B437">
        <v>1581524660.5</v>
      </c>
      <c r="C437">
        <v>2139.9000000953702</v>
      </c>
      <c r="D437" t="s">
        <v>1080</v>
      </c>
      <c r="E437" t="s">
        <v>1081</v>
      </c>
      <c r="F437" t="s">
        <v>232</v>
      </c>
      <c r="G437" t="s">
        <v>233</v>
      </c>
      <c r="H437" t="s">
        <v>234</v>
      </c>
      <c r="I437" t="s">
        <v>235</v>
      </c>
      <c r="J437" t="s">
        <v>236</v>
      </c>
      <c r="K437" t="s">
        <v>237</v>
      </c>
      <c r="L437" t="s">
        <v>238</v>
      </c>
      <c r="M437" t="s">
        <v>239</v>
      </c>
      <c r="N437">
        <v>1581524651.87097</v>
      </c>
      <c r="O437">
        <f t="shared" si="258"/>
        <v>7.0478150108882354E-5</v>
      </c>
      <c r="P437">
        <f t="shared" si="259"/>
        <v>-0.49900660204464337</v>
      </c>
      <c r="Q437">
        <f t="shared" si="260"/>
        <v>400.81922580645198</v>
      </c>
      <c r="R437">
        <f t="shared" si="261"/>
        <v>533.5070551439577</v>
      </c>
      <c r="S437">
        <f t="shared" si="262"/>
        <v>53.176990798467493</v>
      </c>
      <c r="T437">
        <f t="shared" si="263"/>
        <v>39.951412220419932</v>
      </c>
      <c r="U437">
        <f t="shared" si="264"/>
        <v>5.6268693708300069E-3</v>
      </c>
      <c r="V437">
        <f t="shared" si="265"/>
        <v>2.2522108140679817</v>
      </c>
      <c r="W437">
        <f t="shared" si="266"/>
        <v>5.6190710403033516E-3</v>
      </c>
      <c r="X437">
        <f t="shared" si="267"/>
        <v>3.5126191334351083E-3</v>
      </c>
      <c r="Y437">
        <f t="shared" si="268"/>
        <v>0</v>
      </c>
      <c r="Z437">
        <f t="shared" si="269"/>
        <v>31.188427686985126</v>
      </c>
      <c r="AA437">
        <f t="shared" si="270"/>
        <v>30.991790322580599</v>
      </c>
      <c r="AB437">
        <f t="shared" si="271"/>
        <v>4.509266983030372</v>
      </c>
      <c r="AC437">
        <f t="shared" si="272"/>
        <v>72.449016731273673</v>
      </c>
      <c r="AD437">
        <f t="shared" si="273"/>
        <v>3.3081094383430614</v>
      </c>
      <c r="AE437">
        <f t="shared" si="274"/>
        <v>4.5661205460019278</v>
      </c>
      <c r="AF437">
        <f t="shared" si="275"/>
        <v>1.2011575446873106</v>
      </c>
      <c r="AG437">
        <f t="shared" si="276"/>
        <v>-3.1080864198017117</v>
      </c>
      <c r="AH437">
        <f t="shared" si="277"/>
        <v>26.701694594600635</v>
      </c>
      <c r="AI437">
        <f t="shared" si="278"/>
        <v>2.6650035188797534</v>
      </c>
      <c r="AJ437">
        <f t="shared" si="279"/>
        <v>26.258611693678677</v>
      </c>
      <c r="AK437">
        <v>-4.1243292088588498E-2</v>
      </c>
      <c r="AL437">
        <v>4.6299208480269603E-2</v>
      </c>
      <c r="AM437">
        <v>3.45917407837555</v>
      </c>
      <c r="AN437">
        <v>0</v>
      </c>
      <c r="AO437">
        <v>0</v>
      </c>
      <c r="AP437">
        <f t="shared" si="280"/>
        <v>1</v>
      </c>
      <c r="AQ437">
        <f t="shared" si="281"/>
        <v>0</v>
      </c>
      <c r="AR437">
        <f t="shared" si="282"/>
        <v>51863.93164934653</v>
      </c>
      <c r="AS437" t="s">
        <v>240</v>
      </c>
      <c r="AT437">
        <v>0</v>
      </c>
      <c r="AU437">
        <v>0</v>
      </c>
      <c r="AV437">
        <f t="shared" si="283"/>
        <v>0</v>
      </c>
      <c r="AW437" t="e">
        <f t="shared" si="284"/>
        <v>#DIV/0!</v>
      </c>
      <c r="AX437">
        <v>0</v>
      </c>
      <c r="AY437" t="s">
        <v>240</v>
      </c>
      <c r="AZ437">
        <v>0</v>
      </c>
      <c r="BA437">
        <v>0</v>
      </c>
      <c r="BB437" t="e">
        <f t="shared" si="285"/>
        <v>#DIV/0!</v>
      </c>
      <c r="BC437">
        <v>0.5</v>
      </c>
      <c r="BD437">
        <f t="shared" si="286"/>
        <v>0</v>
      </c>
      <c r="BE437">
        <f t="shared" si="287"/>
        <v>-0.49900660204464337</v>
      </c>
      <c r="BF437" t="e">
        <f t="shared" si="288"/>
        <v>#DIV/0!</v>
      </c>
      <c r="BG437" t="e">
        <f t="shared" si="289"/>
        <v>#DIV/0!</v>
      </c>
      <c r="BH437" t="e">
        <f t="shared" si="290"/>
        <v>#DIV/0!</v>
      </c>
      <c r="BI437" t="e">
        <f t="shared" si="291"/>
        <v>#DIV/0!</v>
      </c>
      <c r="BJ437" t="s">
        <v>240</v>
      </c>
      <c r="BK437">
        <v>0</v>
      </c>
      <c r="BL437">
        <f t="shared" si="292"/>
        <v>0</v>
      </c>
      <c r="BM437" t="e">
        <f t="shared" si="293"/>
        <v>#DIV/0!</v>
      </c>
      <c r="BN437" t="e">
        <f t="shared" si="294"/>
        <v>#DIV/0!</v>
      </c>
      <c r="BO437" t="e">
        <f t="shared" si="295"/>
        <v>#DIV/0!</v>
      </c>
      <c r="BP437" t="e">
        <f t="shared" si="296"/>
        <v>#DIV/0!</v>
      </c>
      <c r="BQ437">
        <f t="shared" si="297"/>
        <v>0</v>
      </c>
      <c r="BR437">
        <f t="shared" si="298"/>
        <v>0</v>
      </c>
      <c r="BS437">
        <f t="shared" si="299"/>
        <v>0</v>
      </c>
      <c r="BT437">
        <f t="shared" si="300"/>
        <v>0</v>
      </c>
      <c r="BU437">
        <v>6</v>
      </c>
      <c r="BV437">
        <v>0.5</v>
      </c>
      <c r="BW437" t="s">
        <v>241</v>
      </c>
      <c r="BX437">
        <v>1581524651.87097</v>
      </c>
      <c r="BY437">
        <v>400.81922580645198</v>
      </c>
      <c r="BZ437">
        <v>400.012258064516</v>
      </c>
      <c r="CA437">
        <v>33.189161290322602</v>
      </c>
      <c r="CB437">
        <v>33.072358064516102</v>
      </c>
      <c r="CC437">
        <v>350.01964516128999</v>
      </c>
      <c r="CD437">
        <v>99.474406451612893</v>
      </c>
      <c r="CE437">
        <v>0.19998451612903201</v>
      </c>
      <c r="CF437">
        <v>31.2117</v>
      </c>
      <c r="CG437">
        <v>30.991790322580599</v>
      </c>
      <c r="CH437">
        <v>999.9</v>
      </c>
      <c r="CI437">
        <v>0</v>
      </c>
      <c r="CJ437">
        <v>0</v>
      </c>
      <c r="CK437">
        <v>9998.5722580645197</v>
      </c>
      <c r="CL437">
        <v>0</v>
      </c>
      <c r="CM437">
        <v>4.6887025806451597</v>
      </c>
      <c r="CN437">
        <v>0</v>
      </c>
      <c r="CO437">
        <v>0</v>
      </c>
      <c r="CP437">
        <v>0</v>
      </c>
      <c r="CQ437">
        <v>0</v>
      </c>
      <c r="CR437">
        <v>3.0129032258064501</v>
      </c>
      <c r="CS437">
        <v>0</v>
      </c>
      <c r="CT437">
        <v>419.04516129032203</v>
      </c>
      <c r="CU437">
        <v>7.7419354838709695E-2</v>
      </c>
      <c r="CV437">
        <v>40.408999999999999</v>
      </c>
      <c r="CW437">
        <v>45.625</v>
      </c>
      <c r="CX437">
        <v>43.139000000000003</v>
      </c>
      <c r="CY437">
        <v>44.375</v>
      </c>
      <c r="CZ437">
        <v>41.436999999999998</v>
      </c>
      <c r="DA437">
        <v>0</v>
      </c>
      <c r="DB437">
        <v>0</v>
      </c>
      <c r="DC437">
        <v>0</v>
      </c>
      <c r="DD437">
        <v>1581524660.5</v>
      </c>
      <c r="DE437">
        <v>3.12307692307692</v>
      </c>
      <c r="DF437">
        <v>-1.7162390795364899</v>
      </c>
      <c r="DG437">
        <v>809.66153700583004</v>
      </c>
      <c r="DH437">
        <v>421.553846153846</v>
      </c>
      <c r="DI437">
        <v>15</v>
      </c>
      <c r="DJ437">
        <v>100</v>
      </c>
      <c r="DK437">
        <v>100</v>
      </c>
      <c r="DL437">
        <v>2.952</v>
      </c>
      <c r="DM437">
        <v>0.498</v>
      </c>
      <c r="DN437">
        <v>2</v>
      </c>
      <c r="DO437">
        <v>352.82100000000003</v>
      </c>
      <c r="DP437">
        <v>666.77</v>
      </c>
      <c r="DQ437">
        <v>30.188700000000001</v>
      </c>
      <c r="DR437">
        <v>32.577500000000001</v>
      </c>
      <c r="DS437">
        <v>30.000299999999999</v>
      </c>
      <c r="DT437">
        <v>32.423400000000001</v>
      </c>
      <c r="DU437">
        <v>32.4133</v>
      </c>
      <c r="DV437">
        <v>20.987400000000001</v>
      </c>
      <c r="DW437">
        <v>25.372800000000002</v>
      </c>
      <c r="DX437">
        <v>100</v>
      </c>
      <c r="DY437">
        <v>30.1953</v>
      </c>
      <c r="DZ437">
        <v>400</v>
      </c>
      <c r="EA437">
        <v>33.075099999999999</v>
      </c>
      <c r="EB437">
        <v>99.856300000000005</v>
      </c>
      <c r="EC437">
        <v>100.358</v>
      </c>
    </row>
    <row r="438" spans="1:133" x14ac:dyDescent="0.35">
      <c r="A438">
        <v>422</v>
      </c>
      <c r="B438">
        <v>1581524665.5</v>
      </c>
      <c r="C438">
        <v>2144.9000000953702</v>
      </c>
      <c r="D438" t="s">
        <v>1082</v>
      </c>
      <c r="E438" t="s">
        <v>1083</v>
      </c>
      <c r="F438" t="s">
        <v>232</v>
      </c>
      <c r="G438" t="s">
        <v>233</v>
      </c>
      <c r="H438" t="s">
        <v>234</v>
      </c>
      <c r="I438" t="s">
        <v>235</v>
      </c>
      <c r="J438" t="s">
        <v>236</v>
      </c>
      <c r="K438" t="s">
        <v>237</v>
      </c>
      <c r="L438" t="s">
        <v>238</v>
      </c>
      <c r="M438" t="s">
        <v>239</v>
      </c>
      <c r="N438">
        <v>1581524656.87097</v>
      </c>
      <c r="O438">
        <f t="shared" si="258"/>
        <v>6.5531870086920935E-5</v>
      </c>
      <c r="P438">
        <f t="shared" si="259"/>
        <v>-0.51055460272714748</v>
      </c>
      <c r="Q438">
        <f t="shared" si="260"/>
        <v>400.83235483870999</v>
      </c>
      <c r="R438">
        <f t="shared" si="261"/>
        <v>547.63774630704415</v>
      </c>
      <c r="S438">
        <f t="shared" si="262"/>
        <v>54.585132653993398</v>
      </c>
      <c r="T438">
        <f t="shared" si="263"/>
        <v>39.952482107791674</v>
      </c>
      <c r="U438">
        <f t="shared" si="264"/>
        <v>5.2314893627176673E-3</v>
      </c>
      <c r="V438">
        <f t="shared" si="265"/>
        <v>2.2525049180795786</v>
      </c>
      <c r="W438">
        <f t="shared" si="266"/>
        <v>5.2247486206661265E-3</v>
      </c>
      <c r="X438">
        <f t="shared" si="267"/>
        <v>3.2660727797981745E-3</v>
      </c>
      <c r="Y438">
        <f t="shared" si="268"/>
        <v>0</v>
      </c>
      <c r="Z438">
        <f t="shared" si="269"/>
        <v>31.190037740456528</v>
      </c>
      <c r="AA438">
        <f t="shared" si="270"/>
        <v>30.989812903225801</v>
      </c>
      <c r="AB438">
        <f t="shared" si="271"/>
        <v>4.5087585681208253</v>
      </c>
      <c r="AC438">
        <f t="shared" si="272"/>
        <v>72.438184146017605</v>
      </c>
      <c r="AD438">
        <f t="shared" si="273"/>
        <v>3.3076099501191578</v>
      </c>
      <c r="AE438">
        <f t="shared" si="274"/>
        <v>4.5661138377679755</v>
      </c>
      <c r="AF438">
        <f t="shared" si="275"/>
        <v>1.2011486180016675</v>
      </c>
      <c r="AG438">
        <f t="shared" si="276"/>
        <v>-2.8899554708332134</v>
      </c>
      <c r="AH438">
        <f t="shared" si="277"/>
        <v>26.942179528502155</v>
      </c>
      <c r="AI438">
        <f t="shared" si="278"/>
        <v>2.6886278288412915</v>
      </c>
      <c r="AJ438">
        <f t="shared" si="279"/>
        <v>26.740851886510235</v>
      </c>
      <c r="AK438">
        <v>-4.12512173057153E-2</v>
      </c>
      <c r="AL438">
        <v>4.6308105230781597E-2</v>
      </c>
      <c r="AM438">
        <v>3.4597001097006399</v>
      </c>
      <c r="AN438">
        <v>0</v>
      </c>
      <c r="AO438">
        <v>0</v>
      </c>
      <c r="AP438">
        <f t="shared" si="280"/>
        <v>1</v>
      </c>
      <c r="AQ438">
        <f t="shared" si="281"/>
        <v>0</v>
      </c>
      <c r="AR438">
        <f t="shared" si="282"/>
        <v>51873.482459870807</v>
      </c>
      <c r="AS438" t="s">
        <v>240</v>
      </c>
      <c r="AT438">
        <v>0</v>
      </c>
      <c r="AU438">
        <v>0</v>
      </c>
      <c r="AV438">
        <f t="shared" si="283"/>
        <v>0</v>
      </c>
      <c r="AW438" t="e">
        <f t="shared" si="284"/>
        <v>#DIV/0!</v>
      </c>
      <c r="AX438">
        <v>0</v>
      </c>
      <c r="AY438" t="s">
        <v>240</v>
      </c>
      <c r="AZ438">
        <v>0</v>
      </c>
      <c r="BA438">
        <v>0</v>
      </c>
      <c r="BB438" t="e">
        <f t="shared" si="285"/>
        <v>#DIV/0!</v>
      </c>
      <c r="BC438">
        <v>0.5</v>
      </c>
      <c r="BD438">
        <f t="shared" si="286"/>
        <v>0</v>
      </c>
      <c r="BE438">
        <f t="shared" si="287"/>
        <v>-0.51055460272714748</v>
      </c>
      <c r="BF438" t="e">
        <f t="shared" si="288"/>
        <v>#DIV/0!</v>
      </c>
      <c r="BG438" t="e">
        <f t="shared" si="289"/>
        <v>#DIV/0!</v>
      </c>
      <c r="BH438" t="e">
        <f t="shared" si="290"/>
        <v>#DIV/0!</v>
      </c>
      <c r="BI438" t="e">
        <f t="shared" si="291"/>
        <v>#DIV/0!</v>
      </c>
      <c r="BJ438" t="s">
        <v>240</v>
      </c>
      <c r="BK438">
        <v>0</v>
      </c>
      <c r="BL438">
        <f t="shared" si="292"/>
        <v>0</v>
      </c>
      <c r="BM438" t="e">
        <f t="shared" si="293"/>
        <v>#DIV/0!</v>
      </c>
      <c r="BN438" t="e">
        <f t="shared" si="294"/>
        <v>#DIV/0!</v>
      </c>
      <c r="BO438" t="e">
        <f t="shared" si="295"/>
        <v>#DIV/0!</v>
      </c>
      <c r="BP438" t="e">
        <f t="shared" si="296"/>
        <v>#DIV/0!</v>
      </c>
      <c r="BQ438">
        <f t="shared" si="297"/>
        <v>0</v>
      </c>
      <c r="BR438">
        <f t="shared" si="298"/>
        <v>0</v>
      </c>
      <c r="BS438">
        <f t="shared" si="299"/>
        <v>0</v>
      </c>
      <c r="BT438">
        <f t="shared" si="300"/>
        <v>0</v>
      </c>
      <c r="BU438">
        <v>6</v>
      </c>
      <c r="BV438">
        <v>0.5</v>
      </c>
      <c r="BW438" t="s">
        <v>241</v>
      </c>
      <c r="BX438">
        <v>1581524656.87097</v>
      </c>
      <c r="BY438">
        <v>400.83235483870999</v>
      </c>
      <c r="BZ438">
        <v>400.00219354838703</v>
      </c>
      <c r="CA438">
        <v>33.184348387096797</v>
      </c>
      <c r="CB438">
        <v>33.075741935483897</v>
      </c>
      <c r="CC438">
        <v>350.01919354838702</v>
      </c>
      <c r="CD438">
        <v>99.4738258064516</v>
      </c>
      <c r="CE438">
        <v>0.19996954838709699</v>
      </c>
      <c r="CF438">
        <v>31.211674193548401</v>
      </c>
      <c r="CG438">
        <v>30.989812903225801</v>
      </c>
      <c r="CH438">
        <v>999.9</v>
      </c>
      <c r="CI438">
        <v>0</v>
      </c>
      <c r="CJ438">
        <v>0</v>
      </c>
      <c r="CK438">
        <v>10000.5519354839</v>
      </c>
      <c r="CL438">
        <v>0</v>
      </c>
      <c r="CM438">
        <v>4.9373496774193502</v>
      </c>
      <c r="CN438">
        <v>0</v>
      </c>
      <c r="CO438">
        <v>0</v>
      </c>
      <c r="CP438">
        <v>0</v>
      </c>
      <c r="CQ438">
        <v>0</v>
      </c>
      <c r="CR438">
        <v>3.3</v>
      </c>
      <c r="CS438">
        <v>0</v>
      </c>
      <c r="CT438">
        <v>454.01290322580599</v>
      </c>
      <c r="CU438">
        <v>-0.225806451612903</v>
      </c>
      <c r="CV438">
        <v>40.420999999999999</v>
      </c>
      <c r="CW438">
        <v>45.625</v>
      </c>
      <c r="CX438">
        <v>43.140999999999998</v>
      </c>
      <c r="CY438">
        <v>44.375</v>
      </c>
      <c r="CZ438">
        <v>41.436999999999998</v>
      </c>
      <c r="DA438">
        <v>0</v>
      </c>
      <c r="DB438">
        <v>0</v>
      </c>
      <c r="DC438">
        <v>0</v>
      </c>
      <c r="DD438">
        <v>1581524665.9000001</v>
      </c>
      <c r="DE438">
        <v>4.2153846153846199</v>
      </c>
      <c r="DF438">
        <v>-20.512820258684499</v>
      </c>
      <c r="DG438">
        <v>395.49743577230601</v>
      </c>
      <c r="DH438">
        <v>469.86538461538498</v>
      </c>
      <c r="DI438">
        <v>15</v>
      </c>
      <c r="DJ438">
        <v>100</v>
      </c>
      <c r="DK438">
        <v>100</v>
      </c>
      <c r="DL438">
        <v>2.952</v>
      </c>
      <c r="DM438">
        <v>0.498</v>
      </c>
      <c r="DN438">
        <v>2</v>
      </c>
      <c r="DO438">
        <v>352.91399999999999</v>
      </c>
      <c r="DP438">
        <v>666.64</v>
      </c>
      <c r="DQ438">
        <v>30.1953</v>
      </c>
      <c r="DR438">
        <v>32.578899999999997</v>
      </c>
      <c r="DS438">
        <v>30.000299999999999</v>
      </c>
      <c r="DT438">
        <v>32.424599999999998</v>
      </c>
      <c r="DU438">
        <v>32.414000000000001</v>
      </c>
      <c r="DV438">
        <v>20.989699999999999</v>
      </c>
      <c r="DW438">
        <v>25.372800000000002</v>
      </c>
      <c r="DX438">
        <v>100</v>
      </c>
      <c r="DY438">
        <v>30.2043</v>
      </c>
      <c r="DZ438">
        <v>400</v>
      </c>
      <c r="EA438">
        <v>33.075200000000002</v>
      </c>
      <c r="EB438">
        <v>99.853700000000003</v>
      </c>
      <c r="EC438">
        <v>100.36</v>
      </c>
    </row>
    <row r="439" spans="1:133" x14ac:dyDescent="0.35">
      <c r="A439">
        <v>423</v>
      </c>
      <c r="B439">
        <v>1581524670.5</v>
      </c>
      <c r="C439">
        <v>2149.9000000953702</v>
      </c>
      <c r="D439" t="s">
        <v>1084</v>
      </c>
      <c r="E439" t="s">
        <v>1085</v>
      </c>
      <c r="F439" t="s">
        <v>232</v>
      </c>
      <c r="G439" t="s">
        <v>233</v>
      </c>
      <c r="H439" t="s">
        <v>234</v>
      </c>
      <c r="I439" t="s">
        <v>235</v>
      </c>
      <c r="J439" t="s">
        <v>236</v>
      </c>
      <c r="K439" t="s">
        <v>237</v>
      </c>
      <c r="L439" t="s">
        <v>238</v>
      </c>
      <c r="M439" t="s">
        <v>239</v>
      </c>
      <c r="N439">
        <v>1581524661.87097</v>
      </c>
      <c r="O439">
        <f t="shared" si="258"/>
        <v>6.136763873331961E-5</v>
      </c>
      <c r="P439">
        <f t="shared" si="259"/>
        <v>-0.49785246248130827</v>
      </c>
      <c r="Q439">
        <f t="shared" si="260"/>
        <v>400.82738709677398</v>
      </c>
      <c r="R439">
        <f t="shared" si="261"/>
        <v>554.1170936955632</v>
      </c>
      <c r="S439">
        <f t="shared" si="262"/>
        <v>55.230773640075142</v>
      </c>
      <c r="T439">
        <f t="shared" si="263"/>
        <v>39.951856633478116</v>
      </c>
      <c r="U439">
        <f t="shared" si="264"/>
        <v>4.895673794292575E-3</v>
      </c>
      <c r="V439">
        <f t="shared" si="265"/>
        <v>2.2537129705846466</v>
      </c>
      <c r="W439">
        <f t="shared" si="266"/>
        <v>4.8897733026776616E-3</v>
      </c>
      <c r="X439">
        <f t="shared" si="267"/>
        <v>3.0566378455785265E-3</v>
      </c>
      <c r="Y439">
        <f t="shared" si="268"/>
        <v>0</v>
      </c>
      <c r="Z439">
        <f t="shared" si="269"/>
        <v>31.191522508322347</v>
      </c>
      <c r="AA439">
        <f t="shared" si="270"/>
        <v>30.9914967741935</v>
      </c>
      <c r="AB439">
        <f t="shared" si="271"/>
        <v>4.5091915055565179</v>
      </c>
      <c r="AC439">
        <f t="shared" si="272"/>
        <v>72.431395240221249</v>
      </c>
      <c r="AD439">
        <f t="shared" si="273"/>
        <v>3.3073187890981579</v>
      </c>
      <c r="AE439">
        <f t="shared" si="274"/>
        <v>4.5661398322223663</v>
      </c>
      <c r="AF439">
        <f t="shared" si="275"/>
        <v>1.20187271645836</v>
      </c>
      <c r="AG439">
        <f t="shared" si="276"/>
        <v>-2.7063128681393946</v>
      </c>
      <c r="AH439">
        <f t="shared" si="277"/>
        <v>26.76418526207366</v>
      </c>
      <c r="AI439">
        <f t="shared" si="278"/>
        <v>2.6694571593686178</v>
      </c>
      <c r="AJ439">
        <f t="shared" si="279"/>
        <v>26.727329553302884</v>
      </c>
      <c r="AK439">
        <v>-4.1283780531174499E-2</v>
      </c>
      <c r="AL439">
        <v>4.6344660304054798E-2</v>
      </c>
      <c r="AM439">
        <v>3.4618611078826</v>
      </c>
      <c r="AN439">
        <v>0</v>
      </c>
      <c r="AO439">
        <v>0</v>
      </c>
      <c r="AP439">
        <f t="shared" si="280"/>
        <v>1</v>
      </c>
      <c r="AQ439">
        <f t="shared" si="281"/>
        <v>0</v>
      </c>
      <c r="AR439">
        <f t="shared" si="282"/>
        <v>51912.728058812252</v>
      </c>
      <c r="AS439" t="s">
        <v>240</v>
      </c>
      <c r="AT439">
        <v>0</v>
      </c>
      <c r="AU439">
        <v>0</v>
      </c>
      <c r="AV439">
        <f t="shared" si="283"/>
        <v>0</v>
      </c>
      <c r="AW439" t="e">
        <f t="shared" si="284"/>
        <v>#DIV/0!</v>
      </c>
      <c r="AX439">
        <v>0</v>
      </c>
      <c r="AY439" t="s">
        <v>240</v>
      </c>
      <c r="AZ439">
        <v>0</v>
      </c>
      <c r="BA439">
        <v>0</v>
      </c>
      <c r="BB439" t="e">
        <f t="shared" si="285"/>
        <v>#DIV/0!</v>
      </c>
      <c r="BC439">
        <v>0.5</v>
      </c>
      <c r="BD439">
        <f t="shared" si="286"/>
        <v>0</v>
      </c>
      <c r="BE439">
        <f t="shared" si="287"/>
        <v>-0.49785246248130827</v>
      </c>
      <c r="BF439" t="e">
        <f t="shared" si="288"/>
        <v>#DIV/0!</v>
      </c>
      <c r="BG439" t="e">
        <f t="shared" si="289"/>
        <v>#DIV/0!</v>
      </c>
      <c r="BH439" t="e">
        <f t="shared" si="290"/>
        <v>#DIV/0!</v>
      </c>
      <c r="BI439" t="e">
        <f t="shared" si="291"/>
        <v>#DIV/0!</v>
      </c>
      <c r="BJ439" t="s">
        <v>240</v>
      </c>
      <c r="BK439">
        <v>0</v>
      </c>
      <c r="BL439">
        <f t="shared" si="292"/>
        <v>0</v>
      </c>
      <c r="BM439" t="e">
        <f t="shared" si="293"/>
        <v>#DIV/0!</v>
      </c>
      <c r="BN439" t="e">
        <f t="shared" si="294"/>
        <v>#DIV/0!</v>
      </c>
      <c r="BO439" t="e">
        <f t="shared" si="295"/>
        <v>#DIV/0!</v>
      </c>
      <c r="BP439" t="e">
        <f t="shared" si="296"/>
        <v>#DIV/0!</v>
      </c>
      <c r="BQ439">
        <f t="shared" si="297"/>
        <v>0</v>
      </c>
      <c r="BR439">
        <f t="shared" si="298"/>
        <v>0</v>
      </c>
      <c r="BS439">
        <f t="shared" si="299"/>
        <v>0</v>
      </c>
      <c r="BT439">
        <f t="shared" si="300"/>
        <v>0</v>
      </c>
      <c r="BU439">
        <v>6</v>
      </c>
      <c r="BV439">
        <v>0.5</v>
      </c>
      <c r="BW439" t="s">
        <v>241</v>
      </c>
      <c r="BX439">
        <v>1581524661.87097</v>
      </c>
      <c r="BY439">
        <v>400.82738709677398</v>
      </c>
      <c r="BZ439">
        <v>400.01612903225799</v>
      </c>
      <c r="CA439">
        <v>33.181535483871002</v>
      </c>
      <c r="CB439">
        <v>33.079829032258097</v>
      </c>
      <c r="CC439">
        <v>350.01535483870998</v>
      </c>
      <c r="CD439">
        <v>99.473503225806496</v>
      </c>
      <c r="CE439">
        <v>0.19996700000000001</v>
      </c>
      <c r="CF439">
        <v>31.211774193548401</v>
      </c>
      <c r="CG439">
        <v>30.9914967741935</v>
      </c>
      <c r="CH439">
        <v>999.9</v>
      </c>
      <c r="CI439">
        <v>0</v>
      </c>
      <c r="CJ439">
        <v>0</v>
      </c>
      <c r="CK439">
        <v>10008.4787096774</v>
      </c>
      <c r="CL439">
        <v>0</v>
      </c>
      <c r="CM439">
        <v>5.2375864516129003</v>
      </c>
      <c r="CN439">
        <v>0</v>
      </c>
      <c r="CO439">
        <v>0</v>
      </c>
      <c r="CP439">
        <v>0</v>
      </c>
      <c r="CQ439">
        <v>0</v>
      </c>
      <c r="CR439">
        <v>3.0645161290322598</v>
      </c>
      <c r="CS439">
        <v>0</v>
      </c>
      <c r="CT439">
        <v>488.08387096774197</v>
      </c>
      <c r="CU439">
        <v>-0.25806451612903197</v>
      </c>
      <c r="CV439">
        <v>40.433</v>
      </c>
      <c r="CW439">
        <v>45.625</v>
      </c>
      <c r="CX439">
        <v>43.143000000000001</v>
      </c>
      <c r="CY439">
        <v>44.375</v>
      </c>
      <c r="CZ439">
        <v>41.436999999999998</v>
      </c>
      <c r="DA439">
        <v>0</v>
      </c>
      <c r="DB439">
        <v>0</v>
      </c>
      <c r="DC439">
        <v>0</v>
      </c>
      <c r="DD439">
        <v>1581524670.7</v>
      </c>
      <c r="DE439">
        <v>3.1961538461538499</v>
      </c>
      <c r="DF439">
        <v>0.78290614972115702</v>
      </c>
      <c r="DG439">
        <v>-21.620512717733899</v>
      </c>
      <c r="DH439">
        <v>491.07692307692298</v>
      </c>
      <c r="DI439">
        <v>15</v>
      </c>
      <c r="DJ439">
        <v>100</v>
      </c>
      <c r="DK439">
        <v>100</v>
      </c>
      <c r="DL439">
        <v>2.952</v>
      </c>
      <c r="DM439">
        <v>0.498</v>
      </c>
      <c r="DN439">
        <v>2</v>
      </c>
      <c r="DO439">
        <v>352.86500000000001</v>
      </c>
      <c r="DP439">
        <v>666.71900000000005</v>
      </c>
      <c r="DQ439">
        <v>30.203800000000001</v>
      </c>
      <c r="DR439">
        <v>32.5809</v>
      </c>
      <c r="DS439">
        <v>30.0001</v>
      </c>
      <c r="DT439">
        <v>32.427</v>
      </c>
      <c r="DU439">
        <v>32.416800000000002</v>
      </c>
      <c r="DV439">
        <v>20.987400000000001</v>
      </c>
      <c r="DW439">
        <v>25.372800000000002</v>
      </c>
      <c r="DX439">
        <v>100</v>
      </c>
      <c r="DY439">
        <v>30.206</v>
      </c>
      <c r="DZ439">
        <v>400</v>
      </c>
      <c r="EA439">
        <v>33.075200000000002</v>
      </c>
      <c r="EB439">
        <v>99.855000000000004</v>
      </c>
      <c r="EC439">
        <v>100.358</v>
      </c>
    </row>
    <row r="440" spans="1:133" x14ac:dyDescent="0.35">
      <c r="A440">
        <v>424</v>
      </c>
      <c r="B440">
        <v>1581524675.5</v>
      </c>
      <c r="C440">
        <v>2154.9000000953702</v>
      </c>
      <c r="D440" t="s">
        <v>1086</v>
      </c>
      <c r="E440" t="s">
        <v>1087</v>
      </c>
      <c r="F440" t="s">
        <v>232</v>
      </c>
      <c r="G440" t="s">
        <v>233</v>
      </c>
      <c r="H440" t="s">
        <v>234</v>
      </c>
      <c r="I440" t="s">
        <v>235</v>
      </c>
      <c r="J440" t="s">
        <v>236</v>
      </c>
      <c r="K440" t="s">
        <v>237</v>
      </c>
      <c r="L440" t="s">
        <v>238</v>
      </c>
      <c r="M440" t="s">
        <v>239</v>
      </c>
      <c r="N440">
        <v>1581524666.87097</v>
      </c>
      <c r="O440">
        <f t="shared" si="258"/>
        <v>5.8017918492149041E-5</v>
      </c>
      <c r="P440">
        <f t="shared" si="259"/>
        <v>-0.50644632856029692</v>
      </c>
      <c r="Q440">
        <f t="shared" si="260"/>
        <v>400.83322580645199</v>
      </c>
      <c r="R440">
        <f t="shared" si="261"/>
        <v>566.56328277830607</v>
      </c>
      <c r="S440">
        <f t="shared" si="262"/>
        <v>56.47091532619563</v>
      </c>
      <c r="T440">
        <f t="shared" si="263"/>
        <v>39.95214628707091</v>
      </c>
      <c r="U440">
        <f t="shared" si="264"/>
        <v>4.6229394828160315E-3</v>
      </c>
      <c r="V440">
        <f t="shared" si="265"/>
        <v>2.2532471787196213</v>
      </c>
      <c r="W440">
        <f t="shared" si="266"/>
        <v>4.6176766349368629E-3</v>
      </c>
      <c r="X440">
        <f t="shared" si="267"/>
        <v>2.8865202330148878E-3</v>
      </c>
      <c r="Y440">
        <f t="shared" si="268"/>
        <v>0</v>
      </c>
      <c r="Z440">
        <f t="shared" si="269"/>
        <v>31.193188863166519</v>
      </c>
      <c r="AA440">
        <f t="shared" si="270"/>
        <v>30.9964612903226</v>
      </c>
      <c r="AB440">
        <f t="shared" si="271"/>
        <v>4.5104681353073186</v>
      </c>
      <c r="AC440">
        <f t="shared" si="272"/>
        <v>72.427805317239702</v>
      </c>
      <c r="AD440">
        <f t="shared" si="273"/>
        <v>3.3072611525988385</v>
      </c>
      <c r="AE440">
        <f t="shared" si="274"/>
        <v>4.566286577527463</v>
      </c>
      <c r="AF440">
        <f t="shared" si="275"/>
        <v>1.2032069827084801</v>
      </c>
      <c r="AG440">
        <f t="shared" si="276"/>
        <v>-2.5585902055037728</v>
      </c>
      <c r="AH440">
        <f t="shared" si="277"/>
        <v>26.224154633588032</v>
      </c>
      <c r="AI440">
        <f t="shared" si="278"/>
        <v>2.6162065900169336</v>
      </c>
      <c r="AJ440">
        <f t="shared" si="279"/>
        <v>26.281771018101193</v>
      </c>
      <c r="AK440">
        <v>-4.1271223168457702E-2</v>
      </c>
      <c r="AL440">
        <v>4.63305635643197E-2</v>
      </c>
      <c r="AM440">
        <v>3.4610278313981802</v>
      </c>
      <c r="AN440">
        <v>0</v>
      </c>
      <c r="AO440">
        <v>0</v>
      </c>
      <c r="AP440">
        <f t="shared" si="280"/>
        <v>1</v>
      </c>
      <c r="AQ440">
        <f t="shared" si="281"/>
        <v>0</v>
      </c>
      <c r="AR440">
        <f t="shared" si="282"/>
        <v>51897.47371439921</v>
      </c>
      <c r="AS440" t="s">
        <v>240</v>
      </c>
      <c r="AT440">
        <v>0</v>
      </c>
      <c r="AU440">
        <v>0</v>
      </c>
      <c r="AV440">
        <f t="shared" si="283"/>
        <v>0</v>
      </c>
      <c r="AW440" t="e">
        <f t="shared" si="284"/>
        <v>#DIV/0!</v>
      </c>
      <c r="AX440">
        <v>0</v>
      </c>
      <c r="AY440" t="s">
        <v>240</v>
      </c>
      <c r="AZ440">
        <v>0</v>
      </c>
      <c r="BA440">
        <v>0</v>
      </c>
      <c r="BB440" t="e">
        <f t="shared" si="285"/>
        <v>#DIV/0!</v>
      </c>
      <c r="BC440">
        <v>0.5</v>
      </c>
      <c r="BD440">
        <f t="shared" si="286"/>
        <v>0</v>
      </c>
      <c r="BE440">
        <f t="shared" si="287"/>
        <v>-0.50644632856029692</v>
      </c>
      <c r="BF440" t="e">
        <f t="shared" si="288"/>
        <v>#DIV/0!</v>
      </c>
      <c r="BG440" t="e">
        <f t="shared" si="289"/>
        <v>#DIV/0!</v>
      </c>
      <c r="BH440" t="e">
        <f t="shared" si="290"/>
        <v>#DIV/0!</v>
      </c>
      <c r="BI440" t="e">
        <f t="shared" si="291"/>
        <v>#DIV/0!</v>
      </c>
      <c r="BJ440" t="s">
        <v>240</v>
      </c>
      <c r="BK440">
        <v>0</v>
      </c>
      <c r="BL440">
        <f t="shared" si="292"/>
        <v>0</v>
      </c>
      <c r="BM440" t="e">
        <f t="shared" si="293"/>
        <v>#DIV/0!</v>
      </c>
      <c r="BN440" t="e">
        <f t="shared" si="294"/>
        <v>#DIV/0!</v>
      </c>
      <c r="BO440" t="e">
        <f t="shared" si="295"/>
        <v>#DIV/0!</v>
      </c>
      <c r="BP440" t="e">
        <f t="shared" si="296"/>
        <v>#DIV/0!</v>
      </c>
      <c r="BQ440">
        <f t="shared" si="297"/>
        <v>0</v>
      </c>
      <c r="BR440">
        <f t="shared" si="298"/>
        <v>0</v>
      </c>
      <c r="BS440">
        <f t="shared" si="299"/>
        <v>0</v>
      </c>
      <c r="BT440">
        <f t="shared" si="300"/>
        <v>0</v>
      </c>
      <c r="BU440">
        <v>6</v>
      </c>
      <c r="BV440">
        <v>0.5</v>
      </c>
      <c r="BW440" t="s">
        <v>241</v>
      </c>
      <c r="BX440">
        <v>1581524666.87097</v>
      </c>
      <c r="BY440">
        <v>400.83322580645199</v>
      </c>
      <c r="BZ440">
        <v>400.00493548387101</v>
      </c>
      <c r="CA440">
        <v>33.181199999999997</v>
      </c>
      <c r="CB440">
        <v>33.085045161290303</v>
      </c>
      <c r="CC440">
        <v>350.015548387097</v>
      </c>
      <c r="CD440">
        <v>99.472774193548403</v>
      </c>
      <c r="CE440">
        <v>0.199966774193548</v>
      </c>
      <c r="CF440">
        <v>31.2123387096774</v>
      </c>
      <c r="CG440">
        <v>30.9964612903226</v>
      </c>
      <c r="CH440">
        <v>999.9</v>
      </c>
      <c r="CI440">
        <v>0</v>
      </c>
      <c r="CJ440">
        <v>0</v>
      </c>
      <c r="CK440">
        <v>10005.5077419355</v>
      </c>
      <c r="CL440">
        <v>0</v>
      </c>
      <c r="CM440">
        <v>5.3144803225806401</v>
      </c>
      <c r="CN440">
        <v>0</v>
      </c>
      <c r="CO440">
        <v>0</v>
      </c>
      <c r="CP440">
        <v>0</v>
      </c>
      <c r="CQ440">
        <v>0</v>
      </c>
      <c r="CR440">
        <v>4.0451612903225804</v>
      </c>
      <c r="CS440">
        <v>0</v>
      </c>
      <c r="CT440">
        <v>485.88709677419399</v>
      </c>
      <c r="CU440">
        <v>-0.12258064516129</v>
      </c>
      <c r="CV440">
        <v>40.435000000000002</v>
      </c>
      <c r="CW440">
        <v>45.625</v>
      </c>
      <c r="CX440">
        <v>43.161000000000001</v>
      </c>
      <c r="CY440">
        <v>44.375</v>
      </c>
      <c r="CZ440">
        <v>41.436999999999998</v>
      </c>
      <c r="DA440">
        <v>0</v>
      </c>
      <c r="DB440">
        <v>0</v>
      </c>
      <c r="DC440">
        <v>0</v>
      </c>
      <c r="DD440">
        <v>1581524675.5</v>
      </c>
      <c r="DE440">
        <v>4.1153846153846096</v>
      </c>
      <c r="DF440">
        <v>28.2256409918675</v>
      </c>
      <c r="DG440">
        <v>-121.688888979986</v>
      </c>
      <c r="DH440">
        <v>484.97692307692301</v>
      </c>
      <c r="DI440">
        <v>15</v>
      </c>
      <c r="DJ440">
        <v>100</v>
      </c>
      <c r="DK440">
        <v>100</v>
      </c>
      <c r="DL440">
        <v>2.952</v>
      </c>
      <c r="DM440">
        <v>0.498</v>
      </c>
      <c r="DN440">
        <v>2</v>
      </c>
      <c r="DO440">
        <v>352.86700000000002</v>
      </c>
      <c r="DP440">
        <v>666.65</v>
      </c>
      <c r="DQ440">
        <v>30.2075</v>
      </c>
      <c r="DR440">
        <v>32.583799999999997</v>
      </c>
      <c r="DS440">
        <v>30.0002</v>
      </c>
      <c r="DT440">
        <v>32.427500000000002</v>
      </c>
      <c r="DU440">
        <v>32.416899999999998</v>
      </c>
      <c r="DV440">
        <v>20.991499999999998</v>
      </c>
      <c r="DW440">
        <v>25.372800000000002</v>
      </c>
      <c r="DX440">
        <v>100</v>
      </c>
      <c r="DY440">
        <v>30.179300000000001</v>
      </c>
      <c r="DZ440">
        <v>400</v>
      </c>
      <c r="EA440">
        <v>33.075200000000002</v>
      </c>
      <c r="EB440">
        <v>99.854699999999994</v>
      </c>
      <c r="EC440">
        <v>100.357</v>
      </c>
    </row>
    <row r="441" spans="1:133" x14ac:dyDescent="0.35">
      <c r="A441">
        <v>425</v>
      </c>
      <c r="B441">
        <v>1581524680.5</v>
      </c>
      <c r="C441">
        <v>2159.9000000953702</v>
      </c>
      <c r="D441" t="s">
        <v>1088</v>
      </c>
      <c r="E441" t="s">
        <v>1089</v>
      </c>
      <c r="F441" t="s">
        <v>232</v>
      </c>
      <c r="G441" t="s">
        <v>233</v>
      </c>
      <c r="H441" t="s">
        <v>234</v>
      </c>
      <c r="I441" t="s">
        <v>235</v>
      </c>
      <c r="J441" t="s">
        <v>236</v>
      </c>
      <c r="K441" t="s">
        <v>237</v>
      </c>
      <c r="L441" t="s">
        <v>238</v>
      </c>
      <c r="M441" t="s">
        <v>239</v>
      </c>
      <c r="N441">
        <v>1581524671.87097</v>
      </c>
      <c r="O441">
        <f t="shared" si="258"/>
        <v>5.5324706041699953E-5</v>
      </c>
      <c r="P441">
        <f t="shared" si="259"/>
        <v>-0.509754952074842</v>
      </c>
      <c r="Q441">
        <f t="shared" si="260"/>
        <v>400.816967741935</v>
      </c>
      <c r="R441">
        <f t="shared" si="261"/>
        <v>576.30999308139803</v>
      </c>
      <c r="S441">
        <f t="shared" si="262"/>
        <v>57.442024361267805</v>
      </c>
      <c r="T441">
        <f t="shared" si="263"/>
        <v>39.950266873456499</v>
      </c>
      <c r="U441">
        <f t="shared" si="264"/>
        <v>4.4051821820680149E-3</v>
      </c>
      <c r="V441">
        <f t="shared" si="265"/>
        <v>2.2532712564902071</v>
      </c>
      <c r="W441">
        <f t="shared" si="266"/>
        <v>4.4004032301353099E-3</v>
      </c>
      <c r="X441">
        <f t="shared" si="267"/>
        <v>2.7506809470325246E-3</v>
      </c>
      <c r="Y441">
        <f t="shared" si="268"/>
        <v>0</v>
      </c>
      <c r="Z441">
        <f t="shared" si="269"/>
        <v>31.194848963626217</v>
      </c>
      <c r="AA441">
        <f t="shared" si="270"/>
        <v>30.999987096774198</v>
      </c>
      <c r="AB441">
        <f t="shared" si="271"/>
        <v>4.5113749907591796</v>
      </c>
      <c r="AC441">
        <f t="shared" si="272"/>
        <v>72.427325546016448</v>
      </c>
      <c r="AD441">
        <f t="shared" si="273"/>
        <v>3.307384402842783</v>
      </c>
      <c r="AE441">
        <f t="shared" si="274"/>
        <v>4.566486996322193</v>
      </c>
      <c r="AF441">
        <f t="shared" si="275"/>
        <v>1.2039905879163966</v>
      </c>
      <c r="AG441">
        <f t="shared" si="276"/>
        <v>-2.4398195364389679</v>
      </c>
      <c r="AH441">
        <f t="shared" si="277"/>
        <v>25.889781571463068</v>
      </c>
      <c r="AI441">
        <f t="shared" si="278"/>
        <v>2.5828755831838177</v>
      </c>
      <c r="AJ441">
        <f t="shared" si="279"/>
        <v>26.032837618207918</v>
      </c>
      <c r="AK441">
        <v>-4.1271872227432199E-2</v>
      </c>
      <c r="AL441">
        <v>4.63312921898794E-2</v>
      </c>
      <c r="AM441">
        <v>3.4610709035384901</v>
      </c>
      <c r="AN441">
        <v>0</v>
      </c>
      <c r="AO441">
        <v>0</v>
      </c>
      <c r="AP441">
        <f t="shared" si="280"/>
        <v>1</v>
      </c>
      <c r="AQ441">
        <f t="shared" si="281"/>
        <v>0</v>
      </c>
      <c r="AR441">
        <f t="shared" si="282"/>
        <v>51898.110744707141</v>
      </c>
      <c r="AS441" t="s">
        <v>240</v>
      </c>
      <c r="AT441">
        <v>0</v>
      </c>
      <c r="AU441">
        <v>0</v>
      </c>
      <c r="AV441">
        <f t="shared" si="283"/>
        <v>0</v>
      </c>
      <c r="AW441" t="e">
        <f t="shared" si="284"/>
        <v>#DIV/0!</v>
      </c>
      <c r="AX441">
        <v>0</v>
      </c>
      <c r="AY441" t="s">
        <v>240</v>
      </c>
      <c r="AZ441">
        <v>0</v>
      </c>
      <c r="BA441">
        <v>0</v>
      </c>
      <c r="BB441" t="e">
        <f t="shared" si="285"/>
        <v>#DIV/0!</v>
      </c>
      <c r="BC441">
        <v>0.5</v>
      </c>
      <c r="BD441">
        <f t="shared" si="286"/>
        <v>0</v>
      </c>
      <c r="BE441">
        <f t="shared" si="287"/>
        <v>-0.509754952074842</v>
      </c>
      <c r="BF441" t="e">
        <f t="shared" si="288"/>
        <v>#DIV/0!</v>
      </c>
      <c r="BG441" t="e">
        <f t="shared" si="289"/>
        <v>#DIV/0!</v>
      </c>
      <c r="BH441" t="e">
        <f t="shared" si="290"/>
        <v>#DIV/0!</v>
      </c>
      <c r="BI441" t="e">
        <f t="shared" si="291"/>
        <v>#DIV/0!</v>
      </c>
      <c r="BJ441" t="s">
        <v>240</v>
      </c>
      <c r="BK441">
        <v>0</v>
      </c>
      <c r="BL441">
        <f t="shared" si="292"/>
        <v>0</v>
      </c>
      <c r="BM441" t="e">
        <f t="shared" si="293"/>
        <v>#DIV/0!</v>
      </c>
      <c r="BN441" t="e">
        <f t="shared" si="294"/>
        <v>#DIV/0!</v>
      </c>
      <c r="BO441" t="e">
        <f t="shared" si="295"/>
        <v>#DIV/0!</v>
      </c>
      <c r="BP441" t="e">
        <f t="shared" si="296"/>
        <v>#DIV/0!</v>
      </c>
      <c r="BQ441">
        <f t="shared" si="297"/>
        <v>0</v>
      </c>
      <c r="BR441">
        <f t="shared" si="298"/>
        <v>0</v>
      </c>
      <c r="BS441">
        <f t="shared" si="299"/>
        <v>0</v>
      </c>
      <c r="BT441">
        <f t="shared" si="300"/>
        <v>0</v>
      </c>
      <c r="BU441">
        <v>6</v>
      </c>
      <c r="BV441">
        <v>0.5</v>
      </c>
      <c r="BW441" t="s">
        <v>241</v>
      </c>
      <c r="BX441">
        <v>1581524671.87097</v>
      </c>
      <c r="BY441">
        <v>400.816967741935</v>
      </c>
      <c r="BZ441">
        <v>399.98116129032297</v>
      </c>
      <c r="CA441">
        <v>33.1826516129032</v>
      </c>
      <c r="CB441">
        <v>33.090961290322603</v>
      </c>
      <c r="CC441">
        <v>350.018741935484</v>
      </c>
      <c r="CD441">
        <v>99.472112903225806</v>
      </c>
      <c r="CE441">
        <v>0.19998206451612899</v>
      </c>
      <c r="CF441">
        <v>31.2131096774194</v>
      </c>
      <c r="CG441">
        <v>30.999987096774198</v>
      </c>
      <c r="CH441">
        <v>999.9</v>
      </c>
      <c r="CI441">
        <v>0</v>
      </c>
      <c r="CJ441">
        <v>0</v>
      </c>
      <c r="CK441">
        <v>10005.731612903201</v>
      </c>
      <c r="CL441">
        <v>0</v>
      </c>
      <c r="CM441">
        <v>5.0650229032258096</v>
      </c>
      <c r="CN441">
        <v>0</v>
      </c>
      <c r="CO441">
        <v>0</v>
      </c>
      <c r="CP441">
        <v>0</v>
      </c>
      <c r="CQ441">
        <v>0</v>
      </c>
      <c r="CR441">
        <v>4.0645161290322598</v>
      </c>
      <c r="CS441">
        <v>0</v>
      </c>
      <c r="CT441">
        <v>452.296774193548</v>
      </c>
      <c r="CU441">
        <v>-0.46451612903225797</v>
      </c>
      <c r="CV441">
        <v>40.436999999999998</v>
      </c>
      <c r="CW441">
        <v>45.625</v>
      </c>
      <c r="CX441">
        <v>43.173000000000002</v>
      </c>
      <c r="CY441">
        <v>44.375</v>
      </c>
      <c r="CZ441">
        <v>41.441064516129003</v>
      </c>
      <c r="DA441">
        <v>0</v>
      </c>
      <c r="DB441">
        <v>0</v>
      </c>
      <c r="DC441">
        <v>0</v>
      </c>
      <c r="DD441">
        <v>1581524680.9000001</v>
      </c>
      <c r="DE441">
        <v>4.3692307692307697</v>
      </c>
      <c r="DF441">
        <v>10.666666620269901</v>
      </c>
      <c r="DG441">
        <v>-570.468375637951</v>
      </c>
      <c r="DH441">
        <v>449.9</v>
      </c>
      <c r="DI441">
        <v>15</v>
      </c>
      <c r="DJ441">
        <v>100</v>
      </c>
      <c r="DK441">
        <v>100</v>
      </c>
      <c r="DL441">
        <v>2.952</v>
      </c>
      <c r="DM441">
        <v>0.498</v>
      </c>
      <c r="DN441">
        <v>2</v>
      </c>
      <c r="DO441">
        <v>352.87</v>
      </c>
      <c r="DP441">
        <v>666.66</v>
      </c>
      <c r="DQ441">
        <v>30.188600000000001</v>
      </c>
      <c r="DR441">
        <v>32.5854</v>
      </c>
      <c r="DS441">
        <v>30.000499999999999</v>
      </c>
      <c r="DT441">
        <v>32.430399999999999</v>
      </c>
      <c r="DU441">
        <v>32.419699999999999</v>
      </c>
      <c r="DV441">
        <v>20.9924</v>
      </c>
      <c r="DW441">
        <v>25.372800000000002</v>
      </c>
      <c r="DX441">
        <v>100</v>
      </c>
      <c r="DY441">
        <v>30.1783</v>
      </c>
      <c r="DZ441">
        <v>400</v>
      </c>
      <c r="EA441">
        <v>33.075200000000002</v>
      </c>
      <c r="EB441">
        <v>99.854399999999998</v>
      </c>
      <c r="EC441">
        <v>100.355</v>
      </c>
    </row>
    <row r="442" spans="1:133" x14ac:dyDescent="0.35">
      <c r="A442">
        <v>426</v>
      </c>
      <c r="B442">
        <v>1581524685.5</v>
      </c>
      <c r="C442">
        <v>2164.9000000953702</v>
      </c>
      <c r="D442" t="s">
        <v>1090</v>
      </c>
      <c r="E442" t="s">
        <v>1091</v>
      </c>
      <c r="F442" t="s">
        <v>232</v>
      </c>
      <c r="G442" t="s">
        <v>233</v>
      </c>
      <c r="H442" t="s">
        <v>234</v>
      </c>
      <c r="I442" t="s">
        <v>235</v>
      </c>
      <c r="J442" t="s">
        <v>236</v>
      </c>
      <c r="K442" t="s">
        <v>237</v>
      </c>
      <c r="L442" t="s">
        <v>238</v>
      </c>
      <c r="M442" t="s">
        <v>239</v>
      </c>
      <c r="N442">
        <v>1581524676.87097</v>
      </c>
      <c r="O442">
        <f t="shared" si="258"/>
        <v>5.3364020061523121E-5</v>
      </c>
      <c r="P442">
        <f t="shared" si="259"/>
        <v>-0.50640256574309872</v>
      </c>
      <c r="Q442">
        <f t="shared" si="260"/>
        <v>400.80958064516102</v>
      </c>
      <c r="R442">
        <f t="shared" si="261"/>
        <v>581.82839858660031</v>
      </c>
      <c r="S442">
        <f t="shared" si="262"/>
        <v>57.991905850185745</v>
      </c>
      <c r="T442">
        <f t="shared" si="263"/>
        <v>39.949427565053746</v>
      </c>
      <c r="U442">
        <f t="shared" si="264"/>
        <v>4.2480848649329482E-3</v>
      </c>
      <c r="V442">
        <f t="shared" si="265"/>
        <v>2.2525200135711483</v>
      </c>
      <c r="W442">
        <f t="shared" si="266"/>
        <v>4.2436390223437965E-3</v>
      </c>
      <c r="X442">
        <f t="shared" si="267"/>
        <v>2.6526734335430928E-3</v>
      </c>
      <c r="Y442">
        <f t="shared" si="268"/>
        <v>0</v>
      </c>
      <c r="Z442">
        <f t="shared" si="269"/>
        <v>31.196164979600635</v>
      </c>
      <c r="AA442">
        <f t="shared" si="270"/>
        <v>31.0015258064516</v>
      </c>
      <c r="AB442">
        <f t="shared" si="271"/>
        <v>4.5117708045327332</v>
      </c>
      <c r="AC442">
        <f t="shared" si="272"/>
        <v>72.428294743241324</v>
      </c>
      <c r="AD442">
        <f t="shared" si="273"/>
        <v>3.3075556046612569</v>
      </c>
      <c r="AE442">
        <f t="shared" si="274"/>
        <v>4.5666622642249939</v>
      </c>
      <c r="AF442">
        <f t="shared" si="275"/>
        <v>1.2042151998714763</v>
      </c>
      <c r="AG442">
        <f t="shared" si="276"/>
        <v>-2.3533532847131697</v>
      </c>
      <c r="AH442">
        <f t="shared" si="277"/>
        <v>25.776164904300991</v>
      </c>
      <c r="AI442">
        <f t="shared" si="278"/>
        <v>2.5724264132139107</v>
      </c>
      <c r="AJ442">
        <f t="shared" si="279"/>
        <v>25.995238032801733</v>
      </c>
      <c r="AK442">
        <v>-4.1251624109060199E-2</v>
      </c>
      <c r="AL442">
        <v>4.63085619031742E-2</v>
      </c>
      <c r="AM442">
        <v>3.4597271100782701</v>
      </c>
      <c r="AN442">
        <v>0</v>
      </c>
      <c r="AO442">
        <v>0</v>
      </c>
      <c r="AP442">
        <f t="shared" si="280"/>
        <v>1</v>
      </c>
      <c r="AQ442">
        <f t="shared" si="281"/>
        <v>0</v>
      </c>
      <c r="AR442">
        <f t="shared" si="282"/>
        <v>51873.571470167415</v>
      </c>
      <c r="AS442" t="s">
        <v>240</v>
      </c>
      <c r="AT442">
        <v>0</v>
      </c>
      <c r="AU442">
        <v>0</v>
      </c>
      <c r="AV442">
        <f t="shared" si="283"/>
        <v>0</v>
      </c>
      <c r="AW442" t="e">
        <f t="shared" si="284"/>
        <v>#DIV/0!</v>
      </c>
      <c r="AX442">
        <v>0</v>
      </c>
      <c r="AY442" t="s">
        <v>240</v>
      </c>
      <c r="AZ442">
        <v>0</v>
      </c>
      <c r="BA442">
        <v>0</v>
      </c>
      <c r="BB442" t="e">
        <f t="shared" si="285"/>
        <v>#DIV/0!</v>
      </c>
      <c r="BC442">
        <v>0.5</v>
      </c>
      <c r="BD442">
        <f t="shared" si="286"/>
        <v>0</v>
      </c>
      <c r="BE442">
        <f t="shared" si="287"/>
        <v>-0.50640256574309872</v>
      </c>
      <c r="BF442" t="e">
        <f t="shared" si="288"/>
        <v>#DIV/0!</v>
      </c>
      <c r="BG442" t="e">
        <f t="shared" si="289"/>
        <v>#DIV/0!</v>
      </c>
      <c r="BH442" t="e">
        <f t="shared" si="290"/>
        <v>#DIV/0!</v>
      </c>
      <c r="BI442" t="e">
        <f t="shared" si="291"/>
        <v>#DIV/0!</v>
      </c>
      <c r="BJ442" t="s">
        <v>240</v>
      </c>
      <c r="BK442">
        <v>0</v>
      </c>
      <c r="BL442">
        <f t="shared" si="292"/>
        <v>0</v>
      </c>
      <c r="BM442" t="e">
        <f t="shared" si="293"/>
        <v>#DIV/0!</v>
      </c>
      <c r="BN442" t="e">
        <f t="shared" si="294"/>
        <v>#DIV/0!</v>
      </c>
      <c r="BO442" t="e">
        <f t="shared" si="295"/>
        <v>#DIV/0!</v>
      </c>
      <c r="BP442" t="e">
        <f t="shared" si="296"/>
        <v>#DIV/0!</v>
      </c>
      <c r="BQ442">
        <f t="shared" si="297"/>
        <v>0</v>
      </c>
      <c r="BR442">
        <f t="shared" si="298"/>
        <v>0</v>
      </c>
      <c r="BS442">
        <f t="shared" si="299"/>
        <v>0</v>
      </c>
      <c r="BT442">
        <f t="shared" si="300"/>
        <v>0</v>
      </c>
      <c r="BU442">
        <v>6</v>
      </c>
      <c r="BV442">
        <v>0.5</v>
      </c>
      <c r="BW442" t="s">
        <v>241</v>
      </c>
      <c r="BX442">
        <v>1581524676.87097</v>
      </c>
      <c r="BY442">
        <v>400.80958064516102</v>
      </c>
      <c r="BZ442">
        <v>399.97816129032299</v>
      </c>
      <c r="CA442">
        <v>33.184454838709698</v>
      </c>
      <c r="CB442">
        <v>33.096012903225798</v>
      </c>
      <c r="CC442">
        <v>350.01380645161299</v>
      </c>
      <c r="CD442">
        <v>99.471861290322593</v>
      </c>
      <c r="CE442">
        <v>0.19997664516128999</v>
      </c>
      <c r="CF442">
        <v>31.213783870967699</v>
      </c>
      <c r="CG442">
        <v>31.0015258064516</v>
      </c>
      <c r="CH442">
        <v>999.9</v>
      </c>
      <c r="CI442">
        <v>0</v>
      </c>
      <c r="CJ442">
        <v>0</v>
      </c>
      <c r="CK442">
        <v>10000.8480645161</v>
      </c>
      <c r="CL442">
        <v>0</v>
      </c>
      <c r="CM442">
        <v>4.8002035483870999</v>
      </c>
      <c r="CN442">
        <v>0</v>
      </c>
      <c r="CO442">
        <v>0</v>
      </c>
      <c r="CP442">
        <v>0</v>
      </c>
      <c r="CQ442">
        <v>0</v>
      </c>
      <c r="CR442">
        <v>3.54838709677419</v>
      </c>
      <c r="CS442">
        <v>0</v>
      </c>
      <c r="CT442">
        <v>423.65161290322601</v>
      </c>
      <c r="CU442">
        <v>-0.25161290322580598</v>
      </c>
      <c r="CV442">
        <v>40.436999999999998</v>
      </c>
      <c r="CW442">
        <v>45.625</v>
      </c>
      <c r="CX442">
        <v>43.177</v>
      </c>
      <c r="CY442">
        <v>44.375</v>
      </c>
      <c r="CZ442">
        <v>41.441064516129003</v>
      </c>
      <c r="DA442">
        <v>0</v>
      </c>
      <c r="DB442">
        <v>0</v>
      </c>
      <c r="DC442">
        <v>0</v>
      </c>
      <c r="DD442">
        <v>1581524685.7</v>
      </c>
      <c r="DE442">
        <v>3.1346153846153801</v>
      </c>
      <c r="DF442">
        <v>-41.740170976410198</v>
      </c>
      <c r="DG442">
        <v>-430.51282072098701</v>
      </c>
      <c r="DH442">
        <v>420.67307692307702</v>
      </c>
      <c r="DI442">
        <v>15</v>
      </c>
      <c r="DJ442">
        <v>100</v>
      </c>
      <c r="DK442">
        <v>100</v>
      </c>
      <c r="DL442">
        <v>2.952</v>
      </c>
      <c r="DM442">
        <v>0.498</v>
      </c>
      <c r="DN442">
        <v>2</v>
      </c>
      <c r="DO442">
        <v>352.84199999999998</v>
      </c>
      <c r="DP442">
        <v>666.62400000000002</v>
      </c>
      <c r="DQ442">
        <v>30.177800000000001</v>
      </c>
      <c r="DR442">
        <v>32.587600000000002</v>
      </c>
      <c r="DS442">
        <v>30.000299999999999</v>
      </c>
      <c r="DT442">
        <v>32.432000000000002</v>
      </c>
      <c r="DU442">
        <v>32.422600000000003</v>
      </c>
      <c r="DV442">
        <v>20.990500000000001</v>
      </c>
      <c r="DW442">
        <v>25.372800000000002</v>
      </c>
      <c r="DX442">
        <v>100</v>
      </c>
      <c r="DY442">
        <v>30.178799999999999</v>
      </c>
      <c r="DZ442">
        <v>400</v>
      </c>
      <c r="EA442">
        <v>33.075200000000002</v>
      </c>
      <c r="EB442">
        <v>99.855999999999995</v>
      </c>
      <c r="EC442">
        <v>100.357</v>
      </c>
    </row>
    <row r="443" spans="1:133" x14ac:dyDescent="0.35">
      <c r="A443">
        <v>427</v>
      </c>
      <c r="B443">
        <v>1581524690.5</v>
      </c>
      <c r="C443">
        <v>2169.9000000953702</v>
      </c>
      <c r="D443" t="s">
        <v>1092</v>
      </c>
      <c r="E443" t="s">
        <v>1093</v>
      </c>
      <c r="F443" t="s">
        <v>232</v>
      </c>
      <c r="G443" t="s">
        <v>233</v>
      </c>
      <c r="H443" t="s">
        <v>234</v>
      </c>
      <c r="I443" t="s">
        <v>235</v>
      </c>
      <c r="J443" t="s">
        <v>236</v>
      </c>
      <c r="K443" t="s">
        <v>237</v>
      </c>
      <c r="L443" t="s">
        <v>238</v>
      </c>
      <c r="M443" t="s">
        <v>239</v>
      </c>
      <c r="N443">
        <v>1581524681.87097</v>
      </c>
      <c r="O443">
        <f t="shared" si="258"/>
        <v>5.1484629816972078E-5</v>
      </c>
      <c r="P443">
        <f t="shared" si="259"/>
        <v>-0.50221251309868942</v>
      </c>
      <c r="Q443">
        <f t="shared" si="260"/>
        <v>400.81016129032298</v>
      </c>
      <c r="R443">
        <f t="shared" si="261"/>
        <v>586.92765458433132</v>
      </c>
      <c r="S443">
        <f t="shared" si="262"/>
        <v>58.500790359065462</v>
      </c>
      <c r="T443">
        <f t="shared" si="263"/>
        <v>39.949917227932161</v>
      </c>
      <c r="U443">
        <f t="shared" si="264"/>
        <v>4.102345820110021E-3</v>
      </c>
      <c r="V443">
        <f t="shared" si="265"/>
        <v>2.2521818588723517</v>
      </c>
      <c r="W443">
        <f t="shared" si="266"/>
        <v>4.0981990093263247E-3</v>
      </c>
      <c r="X443">
        <f t="shared" si="267"/>
        <v>2.5617465975766654E-3</v>
      </c>
      <c r="Y443">
        <f t="shared" si="268"/>
        <v>0</v>
      </c>
      <c r="Z443">
        <f t="shared" si="269"/>
        <v>31.197254141594946</v>
      </c>
      <c r="AA443">
        <f t="shared" si="270"/>
        <v>30.9977451612903</v>
      </c>
      <c r="AB443">
        <f t="shared" si="271"/>
        <v>4.510798335102602</v>
      </c>
      <c r="AC443">
        <f t="shared" si="272"/>
        <v>72.430479937805046</v>
      </c>
      <c r="AD443">
        <f t="shared" si="273"/>
        <v>3.3077440785814809</v>
      </c>
      <c r="AE443">
        <f t="shared" si="274"/>
        <v>4.5667847036520959</v>
      </c>
      <c r="AF443">
        <f t="shared" si="275"/>
        <v>1.2030542565211211</v>
      </c>
      <c r="AG443">
        <f t="shared" si="276"/>
        <v>-2.2704721749284684</v>
      </c>
      <c r="AH443">
        <f t="shared" si="277"/>
        <v>26.288524571968502</v>
      </c>
      <c r="AI443">
        <f t="shared" si="278"/>
        <v>2.6239103082200508</v>
      </c>
      <c r="AJ443">
        <f t="shared" si="279"/>
        <v>26.641962705260084</v>
      </c>
      <c r="AK443">
        <v>-4.1242511884035001E-2</v>
      </c>
      <c r="AL443">
        <v>4.6298332632308599E-2</v>
      </c>
      <c r="AM443">
        <v>3.45912229090376</v>
      </c>
      <c r="AN443">
        <v>0</v>
      </c>
      <c r="AO443">
        <v>0</v>
      </c>
      <c r="AP443">
        <f t="shared" si="280"/>
        <v>1</v>
      </c>
      <c r="AQ443">
        <f t="shared" si="281"/>
        <v>0</v>
      </c>
      <c r="AR443">
        <f t="shared" si="282"/>
        <v>51862.523657711325</v>
      </c>
      <c r="AS443" t="s">
        <v>240</v>
      </c>
      <c r="AT443">
        <v>0</v>
      </c>
      <c r="AU443">
        <v>0</v>
      </c>
      <c r="AV443">
        <f t="shared" si="283"/>
        <v>0</v>
      </c>
      <c r="AW443" t="e">
        <f t="shared" si="284"/>
        <v>#DIV/0!</v>
      </c>
      <c r="AX443">
        <v>0</v>
      </c>
      <c r="AY443" t="s">
        <v>240</v>
      </c>
      <c r="AZ443">
        <v>0</v>
      </c>
      <c r="BA443">
        <v>0</v>
      </c>
      <c r="BB443" t="e">
        <f t="shared" si="285"/>
        <v>#DIV/0!</v>
      </c>
      <c r="BC443">
        <v>0.5</v>
      </c>
      <c r="BD443">
        <f t="shared" si="286"/>
        <v>0</v>
      </c>
      <c r="BE443">
        <f t="shared" si="287"/>
        <v>-0.50221251309868942</v>
      </c>
      <c r="BF443" t="e">
        <f t="shared" si="288"/>
        <v>#DIV/0!</v>
      </c>
      <c r="BG443" t="e">
        <f t="shared" si="289"/>
        <v>#DIV/0!</v>
      </c>
      <c r="BH443" t="e">
        <f t="shared" si="290"/>
        <v>#DIV/0!</v>
      </c>
      <c r="BI443" t="e">
        <f t="shared" si="291"/>
        <v>#DIV/0!</v>
      </c>
      <c r="BJ443" t="s">
        <v>240</v>
      </c>
      <c r="BK443">
        <v>0</v>
      </c>
      <c r="BL443">
        <f t="shared" si="292"/>
        <v>0</v>
      </c>
      <c r="BM443" t="e">
        <f t="shared" si="293"/>
        <v>#DIV/0!</v>
      </c>
      <c r="BN443" t="e">
        <f t="shared" si="294"/>
        <v>#DIV/0!</v>
      </c>
      <c r="BO443" t="e">
        <f t="shared" si="295"/>
        <v>#DIV/0!</v>
      </c>
      <c r="BP443" t="e">
        <f t="shared" si="296"/>
        <v>#DIV/0!</v>
      </c>
      <c r="BQ443">
        <f t="shared" si="297"/>
        <v>0</v>
      </c>
      <c r="BR443">
        <f t="shared" si="298"/>
        <v>0</v>
      </c>
      <c r="BS443">
        <f t="shared" si="299"/>
        <v>0</v>
      </c>
      <c r="BT443">
        <f t="shared" si="300"/>
        <v>0</v>
      </c>
      <c r="BU443">
        <v>6</v>
      </c>
      <c r="BV443">
        <v>0.5</v>
      </c>
      <c r="BW443" t="s">
        <v>241</v>
      </c>
      <c r="BX443">
        <v>1581524681.87097</v>
      </c>
      <c r="BY443">
        <v>400.81016129032298</v>
      </c>
      <c r="BZ443">
        <v>399.98464516129002</v>
      </c>
      <c r="CA443">
        <v>33.185987096774198</v>
      </c>
      <c r="CB443">
        <v>33.100661290322599</v>
      </c>
      <c r="CC443">
        <v>350.01880645161299</v>
      </c>
      <c r="CD443">
        <v>99.472932258064503</v>
      </c>
      <c r="CE443">
        <v>0.199982967741935</v>
      </c>
      <c r="CF443">
        <v>31.214254838709699</v>
      </c>
      <c r="CG443">
        <v>30.9977451612903</v>
      </c>
      <c r="CH443">
        <v>999.9</v>
      </c>
      <c r="CI443">
        <v>0</v>
      </c>
      <c r="CJ443">
        <v>0</v>
      </c>
      <c r="CK443">
        <v>9998.5312903225804</v>
      </c>
      <c r="CL443">
        <v>0</v>
      </c>
      <c r="CM443">
        <v>4.5683693548387101</v>
      </c>
      <c r="CN443">
        <v>0</v>
      </c>
      <c r="CO443">
        <v>0</v>
      </c>
      <c r="CP443">
        <v>0</v>
      </c>
      <c r="CQ443">
        <v>0</v>
      </c>
      <c r="CR443">
        <v>2.6193548387096799</v>
      </c>
      <c r="CS443">
        <v>0</v>
      </c>
      <c r="CT443">
        <v>418.59032258064502</v>
      </c>
      <c r="CU443">
        <v>-0.46129032258064501</v>
      </c>
      <c r="CV443">
        <v>40.436999999999998</v>
      </c>
      <c r="CW443">
        <v>45.625</v>
      </c>
      <c r="CX443">
        <v>43.185000000000002</v>
      </c>
      <c r="CY443">
        <v>44.375</v>
      </c>
      <c r="CZ443">
        <v>41.441064516129003</v>
      </c>
      <c r="DA443">
        <v>0</v>
      </c>
      <c r="DB443">
        <v>0</v>
      </c>
      <c r="DC443">
        <v>0</v>
      </c>
      <c r="DD443">
        <v>1581524690.5</v>
      </c>
      <c r="DE443">
        <v>2.1192307692307701</v>
      </c>
      <c r="DF443">
        <v>-7.3333334003650998</v>
      </c>
      <c r="DG443">
        <v>442.598290126385</v>
      </c>
      <c r="DH443">
        <v>418.38461538461502</v>
      </c>
      <c r="DI443">
        <v>15</v>
      </c>
      <c r="DJ443">
        <v>100</v>
      </c>
      <c r="DK443">
        <v>100</v>
      </c>
      <c r="DL443">
        <v>2.952</v>
      </c>
      <c r="DM443">
        <v>0.498</v>
      </c>
      <c r="DN443">
        <v>2</v>
      </c>
      <c r="DO443">
        <v>352.90600000000001</v>
      </c>
      <c r="DP443">
        <v>666.55700000000002</v>
      </c>
      <c r="DQ443">
        <v>30.176600000000001</v>
      </c>
      <c r="DR443">
        <v>32.590499999999999</v>
      </c>
      <c r="DS443">
        <v>30.000299999999999</v>
      </c>
      <c r="DT443">
        <v>32.434899999999999</v>
      </c>
      <c r="DU443">
        <v>32.424799999999998</v>
      </c>
      <c r="DV443">
        <v>20.991299999999999</v>
      </c>
      <c r="DW443">
        <v>25.372800000000002</v>
      </c>
      <c r="DX443">
        <v>100</v>
      </c>
      <c r="DY443">
        <v>30.183900000000001</v>
      </c>
      <c r="DZ443">
        <v>400</v>
      </c>
      <c r="EA443">
        <v>33.075200000000002</v>
      </c>
      <c r="EB443">
        <v>99.855000000000004</v>
      </c>
      <c r="EC443">
        <v>100.357</v>
      </c>
    </row>
    <row r="444" spans="1:133" x14ac:dyDescent="0.35">
      <c r="A444">
        <v>428</v>
      </c>
      <c r="B444">
        <v>1581524695.5</v>
      </c>
      <c r="C444">
        <v>2174.9000000953702</v>
      </c>
      <c r="D444" t="s">
        <v>1094</v>
      </c>
      <c r="E444" t="s">
        <v>1095</v>
      </c>
      <c r="F444" t="s">
        <v>232</v>
      </c>
      <c r="G444" t="s">
        <v>233</v>
      </c>
      <c r="H444" t="s">
        <v>234</v>
      </c>
      <c r="I444" t="s">
        <v>235</v>
      </c>
      <c r="J444" t="s">
        <v>236</v>
      </c>
      <c r="K444" t="s">
        <v>237</v>
      </c>
      <c r="L444" t="s">
        <v>238</v>
      </c>
      <c r="M444" t="s">
        <v>239</v>
      </c>
      <c r="N444">
        <v>1581524686.87097</v>
      </c>
      <c r="O444">
        <f t="shared" si="258"/>
        <v>5.081733290768939E-5</v>
      </c>
      <c r="P444">
        <f t="shared" si="259"/>
        <v>-0.50061143567884514</v>
      </c>
      <c r="Q444">
        <f t="shared" si="260"/>
        <v>400.81532258064499</v>
      </c>
      <c r="R444">
        <f t="shared" si="261"/>
        <v>588.75213999976768</v>
      </c>
      <c r="S444">
        <f t="shared" si="262"/>
        <v>58.683518373321334</v>
      </c>
      <c r="T444">
        <f t="shared" si="263"/>
        <v>39.951028198350635</v>
      </c>
      <c r="U444">
        <f t="shared" si="264"/>
        <v>4.0513593041015998E-3</v>
      </c>
      <c r="V444">
        <f t="shared" si="265"/>
        <v>2.2518832403479152</v>
      </c>
      <c r="W444">
        <f t="shared" si="266"/>
        <v>4.0473143404485823E-3</v>
      </c>
      <c r="X444">
        <f t="shared" si="267"/>
        <v>2.5299345419275096E-3</v>
      </c>
      <c r="Y444">
        <f t="shared" si="268"/>
        <v>0</v>
      </c>
      <c r="Z444">
        <f t="shared" si="269"/>
        <v>31.197859568703596</v>
      </c>
      <c r="AA444">
        <f t="shared" si="270"/>
        <v>30.996093548387101</v>
      </c>
      <c r="AB444">
        <f t="shared" si="271"/>
        <v>4.5103735593454601</v>
      </c>
      <c r="AC444">
        <f t="shared" si="272"/>
        <v>72.43367565631155</v>
      </c>
      <c r="AD444">
        <f t="shared" si="273"/>
        <v>3.3079629154509003</v>
      </c>
      <c r="AE444">
        <f t="shared" si="274"/>
        <v>4.5668853409383194</v>
      </c>
      <c r="AF444">
        <f t="shared" si="275"/>
        <v>1.2024106438945599</v>
      </c>
      <c r="AG444">
        <f t="shared" si="276"/>
        <v>-2.2410443812291021</v>
      </c>
      <c r="AH444">
        <f t="shared" si="277"/>
        <v>26.532545506241409</v>
      </c>
      <c r="AI444">
        <f t="shared" si="278"/>
        <v>2.6486011952306447</v>
      </c>
      <c r="AJ444">
        <f t="shared" si="279"/>
        <v>26.94010232024295</v>
      </c>
      <c r="AK444">
        <v>-4.1234466068171799E-2</v>
      </c>
      <c r="AL444">
        <v>4.6289300499149998E-2</v>
      </c>
      <c r="AM444">
        <v>3.4585882158071999</v>
      </c>
      <c r="AN444">
        <v>0</v>
      </c>
      <c r="AO444">
        <v>0</v>
      </c>
      <c r="AP444">
        <f t="shared" si="280"/>
        <v>1</v>
      </c>
      <c r="AQ444">
        <f t="shared" si="281"/>
        <v>0</v>
      </c>
      <c r="AR444">
        <f t="shared" si="282"/>
        <v>51852.784022280532</v>
      </c>
      <c r="AS444" t="s">
        <v>240</v>
      </c>
      <c r="AT444">
        <v>0</v>
      </c>
      <c r="AU444">
        <v>0</v>
      </c>
      <c r="AV444">
        <f t="shared" si="283"/>
        <v>0</v>
      </c>
      <c r="AW444" t="e">
        <f t="shared" si="284"/>
        <v>#DIV/0!</v>
      </c>
      <c r="AX444">
        <v>0</v>
      </c>
      <c r="AY444" t="s">
        <v>240</v>
      </c>
      <c r="AZ444">
        <v>0</v>
      </c>
      <c r="BA444">
        <v>0</v>
      </c>
      <c r="BB444" t="e">
        <f t="shared" si="285"/>
        <v>#DIV/0!</v>
      </c>
      <c r="BC444">
        <v>0.5</v>
      </c>
      <c r="BD444">
        <f t="shared" si="286"/>
        <v>0</v>
      </c>
      <c r="BE444">
        <f t="shared" si="287"/>
        <v>-0.50061143567884514</v>
      </c>
      <c r="BF444" t="e">
        <f t="shared" si="288"/>
        <v>#DIV/0!</v>
      </c>
      <c r="BG444" t="e">
        <f t="shared" si="289"/>
        <v>#DIV/0!</v>
      </c>
      <c r="BH444" t="e">
        <f t="shared" si="290"/>
        <v>#DIV/0!</v>
      </c>
      <c r="BI444" t="e">
        <f t="shared" si="291"/>
        <v>#DIV/0!</v>
      </c>
      <c r="BJ444" t="s">
        <v>240</v>
      </c>
      <c r="BK444">
        <v>0</v>
      </c>
      <c r="BL444">
        <f t="shared" si="292"/>
        <v>0</v>
      </c>
      <c r="BM444" t="e">
        <f t="shared" si="293"/>
        <v>#DIV/0!</v>
      </c>
      <c r="BN444" t="e">
        <f t="shared" si="294"/>
        <v>#DIV/0!</v>
      </c>
      <c r="BO444" t="e">
        <f t="shared" si="295"/>
        <v>#DIV/0!</v>
      </c>
      <c r="BP444" t="e">
        <f t="shared" si="296"/>
        <v>#DIV/0!</v>
      </c>
      <c r="BQ444">
        <f t="shared" si="297"/>
        <v>0</v>
      </c>
      <c r="BR444">
        <f t="shared" si="298"/>
        <v>0</v>
      </c>
      <c r="BS444">
        <f t="shared" si="299"/>
        <v>0</v>
      </c>
      <c r="BT444">
        <f t="shared" si="300"/>
        <v>0</v>
      </c>
      <c r="BU444">
        <v>6</v>
      </c>
      <c r="BV444">
        <v>0.5</v>
      </c>
      <c r="BW444" t="s">
        <v>241</v>
      </c>
      <c r="BX444">
        <v>1581524686.87097</v>
      </c>
      <c r="BY444">
        <v>400.81532258064499</v>
      </c>
      <c r="BZ444">
        <v>399.99209677419299</v>
      </c>
      <c r="CA444">
        <v>33.187687096774198</v>
      </c>
      <c r="CB444">
        <v>33.103467741935503</v>
      </c>
      <c r="CC444">
        <v>350.02041935483902</v>
      </c>
      <c r="CD444">
        <v>99.474393548387098</v>
      </c>
      <c r="CE444">
        <v>0.200009967741935</v>
      </c>
      <c r="CF444">
        <v>31.2146419354839</v>
      </c>
      <c r="CG444">
        <v>30.996093548387101</v>
      </c>
      <c r="CH444">
        <v>999.9</v>
      </c>
      <c r="CI444">
        <v>0</v>
      </c>
      <c r="CJ444">
        <v>0</v>
      </c>
      <c r="CK444">
        <v>9996.4338709677395</v>
      </c>
      <c r="CL444">
        <v>0</v>
      </c>
      <c r="CM444">
        <v>4.5666625806451604</v>
      </c>
      <c r="CN444">
        <v>0</v>
      </c>
      <c r="CO444">
        <v>0</v>
      </c>
      <c r="CP444">
        <v>0</v>
      </c>
      <c r="CQ444">
        <v>0</v>
      </c>
      <c r="CR444">
        <v>1.1258064516129</v>
      </c>
      <c r="CS444">
        <v>0</v>
      </c>
      <c r="CT444">
        <v>441.71290322580597</v>
      </c>
      <c r="CU444">
        <v>-0.69677419354838699</v>
      </c>
      <c r="CV444">
        <v>40.436999999999998</v>
      </c>
      <c r="CW444">
        <v>45.625</v>
      </c>
      <c r="CX444">
        <v>43.185000000000002</v>
      </c>
      <c r="CY444">
        <v>44.375</v>
      </c>
      <c r="CZ444">
        <v>41.445129032258102</v>
      </c>
      <c r="DA444">
        <v>0</v>
      </c>
      <c r="DB444">
        <v>0</v>
      </c>
      <c r="DC444">
        <v>0</v>
      </c>
      <c r="DD444">
        <v>1581524695.9000001</v>
      </c>
      <c r="DE444">
        <v>0.96153846153846201</v>
      </c>
      <c r="DF444">
        <v>1.1623931383517601</v>
      </c>
      <c r="DG444">
        <v>469.52136759891698</v>
      </c>
      <c r="DH444">
        <v>454.06538461538503</v>
      </c>
      <c r="DI444">
        <v>15</v>
      </c>
      <c r="DJ444">
        <v>100</v>
      </c>
      <c r="DK444">
        <v>100</v>
      </c>
      <c r="DL444">
        <v>2.952</v>
      </c>
      <c r="DM444">
        <v>0.498</v>
      </c>
      <c r="DN444">
        <v>2</v>
      </c>
      <c r="DO444">
        <v>352.84300000000002</v>
      </c>
      <c r="DP444">
        <v>666.54399999999998</v>
      </c>
      <c r="DQ444">
        <v>30.1814</v>
      </c>
      <c r="DR444">
        <v>32.593400000000003</v>
      </c>
      <c r="DS444">
        <v>30.0001</v>
      </c>
      <c r="DT444">
        <v>32.437100000000001</v>
      </c>
      <c r="DU444">
        <v>32.427700000000002</v>
      </c>
      <c r="DV444">
        <v>20.991199999999999</v>
      </c>
      <c r="DW444">
        <v>25.372800000000002</v>
      </c>
      <c r="DX444">
        <v>100</v>
      </c>
      <c r="DY444">
        <v>30.187200000000001</v>
      </c>
      <c r="DZ444">
        <v>400</v>
      </c>
      <c r="EA444">
        <v>33.075200000000002</v>
      </c>
      <c r="EB444">
        <v>99.853999999999999</v>
      </c>
      <c r="EC444">
        <v>100.35599999999999</v>
      </c>
    </row>
    <row r="445" spans="1:133" x14ac:dyDescent="0.35">
      <c r="A445">
        <v>429</v>
      </c>
      <c r="B445">
        <v>1581524700.5</v>
      </c>
      <c r="C445">
        <v>2179.9000000953702</v>
      </c>
      <c r="D445" t="s">
        <v>1096</v>
      </c>
      <c r="E445" t="s">
        <v>1097</v>
      </c>
      <c r="F445" t="s">
        <v>232</v>
      </c>
      <c r="G445" t="s">
        <v>233</v>
      </c>
      <c r="H445" t="s">
        <v>234</v>
      </c>
      <c r="I445" t="s">
        <v>235</v>
      </c>
      <c r="J445" t="s">
        <v>236</v>
      </c>
      <c r="K445" t="s">
        <v>237</v>
      </c>
      <c r="L445" t="s">
        <v>238</v>
      </c>
      <c r="M445" t="s">
        <v>239</v>
      </c>
      <c r="N445">
        <v>1581524691.87097</v>
      </c>
      <c r="O445">
        <f t="shared" si="258"/>
        <v>5.0437479573936801E-5</v>
      </c>
      <c r="P445">
        <f t="shared" si="259"/>
        <v>-0.49657905366587407</v>
      </c>
      <c r="Q445">
        <f t="shared" si="260"/>
        <v>400.82219354838702</v>
      </c>
      <c r="R445">
        <f t="shared" si="261"/>
        <v>588.65217018049805</v>
      </c>
      <c r="S445">
        <f t="shared" si="262"/>
        <v>58.674240005826007</v>
      </c>
      <c r="T445">
        <f t="shared" si="263"/>
        <v>39.952180209763625</v>
      </c>
      <c r="U445">
        <f t="shared" si="264"/>
        <v>4.0208810226183634E-3</v>
      </c>
      <c r="V445">
        <f t="shared" si="265"/>
        <v>2.252321373000755</v>
      </c>
      <c r="W445">
        <f t="shared" si="266"/>
        <v>4.0168974322855339E-3</v>
      </c>
      <c r="X445">
        <f t="shared" si="267"/>
        <v>2.5109184679549773E-3</v>
      </c>
      <c r="Y445">
        <f t="shared" si="268"/>
        <v>0</v>
      </c>
      <c r="Z445">
        <f t="shared" si="269"/>
        <v>31.199117009796694</v>
      </c>
      <c r="AA445">
        <f t="shared" si="270"/>
        <v>30.9973225806452</v>
      </c>
      <c r="AB445">
        <f t="shared" si="271"/>
        <v>4.5106896489258634</v>
      </c>
      <c r="AC445">
        <f t="shared" si="272"/>
        <v>72.4346262983168</v>
      </c>
      <c r="AD445">
        <f t="shared" si="273"/>
        <v>3.3082189522121679</v>
      </c>
      <c r="AE445">
        <f t="shared" si="274"/>
        <v>4.5671788773887032</v>
      </c>
      <c r="AF445">
        <f t="shared" si="275"/>
        <v>1.2024706967136956</v>
      </c>
      <c r="AG445">
        <f t="shared" si="276"/>
        <v>-2.2242928492106131</v>
      </c>
      <c r="AH445">
        <f t="shared" si="277"/>
        <v>26.525565036932068</v>
      </c>
      <c r="AI445">
        <f t="shared" si="278"/>
        <v>2.6474200811478643</v>
      </c>
      <c r="AJ445">
        <f t="shared" si="279"/>
        <v>26.948692268869319</v>
      </c>
      <c r="AK445">
        <v>-4.12462712086872E-2</v>
      </c>
      <c r="AL445">
        <v>4.6302552803565697E-2</v>
      </c>
      <c r="AM445">
        <v>3.4593718196920999</v>
      </c>
      <c r="AN445">
        <v>0</v>
      </c>
      <c r="AO445">
        <v>0</v>
      </c>
      <c r="AP445">
        <f t="shared" si="280"/>
        <v>1</v>
      </c>
      <c r="AQ445">
        <f t="shared" si="281"/>
        <v>0</v>
      </c>
      <c r="AR445">
        <f t="shared" si="282"/>
        <v>51866.855896625559</v>
      </c>
      <c r="AS445" t="s">
        <v>240</v>
      </c>
      <c r="AT445">
        <v>0</v>
      </c>
      <c r="AU445">
        <v>0</v>
      </c>
      <c r="AV445">
        <f t="shared" si="283"/>
        <v>0</v>
      </c>
      <c r="AW445" t="e">
        <f t="shared" si="284"/>
        <v>#DIV/0!</v>
      </c>
      <c r="AX445">
        <v>0</v>
      </c>
      <c r="AY445" t="s">
        <v>240</v>
      </c>
      <c r="AZ445">
        <v>0</v>
      </c>
      <c r="BA445">
        <v>0</v>
      </c>
      <c r="BB445" t="e">
        <f t="shared" si="285"/>
        <v>#DIV/0!</v>
      </c>
      <c r="BC445">
        <v>0.5</v>
      </c>
      <c r="BD445">
        <f t="shared" si="286"/>
        <v>0</v>
      </c>
      <c r="BE445">
        <f t="shared" si="287"/>
        <v>-0.49657905366587407</v>
      </c>
      <c r="BF445" t="e">
        <f t="shared" si="288"/>
        <v>#DIV/0!</v>
      </c>
      <c r="BG445" t="e">
        <f t="shared" si="289"/>
        <v>#DIV/0!</v>
      </c>
      <c r="BH445" t="e">
        <f t="shared" si="290"/>
        <v>#DIV/0!</v>
      </c>
      <c r="BI445" t="e">
        <f t="shared" si="291"/>
        <v>#DIV/0!</v>
      </c>
      <c r="BJ445" t="s">
        <v>240</v>
      </c>
      <c r="BK445">
        <v>0</v>
      </c>
      <c r="BL445">
        <f t="shared" si="292"/>
        <v>0</v>
      </c>
      <c r="BM445" t="e">
        <f t="shared" si="293"/>
        <v>#DIV/0!</v>
      </c>
      <c r="BN445" t="e">
        <f t="shared" si="294"/>
        <v>#DIV/0!</v>
      </c>
      <c r="BO445" t="e">
        <f t="shared" si="295"/>
        <v>#DIV/0!</v>
      </c>
      <c r="BP445" t="e">
        <f t="shared" si="296"/>
        <v>#DIV/0!</v>
      </c>
      <c r="BQ445">
        <f t="shared" si="297"/>
        <v>0</v>
      </c>
      <c r="BR445">
        <f t="shared" si="298"/>
        <v>0</v>
      </c>
      <c r="BS445">
        <f t="shared" si="299"/>
        <v>0</v>
      </c>
      <c r="BT445">
        <f t="shared" si="300"/>
        <v>0</v>
      </c>
      <c r="BU445">
        <v>6</v>
      </c>
      <c r="BV445">
        <v>0.5</v>
      </c>
      <c r="BW445" t="s">
        <v>241</v>
      </c>
      <c r="BX445">
        <v>1581524691.87097</v>
      </c>
      <c r="BY445">
        <v>400.82219354838702</v>
      </c>
      <c r="BZ445">
        <v>400.00561290322599</v>
      </c>
      <c r="CA445">
        <v>33.189867741935501</v>
      </c>
      <c r="CB445">
        <v>33.106277419354797</v>
      </c>
      <c r="CC445">
        <v>350.01754838709701</v>
      </c>
      <c r="CD445">
        <v>99.475583870967796</v>
      </c>
      <c r="CE445">
        <v>0.19998512903225801</v>
      </c>
      <c r="CF445">
        <v>31.2157709677419</v>
      </c>
      <c r="CG445">
        <v>30.9973225806452</v>
      </c>
      <c r="CH445">
        <v>999.9</v>
      </c>
      <c r="CI445">
        <v>0</v>
      </c>
      <c r="CJ445">
        <v>0</v>
      </c>
      <c r="CK445">
        <v>9999.1761290322593</v>
      </c>
      <c r="CL445">
        <v>0</v>
      </c>
      <c r="CM445">
        <v>4.7034245161290302</v>
      </c>
      <c r="CN445">
        <v>0</v>
      </c>
      <c r="CO445">
        <v>0</v>
      </c>
      <c r="CP445">
        <v>0</v>
      </c>
      <c r="CQ445">
        <v>0</v>
      </c>
      <c r="CR445">
        <v>2.4774193548387098</v>
      </c>
      <c r="CS445">
        <v>0</v>
      </c>
      <c r="CT445">
        <v>469.361290322581</v>
      </c>
      <c r="CU445">
        <v>-0.51290322580645198</v>
      </c>
      <c r="CV445">
        <v>40.436999999999998</v>
      </c>
      <c r="CW445">
        <v>45.625</v>
      </c>
      <c r="CX445">
        <v>43.186999999999998</v>
      </c>
      <c r="CY445">
        <v>44.378999999999998</v>
      </c>
      <c r="CZ445">
        <v>41.445129032258102</v>
      </c>
      <c r="DA445">
        <v>0</v>
      </c>
      <c r="DB445">
        <v>0</v>
      </c>
      <c r="DC445">
        <v>0</v>
      </c>
      <c r="DD445">
        <v>1581524700.7</v>
      </c>
      <c r="DE445">
        <v>2.25</v>
      </c>
      <c r="DF445">
        <v>21.705982872180101</v>
      </c>
      <c r="DG445">
        <v>83.148718012311903</v>
      </c>
      <c r="DH445">
        <v>479.88076923076898</v>
      </c>
      <c r="DI445">
        <v>15</v>
      </c>
      <c r="DJ445">
        <v>100</v>
      </c>
      <c r="DK445">
        <v>100</v>
      </c>
      <c r="DL445">
        <v>2.952</v>
      </c>
      <c r="DM445">
        <v>0.498</v>
      </c>
      <c r="DN445">
        <v>2</v>
      </c>
      <c r="DO445">
        <v>352.93299999999999</v>
      </c>
      <c r="DP445">
        <v>666.37099999999998</v>
      </c>
      <c r="DQ445">
        <v>30.186800000000002</v>
      </c>
      <c r="DR445">
        <v>32.596299999999999</v>
      </c>
      <c r="DS445">
        <v>30.0002</v>
      </c>
      <c r="DT445">
        <v>32.44</v>
      </c>
      <c r="DU445">
        <v>32.430599999999998</v>
      </c>
      <c r="DV445">
        <v>20.991399999999999</v>
      </c>
      <c r="DW445">
        <v>25.372800000000002</v>
      </c>
      <c r="DX445">
        <v>100</v>
      </c>
      <c r="DY445">
        <v>30.182500000000001</v>
      </c>
      <c r="DZ445">
        <v>400</v>
      </c>
      <c r="EA445">
        <v>33.075200000000002</v>
      </c>
      <c r="EB445">
        <v>99.854399999999998</v>
      </c>
      <c r="EC445">
        <v>100.357</v>
      </c>
    </row>
    <row r="446" spans="1:133" x14ac:dyDescent="0.35">
      <c r="A446">
        <v>430</v>
      </c>
      <c r="B446">
        <v>1581524705.5</v>
      </c>
      <c r="C446">
        <v>2184.9000000953702</v>
      </c>
      <c r="D446" t="s">
        <v>1098</v>
      </c>
      <c r="E446" t="s">
        <v>1099</v>
      </c>
      <c r="F446" t="s">
        <v>232</v>
      </c>
      <c r="G446" t="s">
        <v>233</v>
      </c>
      <c r="H446" t="s">
        <v>234</v>
      </c>
      <c r="I446" t="s">
        <v>235</v>
      </c>
      <c r="J446" t="s">
        <v>236</v>
      </c>
      <c r="K446" t="s">
        <v>237</v>
      </c>
      <c r="L446" t="s">
        <v>238</v>
      </c>
      <c r="M446" t="s">
        <v>239</v>
      </c>
      <c r="N446">
        <v>1581524696.87097</v>
      </c>
      <c r="O446">
        <f t="shared" si="258"/>
        <v>5.0622237166797829E-5</v>
      </c>
      <c r="P446">
        <f t="shared" si="259"/>
        <v>-0.51548723256725093</v>
      </c>
      <c r="Q446">
        <f t="shared" si="260"/>
        <v>400.82916129032299</v>
      </c>
      <c r="R446">
        <f t="shared" si="261"/>
        <v>595.46232904069564</v>
      </c>
      <c r="S446">
        <f t="shared" si="262"/>
        <v>59.353682226879371</v>
      </c>
      <c r="T446">
        <f t="shared" si="263"/>
        <v>39.953302679650257</v>
      </c>
      <c r="U446">
        <f t="shared" si="264"/>
        <v>4.0337432185738233E-3</v>
      </c>
      <c r="V446">
        <f t="shared" si="265"/>
        <v>2.2522778047343954</v>
      </c>
      <c r="W446">
        <f t="shared" si="266"/>
        <v>4.0297340379124441E-3</v>
      </c>
      <c r="X446">
        <f t="shared" si="267"/>
        <v>2.5189436424353354E-3</v>
      </c>
      <c r="Y446">
        <f t="shared" si="268"/>
        <v>0</v>
      </c>
      <c r="Z446">
        <f t="shared" si="269"/>
        <v>31.200710574187738</v>
      </c>
      <c r="AA446">
        <f t="shared" si="270"/>
        <v>31.000951612903201</v>
      </c>
      <c r="AB446">
        <f t="shared" si="271"/>
        <v>4.5116230969035147</v>
      </c>
      <c r="AC446">
        <f t="shared" si="272"/>
        <v>72.435857603988978</v>
      </c>
      <c r="AD446">
        <f t="shared" si="273"/>
        <v>3.3085868580984497</v>
      </c>
      <c r="AE446">
        <f t="shared" si="274"/>
        <v>4.5676091476498915</v>
      </c>
      <c r="AF446">
        <f t="shared" si="275"/>
        <v>1.2030362388050651</v>
      </c>
      <c r="AG446">
        <f t="shared" si="276"/>
        <v>-2.2324406590557841</v>
      </c>
      <c r="AH446">
        <f t="shared" si="277"/>
        <v>26.285335875163778</v>
      </c>
      <c r="AI446">
        <f t="shared" si="278"/>
        <v>2.6235628007665137</v>
      </c>
      <c r="AJ446">
        <f t="shared" si="279"/>
        <v>26.676458016874506</v>
      </c>
      <c r="AK446">
        <v>-4.1245097202706603E-2</v>
      </c>
      <c r="AL446">
        <v>4.6301234879003901E-2</v>
      </c>
      <c r="AM446">
        <v>3.4592938947578098</v>
      </c>
      <c r="AN446">
        <v>0</v>
      </c>
      <c r="AO446">
        <v>0</v>
      </c>
      <c r="AP446">
        <f t="shared" si="280"/>
        <v>1</v>
      </c>
      <c r="AQ446">
        <f t="shared" si="281"/>
        <v>0</v>
      </c>
      <c r="AR446">
        <f t="shared" si="282"/>
        <v>51865.180575671926</v>
      </c>
      <c r="AS446" t="s">
        <v>240</v>
      </c>
      <c r="AT446">
        <v>0</v>
      </c>
      <c r="AU446">
        <v>0</v>
      </c>
      <c r="AV446">
        <f t="shared" si="283"/>
        <v>0</v>
      </c>
      <c r="AW446" t="e">
        <f t="shared" si="284"/>
        <v>#DIV/0!</v>
      </c>
      <c r="AX446">
        <v>0</v>
      </c>
      <c r="AY446" t="s">
        <v>240</v>
      </c>
      <c r="AZ446">
        <v>0</v>
      </c>
      <c r="BA446">
        <v>0</v>
      </c>
      <c r="BB446" t="e">
        <f t="shared" si="285"/>
        <v>#DIV/0!</v>
      </c>
      <c r="BC446">
        <v>0.5</v>
      </c>
      <c r="BD446">
        <f t="shared" si="286"/>
        <v>0</v>
      </c>
      <c r="BE446">
        <f t="shared" si="287"/>
        <v>-0.51548723256725093</v>
      </c>
      <c r="BF446" t="e">
        <f t="shared" si="288"/>
        <v>#DIV/0!</v>
      </c>
      <c r="BG446" t="e">
        <f t="shared" si="289"/>
        <v>#DIV/0!</v>
      </c>
      <c r="BH446" t="e">
        <f t="shared" si="290"/>
        <v>#DIV/0!</v>
      </c>
      <c r="BI446" t="e">
        <f t="shared" si="291"/>
        <v>#DIV/0!</v>
      </c>
      <c r="BJ446" t="s">
        <v>240</v>
      </c>
      <c r="BK446">
        <v>0</v>
      </c>
      <c r="BL446">
        <f t="shared" si="292"/>
        <v>0</v>
      </c>
      <c r="BM446" t="e">
        <f t="shared" si="293"/>
        <v>#DIV/0!</v>
      </c>
      <c r="BN446" t="e">
        <f t="shared" si="294"/>
        <v>#DIV/0!</v>
      </c>
      <c r="BO446" t="e">
        <f t="shared" si="295"/>
        <v>#DIV/0!</v>
      </c>
      <c r="BP446" t="e">
        <f t="shared" si="296"/>
        <v>#DIV/0!</v>
      </c>
      <c r="BQ446">
        <f t="shared" si="297"/>
        <v>0</v>
      </c>
      <c r="BR446">
        <f t="shared" si="298"/>
        <v>0</v>
      </c>
      <c r="BS446">
        <f t="shared" si="299"/>
        <v>0</v>
      </c>
      <c r="BT446">
        <f t="shared" si="300"/>
        <v>0</v>
      </c>
      <c r="BU446">
        <v>6</v>
      </c>
      <c r="BV446">
        <v>0.5</v>
      </c>
      <c r="BW446" t="s">
        <v>241</v>
      </c>
      <c r="BX446">
        <v>1581524696.87097</v>
      </c>
      <c r="BY446">
        <v>400.82916129032299</v>
      </c>
      <c r="BZ446">
        <v>399.98029032258103</v>
      </c>
      <c r="CA446">
        <v>33.1932032258064</v>
      </c>
      <c r="CB446">
        <v>33.109306451612902</v>
      </c>
      <c r="CC446">
        <v>350.015290322581</v>
      </c>
      <c r="CD446">
        <v>99.476654838709706</v>
      </c>
      <c r="CE446">
        <v>0.19998183870967701</v>
      </c>
      <c r="CF446">
        <v>31.217425806451601</v>
      </c>
      <c r="CG446">
        <v>31.000951612903201</v>
      </c>
      <c r="CH446">
        <v>999.9</v>
      </c>
      <c r="CI446">
        <v>0</v>
      </c>
      <c r="CJ446">
        <v>0</v>
      </c>
      <c r="CK446">
        <v>9998.7838709677399</v>
      </c>
      <c r="CL446">
        <v>0</v>
      </c>
      <c r="CM446">
        <v>4.7952109677419301</v>
      </c>
      <c r="CN446">
        <v>0</v>
      </c>
      <c r="CO446">
        <v>0</v>
      </c>
      <c r="CP446">
        <v>0</v>
      </c>
      <c r="CQ446">
        <v>0</v>
      </c>
      <c r="CR446">
        <v>2.4193548387096802</v>
      </c>
      <c r="CS446">
        <v>0</v>
      </c>
      <c r="CT446">
        <v>486.94193548387102</v>
      </c>
      <c r="CU446">
        <v>-0.206451612903226</v>
      </c>
      <c r="CV446">
        <v>40.436999999999998</v>
      </c>
      <c r="CW446">
        <v>45.631</v>
      </c>
      <c r="CX446">
        <v>43.186999999999998</v>
      </c>
      <c r="CY446">
        <v>44.395000000000003</v>
      </c>
      <c r="CZ446">
        <v>41.453258064516099</v>
      </c>
      <c r="DA446">
        <v>0</v>
      </c>
      <c r="DB446">
        <v>0</v>
      </c>
      <c r="DC446">
        <v>0</v>
      </c>
      <c r="DD446">
        <v>1581524705.5</v>
      </c>
      <c r="DE446">
        <v>2.0038461538461498</v>
      </c>
      <c r="DF446">
        <v>20.441025784361798</v>
      </c>
      <c r="DG446">
        <v>-12.3316238481186</v>
      </c>
      <c r="DH446">
        <v>486.073076923077</v>
      </c>
      <c r="DI446">
        <v>15</v>
      </c>
      <c r="DJ446">
        <v>100</v>
      </c>
      <c r="DK446">
        <v>100</v>
      </c>
      <c r="DL446">
        <v>2.952</v>
      </c>
      <c r="DM446">
        <v>0.498</v>
      </c>
      <c r="DN446">
        <v>2</v>
      </c>
      <c r="DO446">
        <v>352.99700000000001</v>
      </c>
      <c r="DP446">
        <v>666.29</v>
      </c>
      <c r="DQ446">
        <v>30.185099999999998</v>
      </c>
      <c r="DR446">
        <v>32.599200000000003</v>
      </c>
      <c r="DS446">
        <v>30.000599999999999</v>
      </c>
      <c r="DT446">
        <v>32.442799999999998</v>
      </c>
      <c r="DU446">
        <v>32.433399999999999</v>
      </c>
      <c r="DV446">
        <v>20.992799999999999</v>
      </c>
      <c r="DW446">
        <v>25.372800000000002</v>
      </c>
      <c r="DX446">
        <v>100</v>
      </c>
      <c r="DY446">
        <v>30.177299999999999</v>
      </c>
      <c r="DZ446">
        <v>400</v>
      </c>
      <c r="EA446">
        <v>33.075200000000002</v>
      </c>
      <c r="EB446">
        <v>99.8566</v>
      </c>
      <c r="EC446">
        <v>100.355</v>
      </c>
    </row>
    <row r="447" spans="1:133" x14ac:dyDescent="0.35">
      <c r="A447">
        <v>431</v>
      </c>
      <c r="B447">
        <v>1581524710.5</v>
      </c>
      <c r="C447">
        <v>2189.9000000953702</v>
      </c>
      <c r="D447" t="s">
        <v>1100</v>
      </c>
      <c r="E447" t="s">
        <v>1101</v>
      </c>
      <c r="F447" t="s">
        <v>232</v>
      </c>
      <c r="G447" t="s">
        <v>233</v>
      </c>
      <c r="H447" t="s">
        <v>234</v>
      </c>
      <c r="I447" t="s">
        <v>235</v>
      </c>
      <c r="J447" t="s">
        <v>236</v>
      </c>
      <c r="K447" t="s">
        <v>237</v>
      </c>
      <c r="L447" t="s">
        <v>238</v>
      </c>
      <c r="M447" t="s">
        <v>239</v>
      </c>
      <c r="N447">
        <v>1581524701.87097</v>
      </c>
      <c r="O447">
        <f t="shared" si="258"/>
        <v>5.0415703463015694E-5</v>
      </c>
      <c r="P447">
        <f t="shared" si="259"/>
        <v>-0.51035760507629679</v>
      </c>
      <c r="Q447">
        <f t="shared" si="260"/>
        <v>400.834580645161</v>
      </c>
      <c r="R447">
        <f t="shared" si="261"/>
        <v>594.41174059800915</v>
      </c>
      <c r="S447">
        <f t="shared" si="262"/>
        <v>59.249133412931172</v>
      </c>
      <c r="T447">
        <f t="shared" si="263"/>
        <v>39.953957708285898</v>
      </c>
      <c r="U447">
        <f t="shared" si="264"/>
        <v>4.0143636099168409E-3</v>
      </c>
      <c r="V447">
        <f t="shared" si="265"/>
        <v>2.2539393728963186</v>
      </c>
      <c r="W447">
        <f t="shared" si="266"/>
        <v>4.0103957635061254E-3</v>
      </c>
      <c r="X447">
        <f t="shared" si="267"/>
        <v>2.5068535125335701E-3</v>
      </c>
      <c r="Y447">
        <f t="shared" si="268"/>
        <v>0</v>
      </c>
      <c r="Z447">
        <f t="shared" si="269"/>
        <v>31.203060930122881</v>
      </c>
      <c r="AA447">
        <f t="shared" si="270"/>
        <v>31.0057193548387</v>
      </c>
      <c r="AB447">
        <f t="shared" si="271"/>
        <v>4.5128496958407194</v>
      </c>
      <c r="AC447">
        <f t="shared" si="272"/>
        <v>72.434458657552042</v>
      </c>
      <c r="AD447">
        <f t="shared" si="273"/>
        <v>3.3089507038715795</v>
      </c>
      <c r="AE447">
        <f t="shared" si="274"/>
        <v>4.5681996734665828</v>
      </c>
      <c r="AF447">
        <f t="shared" si="275"/>
        <v>1.2038989919691399</v>
      </c>
      <c r="AG447">
        <f t="shared" si="276"/>
        <v>-2.2233325227189922</v>
      </c>
      <c r="AH447">
        <f t="shared" si="277"/>
        <v>26.0013333338301</v>
      </c>
      <c r="AI447">
        <f t="shared" si="278"/>
        <v>2.5933931297710044</v>
      </c>
      <c r="AJ447">
        <f t="shared" si="279"/>
        <v>26.371393940882111</v>
      </c>
      <c r="AK447">
        <v>-4.1289885001352999E-2</v>
      </c>
      <c r="AL447">
        <v>4.6351513106611099E-2</v>
      </c>
      <c r="AM447">
        <v>3.4622661543053601</v>
      </c>
      <c r="AN447">
        <v>0</v>
      </c>
      <c r="AO447">
        <v>0</v>
      </c>
      <c r="AP447">
        <f t="shared" si="280"/>
        <v>1</v>
      </c>
      <c r="AQ447">
        <f t="shared" si="281"/>
        <v>0</v>
      </c>
      <c r="AR447">
        <f t="shared" si="282"/>
        <v>51918.811072669923</v>
      </c>
      <c r="AS447" t="s">
        <v>240</v>
      </c>
      <c r="AT447">
        <v>0</v>
      </c>
      <c r="AU447">
        <v>0</v>
      </c>
      <c r="AV447">
        <f t="shared" si="283"/>
        <v>0</v>
      </c>
      <c r="AW447" t="e">
        <f t="shared" si="284"/>
        <v>#DIV/0!</v>
      </c>
      <c r="AX447">
        <v>0</v>
      </c>
      <c r="AY447" t="s">
        <v>240</v>
      </c>
      <c r="AZ447">
        <v>0</v>
      </c>
      <c r="BA447">
        <v>0</v>
      </c>
      <c r="BB447" t="e">
        <f t="shared" si="285"/>
        <v>#DIV/0!</v>
      </c>
      <c r="BC447">
        <v>0.5</v>
      </c>
      <c r="BD447">
        <f t="shared" si="286"/>
        <v>0</v>
      </c>
      <c r="BE447">
        <f t="shared" si="287"/>
        <v>-0.51035760507629679</v>
      </c>
      <c r="BF447" t="e">
        <f t="shared" si="288"/>
        <v>#DIV/0!</v>
      </c>
      <c r="BG447" t="e">
        <f t="shared" si="289"/>
        <v>#DIV/0!</v>
      </c>
      <c r="BH447" t="e">
        <f t="shared" si="290"/>
        <v>#DIV/0!</v>
      </c>
      <c r="BI447" t="e">
        <f t="shared" si="291"/>
        <v>#DIV/0!</v>
      </c>
      <c r="BJ447" t="s">
        <v>240</v>
      </c>
      <c r="BK447">
        <v>0</v>
      </c>
      <c r="BL447">
        <f t="shared" si="292"/>
        <v>0</v>
      </c>
      <c r="BM447" t="e">
        <f t="shared" si="293"/>
        <v>#DIV/0!</v>
      </c>
      <c r="BN447" t="e">
        <f t="shared" si="294"/>
        <v>#DIV/0!</v>
      </c>
      <c r="BO447" t="e">
        <f t="shared" si="295"/>
        <v>#DIV/0!</v>
      </c>
      <c r="BP447" t="e">
        <f t="shared" si="296"/>
        <v>#DIV/0!</v>
      </c>
      <c r="BQ447">
        <f t="shared" si="297"/>
        <v>0</v>
      </c>
      <c r="BR447">
        <f t="shared" si="298"/>
        <v>0</v>
      </c>
      <c r="BS447">
        <f t="shared" si="299"/>
        <v>0</v>
      </c>
      <c r="BT447">
        <f t="shared" si="300"/>
        <v>0</v>
      </c>
      <c r="BU447">
        <v>6</v>
      </c>
      <c r="BV447">
        <v>0.5</v>
      </c>
      <c r="BW447" t="s">
        <v>241</v>
      </c>
      <c r="BX447">
        <v>1581524701.87097</v>
      </c>
      <c r="BY447">
        <v>400.834580645161</v>
      </c>
      <c r="BZ447">
        <v>399.99435483871002</v>
      </c>
      <c r="CA447">
        <v>33.196758064516096</v>
      </c>
      <c r="CB447">
        <v>33.113203225806501</v>
      </c>
      <c r="CC447">
        <v>350.01251612903201</v>
      </c>
      <c r="CD447">
        <v>99.476974193548401</v>
      </c>
      <c r="CE447">
        <v>0.19994899999999999</v>
      </c>
      <c r="CF447">
        <v>31.219696774193501</v>
      </c>
      <c r="CG447">
        <v>31.0057193548387</v>
      </c>
      <c r="CH447">
        <v>999.9</v>
      </c>
      <c r="CI447">
        <v>0</v>
      </c>
      <c r="CJ447">
        <v>0</v>
      </c>
      <c r="CK447">
        <v>10009.6093548387</v>
      </c>
      <c r="CL447">
        <v>0</v>
      </c>
      <c r="CM447">
        <v>4.7432800000000004</v>
      </c>
      <c r="CN447">
        <v>0</v>
      </c>
      <c r="CO447">
        <v>0</v>
      </c>
      <c r="CP447">
        <v>0</v>
      </c>
      <c r="CQ447">
        <v>0</v>
      </c>
      <c r="CR447">
        <v>2.8161290322580599</v>
      </c>
      <c r="CS447">
        <v>0</v>
      </c>
      <c r="CT447">
        <v>486.12580645161302</v>
      </c>
      <c r="CU447">
        <v>6.4516129032258104E-2</v>
      </c>
      <c r="CV447">
        <v>40.436999999999998</v>
      </c>
      <c r="CW447">
        <v>45.645000000000003</v>
      </c>
      <c r="CX447">
        <v>43.186999999999998</v>
      </c>
      <c r="CY447">
        <v>44.408999999999999</v>
      </c>
      <c r="CZ447">
        <v>41.461387096774203</v>
      </c>
      <c r="DA447">
        <v>0</v>
      </c>
      <c r="DB447">
        <v>0</v>
      </c>
      <c r="DC447">
        <v>0</v>
      </c>
      <c r="DD447">
        <v>1581524710.9000001</v>
      </c>
      <c r="DE447">
        <v>3.4615384615384599</v>
      </c>
      <c r="DF447">
        <v>26.064957559354099</v>
      </c>
      <c r="DG447">
        <v>-16.7384616255192</v>
      </c>
      <c r="DH447">
        <v>484.20769230769201</v>
      </c>
      <c r="DI447">
        <v>15</v>
      </c>
      <c r="DJ447">
        <v>100</v>
      </c>
      <c r="DK447">
        <v>100</v>
      </c>
      <c r="DL447">
        <v>2.952</v>
      </c>
      <c r="DM447">
        <v>0.498</v>
      </c>
      <c r="DN447">
        <v>2</v>
      </c>
      <c r="DO447">
        <v>352.90199999999999</v>
      </c>
      <c r="DP447">
        <v>666.36</v>
      </c>
      <c r="DQ447">
        <v>30.1797</v>
      </c>
      <c r="DR447">
        <v>32.602800000000002</v>
      </c>
      <c r="DS447">
        <v>30.000399999999999</v>
      </c>
      <c r="DT447">
        <v>32.445700000000002</v>
      </c>
      <c r="DU447">
        <v>32.435600000000001</v>
      </c>
      <c r="DV447">
        <v>20.991800000000001</v>
      </c>
      <c r="DW447">
        <v>25.372800000000002</v>
      </c>
      <c r="DX447">
        <v>100</v>
      </c>
      <c r="DY447">
        <v>30.166699999999999</v>
      </c>
      <c r="DZ447">
        <v>400</v>
      </c>
      <c r="EA447">
        <v>33.075200000000002</v>
      </c>
      <c r="EB447">
        <v>99.8536</v>
      </c>
      <c r="EC447">
        <v>100.355</v>
      </c>
    </row>
    <row r="448" spans="1:133" x14ac:dyDescent="0.35">
      <c r="A448">
        <v>432</v>
      </c>
      <c r="B448">
        <v>1581524715.5</v>
      </c>
      <c r="C448">
        <v>2194.9000000953702</v>
      </c>
      <c r="D448" t="s">
        <v>1102</v>
      </c>
      <c r="E448" t="s">
        <v>1103</v>
      </c>
      <c r="F448" t="s">
        <v>232</v>
      </c>
      <c r="G448" t="s">
        <v>233</v>
      </c>
      <c r="H448" t="s">
        <v>234</v>
      </c>
      <c r="I448" t="s">
        <v>235</v>
      </c>
      <c r="J448" t="s">
        <v>236</v>
      </c>
      <c r="K448" t="s">
        <v>237</v>
      </c>
      <c r="L448" t="s">
        <v>238</v>
      </c>
      <c r="M448" t="s">
        <v>239</v>
      </c>
      <c r="N448">
        <v>1581524706.87097</v>
      </c>
      <c r="O448">
        <f t="shared" si="258"/>
        <v>4.970074700058601E-5</v>
      </c>
      <c r="P448">
        <f t="shared" si="259"/>
        <v>-0.50532143899633797</v>
      </c>
      <c r="Q448">
        <f t="shared" si="260"/>
        <v>400.83854838709698</v>
      </c>
      <c r="R448">
        <f t="shared" si="261"/>
        <v>595.30943736233337</v>
      </c>
      <c r="S448">
        <f t="shared" si="262"/>
        <v>59.338557489343295</v>
      </c>
      <c r="T448">
        <f t="shared" si="263"/>
        <v>39.954315780376056</v>
      </c>
      <c r="U448">
        <f t="shared" si="264"/>
        <v>3.9571425162319915E-3</v>
      </c>
      <c r="V448">
        <f t="shared" si="265"/>
        <v>2.2537795132087255</v>
      </c>
      <c r="W448">
        <f t="shared" si="266"/>
        <v>3.953286647856118E-3</v>
      </c>
      <c r="X448">
        <f t="shared" si="267"/>
        <v>2.4711502684090399E-3</v>
      </c>
      <c r="Y448">
        <f t="shared" si="268"/>
        <v>0</v>
      </c>
      <c r="Z448">
        <f t="shared" si="269"/>
        <v>31.205576467796995</v>
      </c>
      <c r="AA448">
        <f t="shared" si="270"/>
        <v>31.007312903225799</v>
      </c>
      <c r="AB448">
        <f t="shared" si="271"/>
        <v>4.5132597334549356</v>
      </c>
      <c r="AC448">
        <f t="shared" si="272"/>
        <v>72.4325812507807</v>
      </c>
      <c r="AD448">
        <f t="shared" si="273"/>
        <v>3.309294544469056</v>
      </c>
      <c r="AE448">
        <f t="shared" si="274"/>
        <v>4.568792782644878</v>
      </c>
      <c r="AF448">
        <f t="shared" si="275"/>
        <v>1.2039651889858796</v>
      </c>
      <c r="AG448">
        <f t="shared" si="276"/>
        <v>-2.1918029427258432</v>
      </c>
      <c r="AH448">
        <f t="shared" si="277"/>
        <v>26.08297541687557</v>
      </c>
      <c r="AI448">
        <f t="shared" si="278"/>
        <v>2.6017704189806699</v>
      </c>
      <c r="AJ448">
        <f t="shared" si="279"/>
        <v>26.492942893130397</v>
      </c>
      <c r="AK448">
        <v>-4.1285574657627798E-2</v>
      </c>
      <c r="AL448">
        <v>4.6346674368172698E-2</v>
      </c>
      <c r="AM448">
        <v>3.4619801546742899</v>
      </c>
      <c r="AN448">
        <v>0</v>
      </c>
      <c r="AO448">
        <v>0</v>
      </c>
      <c r="AP448">
        <f t="shared" si="280"/>
        <v>1</v>
      </c>
      <c r="AQ448">
        <f t="shared" si="281"/>
        <v>0</v>
      </c>
      <c r="AR448">
        <f t="shared" si="282"/>
        <v>51913.221631600893</v>
      </c>
      <c r="AS448" t="s">
        <v>240</v>
      </c>
      <c r="AT448">
        <v>0</v>
      </c>
      <c r="AU448">
        <v>0</v>
      </c>
      <c r="AV448">
        <f t="shared" si="283"/>
        <v>0</v>
      </c>
      <c r="AW448" t="e">
        <f t="shared" si="284"/>
        <v>#DIV/0!</v>
      </c>
      <c r="AX448">
        <v>0</v>
      </c>
      <c r="AY448" t="s">
        <v>240</v>
      </c>
      <c r="AZ448">
        <v>0</v>
      </c>
      <c r="BA448">
        <v>0</v>
      </c>
      <c r="BB448" t="e">
        <f t="shared" si="285"/>
        <v>#DIV/0!</v>
      </c>
      <c r="BC448">
        <v>0.5</v>
      </c>
      <c r="BD448">
        <f t="shared" si="286"/>
        <v>0</v>
      </c>
      <c r="BE448">
        <f t="shared" si="287"/>
        <v>-0.50532143899633797</v>
      </c>
      <c r="BF448" t="e">
        <f t="shared" si="288"/>
        <v>#DIV/0!</v>
      </c>
      <c r="BG448" t="e">
        <f t="shared" si="289"/>
        <v>#DIV/0!</v>
      </c>
      <c r="BH448" t="e">
        <f t="shared" si="290"/>
        <v>#DIV/0!</v>
      </c>
      <c r="BI448" t="e">
        <f t="shared" si="291"/>
        <v>#DIV/0!</v>
      </c>
      <c r="BJ448" t="s">
        <v>240</v>
      </c>
      <c r="BK448">
        <v>0</v>
      </c>
      <c r="BL448">
        <f t="shared" si="292"/>
        <v>0</v>
      </c>
      <c r="BM448" t="e">
        <f t="shared" si="293"/>
        <v>#DIV/0!</v>
      </c>
      <c r="BN448" t="e">
        <f t="shared" si="294"/>
        <v>#DIV/0!</v>
      </c>
      <c r="BO448" t="e">
        <f t="shared" si="295"/>
        <v>#DIV/0!</v>
      </c>
      <c r="BP448" t="e">
        <f t="shared" si="296"/>
        <v>#DIV/0!</v>
      </c>
      <c r="BQ448">
        <f t="shared" si="297"/>
        <v>0</v>
      </c>
      <c r="BR448">
        <f t="shared" si="298"/>
        <v>0</v>
      </c>
      <c r="BS448">
        <f t="shared" si="299"/>
        <v>0</v>
      </c>
      <c r="BT448">
        <f t="shared" si="300"/>
        <v>0</v>
      </c>
      <c r="BU448">
        <v>6</v>
      </c>
      <c r="BV448">
        <v>0.5</v>
      </c>
      <c r="BW448" t="s">
        <v>241</v>
      </c>
      <c r="BX448">
        <v>1581524706.87097</v>
      </c>
      <c r="BY448">
        <v>400.83854838709698</v>
      </c>
      <c r="BZ448">
        <v>400.006483870968</v>
      </c>
      <c r="CA448">
        <v>33.2002387096774</v>
      </c>
      <c r="CB448">
        <v>33.117870967741901</v>
      </c>
      <c r="CC448">
        <v>350.02054838709699</v>
      </c>
      <c r="CD448">
        <v>99.476832258064505</v>
      </c>
      <c r="CE448">
        <v>0.19999758064516099</v>
      </c>
      <c r="CF448">
        <v>31.221977419354801</v>
      </c>
      <c r="CG448">
        <v>31.007312903225799</v>
      </c>
      <c r="CH448">
        <v>999.9</v>
      </c>
      <c r="CI448">
        <v>0</v>
      </c>
      <c r="CJ448">
        <v>0</v>
      </c>
      <c r="CK448">
        <v>10008.5787096774</v>
      </c>
      <c r="CL448">
        <v>0</v>
      </c>
      <c r="CM448">
        <v>4.6792299999999996</v>
      </c>
      <c r="CN448">
        <v>0</v>
      </c>
      <c r="CO448">
        <v>0</v>
      </c>
      <c r="CP448">
        <v>0</v>
      </c>
      <c r="CQ448">
        <v>0</v>
      </c>
      <c r="CR448">
        <v>4.2580645161290303</v>
      </c>
      <c r="CS448">
        <v>0</v>
      </c>
      <c r="CT448">
        <v>484.687096774194</v>
      </c>
      <c r="CU448">
        <v>0.30645161290322598</v>
      </c>
      <c r="CV448">
        <v>40.436999999999998</v>
      </c>
      <c r="CW448">
        <v>45.662999999999997</v>
      </c>
      <c r="CX448">
        <v>43.186999999999998</v>
      </c>
      <c r="CY448">
        <v>44.427</v>
      </c>
      <c r="CZ448">
        <v>41.4695161290323</v>
      </c>
      <c r="DA448">
        <v>0</v>
      </c>
      <c r="DB448">
        <v>0</v>
      </c>
      <c r="DC448">
        <v>0</v>
      </c>
      <c r="DD448">
        <v>1581524715.7</v>
      </c>
      <c r="DE448">
        <v>4.1961538461538499</v>
      </c>
      <c r="DF448">
        <v>25.9247867436527</v>
      </c>
      <c r="DG448">
        <v>-36.164102990947903</v>
      </c>
      <c r="DH448">
        <v>483.70769230769201</v>
      </c>
      <c r="DI448">
        <v>15</v>
      </c>
      <c r="DJ448">
        <v>100</v>
      </c>
      <c r="DK448">
        <v>100</v>
      </c>
      <c r="DL448">
        <v>2.952</v>
      </c>
      <c r="DM448">
        <v>0.498</v>
      </c>
      <c r="DN448">
        <v>2</v>
      </c>
      <c r="DO448">
        <v>352.81400000000002</v>
      </c>
      <c r="DP448">
        <v>666.56799999999998</v>
      </c>
      <c r="DQ448">
        <v>30.169899999999998</v>
      </c>
      <c r="DR448">
        <v>32.605699999999999</v>
      </c>
      <c r="DS448">
        <v>30.000599999999999</v>
      </c>
      <c r="DT448">
        <v>32.448</v>
      </c>
      <c r="DU448">
        <v>32.437800000000003</v>
      </c>
      <c r="DV448">
        <v>20.992100000000001</v>
      </c>
      <c r="DW448">
        <v>25.372800000000002</v>
      </c>
      <c r="DX448">
        <v>100</v>
      </c>
      <c r="DY448">
        <v>30.159800000000001</v>
      </c>
      <c r="DZ448">
        <v>400</v>
      </c>
      <c r="EA448">
        <v>33.075200000000002</v>
      </c>
      <c r="EB448">
        <v>99.853800000000007</v>
      </c>
      <c r="EC448">
        <v>100.354</v>
      </c>
    </row>
    <row r="449" spans="1:133" x14ac:dyDescent="0.35">
      <c r="A449">
        <v>433</v>
      </c>
      <c r="B449">
        <v>1581524720.5</v>
      </c>
      <c r="C449">
        <v>2199.9000000953702</v>
      </c>
      <c r="D449" t="s">
        <v>1104</v>
      </c>
      <c r="E449" t="s">
        <v>1105</v>
      </c>
      <c r="F449" t="s">
        <v>232</v>
      </c>
      <c r="G449" t="s">
        <v>233</v>
      </c>
      <c r="H449" t="s">
        <v>234</v>
      </c>
      <c r="I449" t="s">
        <v>235</v>
      </c>
      <c r="J449" t="s">
        <v>236</v>
      </c>
      <c r="K449" t="s">
        <v>237</v>
      </c>
      <c r="L449" t="s">
        <v>238</v>
      </c>
      <c r="M449" t="s">
        <v>239</v>
      </c>
      <c r="N449">
        <v>1581524711.87097</v>
      </c>
      <c r="O449">
        <f t="shared" si="258"/>
        <v>4.89024741828985E-5</v>
      </c>
      <c r="P449">
        <f t="shared" si="259"/>
        <v>-0.51482057825618877</v>
      </c>
      <c r="Q449">
        <f t="shared" si="260"/>
        <v>400.84180645161302</v>
      </c>
      <c r="R449">
        <f t="shared" si="261"/>
        <v>602.42719508514608</v>
      </c>
      <c r="S449">
        <f t="shared" si="262"/>
        <v>60.047694411763359</v>
      </c>
      <c r="T449">
        <f t="shared" si="263"/>
        <v>39.954415234962447</v>
      </c>
      <c r="U449">
        <f t="shared" si="264"/>
        <v>3.8946661314230597E-3</v>
      </c>
      <c r="V449">
        <f t="shared" si="265"/>
        <v>2.2540556199738564</v>
      </c>
      <c r="W449">
        <f t="shared" si="266"/>
        <v>3.8909314517865611E-3</v>
      </c>
      <c r="X449">
        <f t="shared" si="267"/>
        <v>2.4321673974318685E-3</v>
      </c>
      <c r="Y449">
        <f t="shared" si="268"/>
        <v>0</v>
      </c>
      <c r="Z449">
        <f t="shared" si="269"/>
        <v>31.20757074761481</v>
      </c>
      <c r="AA449">
        <f t="shared" si="270"/>
        <v>31.007270967741899</v>
      </c>
      <c r="AB449">
        <f t="shared" si="271"/>
        <v>4.5132489425756619</v>
      </c>
      <c r="AC449">
        <f t="shared" si="272"/>
        <v>72.433143666058768</v>
      </c>
      <c r="AD449">
        <f t="shared" si="273"/>
        <v>3.3096459721291054</v>
      </c>
      <c r="AE449">
        <f t="shared" si="274"/>
        <v>4.5692424829546123</v>
      </c>
      <c r="AF449">
        <f t="shared" si="275"/>
        <v>1.2036029704465565</v>
      </c>
      <c r="AG449">
        <f t="shared" si="276"/>
        <v>-2.1565991114658241</v>
      </c>
      <c r="AH449">
        <f t="shared" si="277"/>
        <v>26.301379943731746</v>
      </c>
      <c r="AI449">
        <f t="shared" si="278"/>
        <v>2.6232566833345032</v>
      </c>
      <c r="AJ449">
        <f t="shared" si="279"/>
        <v>26.768037515600426</v>
      </c>
      <c r="AK449">
        <v>-4.1293019579907497E-2</v>
      </c>
      <c r="AL449">
        <v>4.6355031945642701E-2</v>
      </c>
      <c r="AM449">
        <v>3.46247413317667</v>
      </c>
      <c r="AN449">
        <v>0</v>
      </c>
      <c r="AO449">
        <v>0</v>
      </c>
      <c r="AP449">
        <f t="shared" si="280"/>
        <v>1</v>
      </c>
      <c r="AQ449">
        <f t="shared" si="281"/>
        <v>0</v>
      </c>
      <c r="AR449">
        <f t="shared" si="282"/>
        <v>51921.891557352887</v>
      </c>
      <c r="AS449" t="s">
        <v>240</v>
      </c>
      <c r="AT449">
        <v>0</v>
      </c>
      <c r="AU449">
        <v>0</v>
      </c>
      <c r="AV449">
        <f t="shared" si="283"/>
        <v>0</v>
      </c>
      <c r="AW449" t="e">
        <f t="shared" si="284"/>
        <v>#DIV/0!</v>
      </c>
      <c r="AX449">
        <v>0</v>
      </c>
      <c r="AY449" t="s">
        <v>240</v>
      </c>
      <c r="AZ449">
        <v>0</v>
      </c>
      <c r="BA449">
        <v>0</v>
      </c>
      <c r="BB449" t="e">
        <f t="shared" si="285"/>
        <v>#DIV/0!</v>
      </c>
      <c r="BC449">
        <v>0.5</v>
      </c>
      <c r="BD449">
        <f t="shared" si="286"/>
        <v>0</v>
      </c>
      <c r="BE449">
        <f t="shared" si="287"/>
        <v>-0.51482057825618877</v>
      </c>
      <c r="BF449" t="e">
        <f t="shared" si="288"/>
        <v>#DIV/0!</v>
      </c>
      <c r="BG449" t="e">
        <f t="shared" si="289"/>
        <v>#DIV/0!</v>
      </c>
      <c r="BH449" t="e">
        <f t="shared" si="290"/>
        <v>#DIV/0!</v>
      </c>
      <c r="BI449" t="e">
        <f t="shared" si="291"/>
        <v>#DIV/0!</v>
      </c>
      <c r="BJ449" t="s">
        <v>240</v>
      </c>
      <c r="BK449">
        <v>0</v>
      </c>
      <c r="BL449">
        <f t="shared" si="292"/>
        <v>0</v>
      </c>
      <c r="BM449" t="e">
        <f t="shared" si="293"/>
        <v>#DIV/0!</v>
      </c>
      <c r="BN449" t="e">
        <f t="shared" si="294"/>
        <v>#DIV/0!</v>
      </c>
      <c r="BO449" t="e">
        <f t="shared" si="295"/>
        <v>#DIV/0!</v>
      </c>
      <c r="BP449" t="e">
        <f t="shared" si="296"/>
        <v>#DIV/0!</v>
      </c>
      <c r="BQ449">
        <f t="shared" si="297"/>
        <v>0</v>
      </c>
      <c r="BR449">
        <f t="shared" si="298"/>
        <v>0</v>
      </c>
      <c r="BS449">
        <f t="shared" si="299"/>
        <v>0</v>
      </c>
      <c r="BT449">
        <f t="shared" si="300"/>
        <v>0</v>
      </c>
      <c r="BU449">
        <v>6</v>
      </c>
      <c r="BV449">
        <v>0.5</v>
      </c>
      <c r="BW449" t="s">
        <v>241</v>
      </c>
      <c r="BX449">
        <v>1581524711.87097</v>
      </c>
      <c r="BY449">
        <v>400.84180645161302</v>
      </c>
      <c r="BZ449">
        <v>399.992903225806</v>
      </c>
      <c r="CA449">
        <v>33.203951612903197</v>
      </c>
      <c r="CB449">
        <v>33.122906451612899</v>
      </c>
      <c r="CC449">
        <v>350.01758064516099</v>
      </c>
      <c r="CD449">
        <v>99.476293548387105</v>
      </c>
      <c r="CE449">
        <v>0.19997422580645199</v>
      </c>
      <c r="CF449">
        <v>31.223706451612902</v>
      </c>
      <c r="CG449">
        <v>31.007270967741899</v>
      </c>
      <c r="CH449">
        <v>999.9</v>
      </c>
      <c r="CI449">
        <v>0</v>
      </c>
      <c r="CJ449">
        <v>0</v>
      </c>
      <c r="CK449">
        <v>10010.437741935501</v>
      </c>
      <c r="CL449">
        <v>0</v>
      </c>
      <c r="CM449">
        <v>4.6508122580645201</v>
      </c>
      <c r="CN449">
        <v>0</v>
      </c>
      <c r="CO449">
        <v>0</v>
      </c>
      <c r="CP449">
        <v>0</v>
      </c>
      <c r="CQ449">
        <v>0</v>
      </c>
      <c r="CR449">
        <v>2.2258064516128999</v>
      </c>
      <c r="CS449">
        <v>0</v>
      </c>
      <c r="CT449">
        <v>482.92258064516102</v>
      </c>
      <c r="CU449">
        <v>-7.09677419354839E-2</v>
      </c>
      <c r="CV449">
        <v>40.436999999999998</v>
      </c>
      <c r="CW449">
        <v>45.673000000000002</v>
      </c>
      <c r="CX449">
        <v>43.186999999999998</v>
      </c>
      <c r="CY449">
        <v>44.430999999999997</v>
      </c>
      <c r="CZ449">
        <v>41.481709677419303</v>
      </c>
      <c r="DA449">
        <v>0</v>
      </c>
      <c r="DB449">
        <v>0</v>
      </c>
      <c r="DC449">
        <v>0</v>
      </c>
      <c r="DD449">
        <v>1581524720.5</v>
      </c>
      <c r="DE449">
        <v>3.2192307692307698</v>
      </c>
      <c r="DF449">
        <v>-16.823931235342101</v>
      </c>
      <c r="DG449">
        <v>-28.136752573827099</v>
      </c>
      <c r="DH449">
        <v>482.16153846153799</v>
      </c>
      <c r="DI449">
        <v>15</v>
      </c>
      <c r="DJ449">
        <v>100</v>
      </c>
      <c r="DK449">
        <v>100</v>
      </c>
      <c r="DL449">
        <v>2.952</v>
      </c>
      <c r="DM449">
        <v>0.498</v>
      </c>
      <c r="DN449">
        <v>2</v>
      </c>
      <c r="DO449">
        <v>352.95299999999997</v>
      </c>
      <c r="DP449">
        <v>666.46400000000006</v>
      </c>
      <c r="DQ449">
        <v>30.1614</v>
      </c>
      <c r="DR449">
        <v>32.608600000000003</v>
      </c>
      <c r="DS449">
        <v>30.000499999999999</v>
      </c>
      <c r="DT449">
        <v>32.450800000000001</v>
      </c>
      <c r="DU449">
        <v>32.440600000000003</v>
      </c>
      <c r="DV449">
        <v>20.992699999999999</v>
      </c>
      <c r="DW449">
        <v>25.372800000000002</v>
      </c>
      <c r="DX449">
        <v>100</v>
      </c>
      <c r="DY449">
        <v>30.155100000000001</v>
      </c>
      <c r="DZ449">
        <v>400</v>
      </c>
      <c r="EA449">
        <v>33.075200000000002</v>
      </c>
      <c r="EB449">
        <v>99.855699999999999</v>
      </c>
      <c r="EC449">
        <v>100.352</v>
      </c>
    </row>
    <row r="450" spans="1:133" x14ac:dyDescent="0.35">
      <c r="A450">
        <v>434</v>
      </c>
      <c r="B450">
        <v>1581524725.5</v>
      </c>
      <c r="C450">
        <v>2204.9000000953702</v>
      </c>
      <c r="D450" t="s">
        <v>1106</v>
      </c>
      <c r="E450" t="s">
        <v>1107</v>
      </c>
      <c r="F450" t="s">
        <v>232</v>
      </c>
      <c r="G450" t="s">
        <v>233</v>
      </c>
      <c r="H450" t="s">
        <v>234</v>
      </c>
      <c r="I450" t="s">
        <v>235</v>
      </c>
      <c r="J450" t="s">
        <v>236</v>
      </c>
      <c r="K450" t="s">
        <v>237</v>
      </c>
      <c r="L450" t="s">
        <v>238</v>
      </c>
      <c r="M450" t="s">
        <v>239</v>
      </c>
      <c r="N450">
        <v>1581524716.87097</v>
      </c>
      <c r="O450">
        <f t="shared" si="258"/>
        <v>4.7644511775001731E-5</v>
      </c>
      <c r="P450">
        <f t="shared" si="259"/>
        <v>-0.51735785093383801</v>
      </c>
      <c r="Q450">
        <f t="shared" si="260"/>
        <v>400.84570967741899</v>
      </c>
      <c r="R450">
        <f t="shared" si="261"/>
        <v>608.96069105636127</v>
      </c>
      <c r="S450">
        <f t="shared" si="262"/>
        <v>60.698552744779789</v>
      </c>
      <c r="T450">
        <f t="shared" si="263"/>
        <v>39.95455668766904</v>
      </c>
      <c r="U450">
        <f t="shared" si="264"/>
        <v>3.7955720205194226E-3</v>
      </c>
      <c r="V450">
        <f t="shared" si="265"/>
        <v>2.253920102875012</v>
      </c>
      <c r="W450">
        <f t="shared" si="266"/>
        <v>3.7920246636077601E-3</v>
      </c>
      <c r="X450">
        <f t="shared" si="267"/>
        <v>2.3703338471366547E-3</v>
      </c>
      <c r="Y450">
        <f t="shared" si="268"/>
        <v>0</v>
      </c>
      <c r="Z450">
        <f t="shared" si="269"/>
        <v>31.208991427253729</v>
      </c>
      <c r="AA450">
        <f t="shared" si="270"/>
        <v>31.006722580645199</v>
      </c>
      <c r="AB450">
        <f t="shared" si="271"/>
        <v>4.5131078331459795</v>
      </c>
      <c r="AC450">
        <f t="shared" si="272"/>
        <v>72.434308084314765</v>
      </c>
      <c r="AD450">
        <f t="shared" si="273"/>
        <v>3.3098887983636516</v>
      </c>
      <c r="AE450">
        <f t="shared" si="274"/>
        <v>4.5695042665567884</v>
      </c>
      <c r="AF450">
        <f t="shared" si="275"/>
        <v>1.2032190347823279</v>
      </c>
      <c r="AG450">
        <f t="shared" si="276"/>
        <v>-2.1011229692775761</v>
      </c>
      <c r="AH450">
        <f t="shared" si="277"/>
        <v>26.488732312231637</v>
      </c>
      <c r="AI450">
        <f t="shared" si="278"/>
        <v>2.6421077238066411</v>
      </c>
      <c r="AJ450">
        <f t="shared" si="279"/>
        <v>27.029717066760703</v>
      </c>
      <c r="AK450">
        <v>-4.1289365403383099E-2</v>
      </c>
      <c r="AL450">
        <v>4.63509298123706E-2</v>
      </c>
      <c r="AM450">
        <v>3.46223167852258</v>
      </c>
      <c r="AN450">
        <v>0</v>
      </c>
      <c r="AO450">
        <v>0</v>
      </c>
      <c r="AP450">
        <f t="shared" si="280"/>
        <v>1</v>
      </c>
      <c r="AQ450">
        <f t="shared" si="281"/>
        <v>0</v>
      </c>
      <c r="AR450">
        <f t="shared" si="282"/>
        <v>51917.300923367315</v>
      </c>
      <c r="AS450" t="s">
        <v>240</v>
      </c>
      <c r="AT450">
        <v>0</v>
      </c>
      <c r="AU450">
        <v>0</v>
      </c>
      <c r="AV450">
        <f t="shared" si="283"/>
        <v>0</v>
      </c>
      <c r="AW450" t="e">
        <f t="shared" si="284"/>
        <v>#DIV/0!</v>
      </c>
      <c r="AX450">
        <v>0</v>
      </c>
      <c r="AY450" t="s">
        <v>240</v>
      </c>
      <c r="AZ450">
        <v>0</v>
      </c>
      <c r="BA450">
        <v>0</v>
      </c>
      <c r="BB450" t="e">
        <f t="shared" si="285"/>
        <v>#DIV/0!</v>
      </c>
      <c r="BC450">
        <v>0.5</v>
      </c>
      <c r="BD450">
        <f t="shared" si="286"/>
        <v>0</v>
      </c>
      <c r="BE450">
        <f t="shared" si="287"/>
        <v>-0.51735785093383801</v>
      </c>
      <c r="BF450" t="e">
        <f t="shared" si="288"/>
        <v>#DIV/0!</v>
      </c>
      <c r="BG450" t="e">
        <f t="shared" si="289"/>
        <v>#DIV/0!</v>
      </c>
      <c r="BH450" t="e">
        <f t="shared" si="290"/>
        <v>#DIV/0!</v>
      </c>
      <c r="BI450" t="e">
        <f t="shared" si="291"/>
        <v>#DIV/0!</v>
      </c>
      <c r="BJ450" t="s">
        <v>240</v>
      </c>
      <c r="BK450">
        <v>0</v>
      </c>
      <c r="BL450">
        <f t="shared" si="292"/>
        <v>0</v>
      </c>
      <c r="BM450" t="e">
        <f t="shared" si="293"/>
        <v>#DIV/0!</v>
      </c>
      <c r="BN450" t="e">
        <f t="shared" si="294"/>
        <v>#DIV/0!</v>
      </c>
      <c r="BO450" t="e">
        <f t="shared" si="295"/>
        <v>#DIV/0!</v>
      </c>
      <c r="BP450" t="e">
        <f t="shared" si="296"/>
        <v>#DIV/0!</v>
      </c>
      <c r="BQ450">
        <f t="shared" si="297"/>
        <v>0</v>
      </c>
      <c r="BR450">
        <f t="shared" si="298"/>
        <v>0</v>
      </c>
      <c r="BS450">
        <f t="shared" si="299"/>
        <v>0</v>
      </c>
      <c r="BT450">
        <f t="shared" si="300"/>
        <v>0</v>
      </c>
      <c r="BU450">
        <v>6</v>
      </c>
      <c r="BV450">
        <v>0.5</v>
      </c>
      <c r="BW450" t="s">
        <v>241</v>
      </c>
      <c r="BX450">
        <v>1581524716.87097</v>
      </c>
      <c r="BY450">
        <v>400.84570967741899</v>
      </c>
      <c r="BZ450">
        <v>399.99158064516098</v>
      </c>
      <c r="CA450">
        <v>33.206593548387097</v>
      </c>
      <c r="CB450">
        <v>33.127632258064502</v>
      </c>
      <c r="CC450">
        <v>350.01251612903201</v>
      </c>
      <c r="CD450">
        <v>99.475687096774195</v>
      </c>
      <c r="CE450">
        <v>0.199962967741936</v>
      </c>
      <c r="CF450">
        <v>31.2247129032258</v>
      </c>
      <c r="CG450">
        <v>31.006722580645199</v>
      </c>
      <c r="CH450">
        <v>999.9</v>
      </c>
      <c r="CI450">
        <v>0</v>
      </c>
      <c r="CJ450">
        <v>0</v>
      </c>
      <c r="CK450">
        <v>10009.6129032258</v>
      </c>
      <c r="CL450">
        <v>0</v>
      </c>
      <c r="CM450">
        <v>4.6604129032258097</v>
      </c>
      <c r="CN450">
        <v>0</v>
      </c>
      <c r="CO450">
        <v>0</v>
      </c>
      <c r="CP450">
        <v>0</v>
      </c>
      <c r="CQ450">
        <v>0</v>
      </c>
      <c r="CR450">
        <v>1.2935483870967699</v>
      </c>
      <c r="CS450">
        <v>0</v>
      </c>
      <c r="CT450">
        <v>481.60645161290302</v>
      </c>
      <c r="CU450">
        <v>-0.14516129032258099</v>
      </c>
      <c r="CV450">
        <v>40.445129032258102</v>
      </c>
      <c r="CW450">
        <v>45.674999999999997</v>
      </c>
      <c r="CX450">
        <v>43.186999999999998</v>
      </c>
      <c r="CY450">
        <v>44.436999999999998</v>
      </c>
      <c r="CZ450">
        <v>41.495935483871001</v>
      </c>
      <c r="DA450">
        <v>0</v>
      </c>
      <c r="DB450">
        <v>0</v>
      </c>
      <c r="DC450">
        <v>0</v>
      </c>
      <c r="DD450">
        <v>1581524725.9000001</v>
      </c>
      <c r="DE450">
        <v>3.2076923076923101</v>
      </c>
      <c r="DF450">
        <v>-18.967520907341399</v>
      </c>
      <c r="DG450">
        <v>7.2376065299260599</v>
      </c>
      <c r="DH450">
        <v>480.91153846153799</v>
      </c>
      <c r="DI450">
        <v>15</v>
      </c>
      <c r="DJ450">
        <v>100</v>
      </c>
      <c r="DK450">
        <v>100</v>
      </c>
      <c r="DL450">
        <v>2.952</v>
      </c>
      <c r="DM450">
        <v>0.498</v>
      </c>
      <c r="DN450">
        <v>2</v>
      </c>
      <c r="DO450">
        <v>353.017</v>
      </c>
      <c r="DP450">
        <v>666.30499999999995</v>
      </c>
      <c r="DQ450">
        <v>30.154800000000002</v>
      </c>
      <c r="DR450">
        <v>32.612200000000001</v>
      </c>
      <c r="DS450">
        <v>30.000299999999999</v>
      </c>
      <c r="DT450">
        <v>32.453699999999998</v>
      </c>
      <c r="DU450">
        <v>32.442799999999998</v>
      </c>
      <c r="DV450">
        <v>20.993400000000001</v>
      </c>
      <c r="DW450">
        <v>25.372800000000002</v>
      </c>
      <c r="DX450">
        <v>100</v>
      </c>
      <c r="DY450">
        <v>30.148900000000001</v>
      </c>
      <c r="DZ450">
        <v>400</v>
      </c>
      <c r="EA450">
        <v>33.075200000000002</v>
      </c>
      <c r="EB450">
        <v>99.855000000000004</v>
      </c>
      <c r="EC450">
        <v>100.351</v>
      </c>
    </row>
    <row r="451" spans="1:133" x14ac:dyDescent="0.35">
      <c r="A451">
        <v>435</v>
      </c>
      <c r="B451">
        <v>1581524730.5</v>
      </c>
      <c r="C451">
        <v>2209.9000000953702</v>
      </c>
      <c r="D451" t="s">
        <v>1108</v>
      </c>
      <c r="E451" t="s">
        <v>1109</v>
      </c>
      <c r="F451" t="s">
        <v>232</v>
      </c>
      <c r="G451" t="s">
        <v>233</v>
      </c>
      <c r="H451" t="s">
        <v>234</v>
      </c>
      <c r="I451" t="s">
        <v>235</v>
      </c>
      <c r="J451" t="s">
        <v>236</v>
      </c>
      <c r="K451" t="s">
        <v>237</v>
      </c>
      <c r="L451" t="s">
        <v>238</v>
      </c>
      <c r="M451" t="s">
        <v>239</v>
      </c>
      <c r="N451">
        <v>1581524721.87097</v>
      </c>
      <c r="O451">
        <f t="shared" si="258"/>
        <v>4.6839194239592594E-5</v>
      </c>
      <c r="P451">
        <f t="shared" si="259"/>
        <v>-0.5170579481198323</v>
      </c>
      <c r="Q451">
        <f t="shared" si="260"/>
        <v>400.842774193548</v>
      </c>
      <c r="R451">
        <f t="shared" si="261"/>
        <v>612.51587025072729</v>
      </c>
      <c r="S451">
        <f t="shared" si="262"/>
        <v>61.053118961002518</v>
      </c>
      <c r="T451">
        <f t="shared" si="263"/>
        <v>39.954395904026612</v>
      </c>
      <c r="U451">
        <f t="shared" si="264"/>
        <v>3.7318989774997218E-3</v>
      </c>
      <c r="V451">
        <f t="shared" si="265"/>
        <v>2.2533180544953808</v>
      </c>
      <c r="W451">
        <f t="shared" si="266"/>
        <v>3.7284686670218093E-3</v>
      </c>
      <c r="X451">
        <f t="shared" si="267"/>
        <v>2.3306008468635172E-3</v>
      </c>
      <c r="Y451">
        <f t="shared" si="268"/>
        <v>0</v>
      </c>
      <c r="Z451">
        <f t="shared" si="269"/>
        <v>31.209292117235762</v>
      </c>
      <c r="AA451">
        <f t="shared" si="270"/>
        <v>31.0069290322581</v>
      </c>
      <c r="AB451">
        <f t="shared" si="271"/>
        <v>4.5131609562449411</v>
      </c>
      <c r="AC451">
        <f t="shared" si="272"/>
        <v>72.43906673784295</v>
      </c>
      <c r="AD451">
        <f t="shared" si="273"/>
        <v>3.3101135390285439</v>
      </c>
      <c r="AE451">
        <f t="shared" si="274"/>
        <v>4.569514335417721</v>
      </c>
      <c r="AF451">
        <f t="shared" si="275"/>
        <v>1.2030474172163972</v>
      </c>
      <c r="AG451">
        <f t="shared" si="276"/>
        <v>-2.0656084659660334</v>
      </c>
      <c r="AH451">
        <f t="shared" si="277"/>
        <v>26.461279424076022</v>
      </c>
      <c r="AI451">
        <f t="shared" si="278"/>
        <v>2.6400778334238892</v>
      </c>
      <c r="AJ451">
        <f t="shared" si="279"/>
        <v>27.035748791533877</v>
      </c>
      <c r="AK451">
        <v>-4.1273133768606599E-2</v>
      </c>
      <c r="AL451">
        <v>4.6332708380364698E-2</v>
      </c>
      <c r="AM451">
        <v>3.4611546198830299</v>
      </c>
      <c r="AN451">
        <v>0</v>
      </c>
      <c r="AO451">
        <v>0</v>
      </c>
      <c r="AP451">
        <f t="shared" si="280"/>
        <v>1</v>
      </c>
      <c r="AQ451">
        <f t="shared" si="281"/>
        <v>0</v>
      </c>
      <c r="AR451">
        <f t="shared" si="282"/>
        <v>51897.729477482229</v>
      </c>
      <c r="AS451" t="s">
        <v>240</v>
      </c>
      <c r="AT451">
        <v>0</v>
      </c>
      <c r="AU451">
        <v>0</v>
      </c>
      <c r="AV451">
        <f t="shared" si="283"/>
        <v>0</v>
      </c>
      <c r="AW451" t="e">
        <f t="shared" si="284"/>
        <v>#DIV/0!</v>
      </c>
      <c r="AX451">
        <v>0</v>
      </c>
      <c r="AY451" t="s">
        <v>240</v>
      </c>
      <c r="AZ451">
        <v>0</v>
      </c>
      <c r="BA451">
        <v>0</v>
      </c>
      <c r="BB451" t="e">
        <f t="shared" si="285"/>
        <v>#DIV/0!</v>
      </c>
      <c r="BC451">
        <v>0.5</v>
      </c>
      <c r="BD451">
        <f t="shared" si="286"/>
        <v>0</v>
      </c>
      <c r="BE451">
        <f t="shared" si="287"/>
        <v>-0.5170579481198323</v>
      </c>
      <c r="BF451" t="e">
        <f t="shared" si="288"/>
        <v>#DIV/0!</v>
      </c>
      <c r="BG451" t="e">
        <f t="shared" si="289"/>
        <v>#DIV/0!</v>
      </c>
      <c r="BH451" t="e">
        <f t="shared" si="290"/>
        <v>#DIV/0!</v>
      </c>
      <c r="BI451" t="e">
        <f t="shared" si="291"/>
        <v>#DIV/0!</v>
      </c>
      <c r="BJ451" t="s">
        <v>240</v>
      </c>
      <c r="BK451">
        <v>0</v>
      </c>
      <c r="BL451">
        <f t="shared" si="292"/>
        <v>0</v>
      </c>
      <c r="BM451" t="e">
        <f t="shared" si="293"/>
        <v>#DIV/0!</v>
      </c>
      <c r="BN451" t="e">
        <f t="shared" si="294"/>
        <v>#DIV/0!</v>
      </c>
      <c r="BO451" t="e">
        <f t="shared" si="295"/>
        <v>#DIV/0!</v>
      </c>
      <c r="BP451" t="e">
        <f t="shared" si="296"/>
        <v>#DIV/0!</v>
      </c>
      <c r="BQ451">
        <f t="shared" si="297"/>
        <v>0</v>
      </c>
      <c r="BR451">
        <f t="shared" si="298"/>
        <v>0</v>
      </c>
      <c r="BS451">
        <f t="shared" si="299"/>
        <v>0</v>
      </c>
      <c r="BT451">
        <f t="shared" si="300"/>
        <v>0</v>
      </c>
      <c r="BU451">
        <v>6</v>
      </c>
      <c r="BV451">
        <v>0.5</v>
      </c>
      <c r="BW451" t="s">
        <v>241</v>
      </c>
      <c r="BX451">
        <v>1581524721.87097</v>
      </c>
      <c r="BY451">
        <v>400.842774193548</v>
      </c>
      <c r="BZ451">
        <v>399.988612903226</v>
      </c>
      <c r="CA451">
        <v>33.208738709677398</v>
      </c>
      <c r="CB451">
        <v>33.131112903225798</v>
      </c>
      <c r="CC451">
        <v>350.01548387096801</v>
      </c>
      <c r="CD451">
        <v>99.476016129032303</v>
      </c>
      <c r="CE451">
        <v>0.19996277419354799</v>
      </c>
      <c r="CF451">
        <v>31.224751612903201</v>
      </c>
      <c r="CG451">
        <v>31.0069290322581</v>
      </c>
      <c r="CH451">
        <v>999.9</v>
      </c>
      <c r="CI451">
        <v>0</v>
      </c>
      <c r="CJ451">
        <v>0</v>
      </c>
      <c r="CK451">
        <v>10005.644838709701</v>
      </c>
      <c r="CL451">
        <v>0</v>
      </c>
      <c r="CM451">
        <v>4.7130267741935503</v>
      </c>
      <c r="CN451">
        <v>0</v>
      </c>
      <c r="CO451">
        <v>0</v>
      </c>
      <c r="CP451">
        <v>0</v>
      </c>
      <c r="CQ451">
        <v>0</v>
      </c>
      <c r="CR451">
        <v>1.3</v>
      </c>
      <c r="CS451">
        <v>0</v>
      </c>
      <c r="CT451">
        <v>483.693548387097</v>
      </c>
      <c r="CU451">
        <v>0.26451612903225802</v>
      </c>
      <c r="CV451">
        <v>40.453258064516099</v>
      </c>
      <c r="CW451">
        <v>45.679000000000002</v>
      </c>
      <c r="CX451">
        <v>43.186999999999998</v>
      </c>
      <c r="CY451">
        <v>44.436999999999998</v>
      </c>
      <c r="CZ451">
        <v>41.5</v>
      </c>
      <c r="DA451">
        <v>0</v>
      </c>
      <c r="DB451">
        <v>0</v>
      </c>
      <c r="DC451">
        <v>0</v>
      </c>
      <c r="DD451">
        <v>1581524730.7</v>
      </c>
      <c r="DE451">
        <v>2.2423076923076901</v>
      </c>
      <c r="DF451">
        <v>20.133333375123598</v>
      </c>
      <c r="DG451">
        <v>31.562392952537898</v>
      </c>
      <c r="DH451">
        <v>483.00769230769203</v>
      </c>
      <c r="DI451">
        <v>15</v>
      </c>
      <c r="DJ451">
        <v>100</v>
      </c>
      <c r="DK451">
        <v>100</v>
      </c>
      <c r="DL451">
        <v>2.952</v>
      </c>
      <c r="DM451">
        <v>0.498</v>
      </c>
      <c r="DN451">
        <v>2</v>
      </c>
      <c r="DO451">
        <v>353.03100000000001</v>
      </c>
      <c r="DP451">
        <v>666.26900000000001</v>
      </c>
      <c r="DQ451">
        <v>30.148900000000001</v>
      </c>
      <c r="DR451">
        <v>32.615600000000001</v>
      </c>
      <c r="DS451">
        <v>30.000399999999999</v>
      </c>
      <c r="DT451">
        <v>32.456400000000002</v>
      </c>
      <c r="DU451">
        <v>32.445599999999999</v>
      </c>
      <c r="DV451">
        <v>20.991299999999999</v>
      </c>
      <c r="DW451">
        <v>25.372800000000002</v>
      </c>
      <c r="DX451">
        <v>100</v>
      </c>
      <c r="DY451">
        <v>30.138400000000001</v>
      </c>
      <c r="DZ451">
        <v>400</v>
      </c>
      <c r="EA451">
        <v>33.075200000000002</v>
      </c>
      <c r="EB451">
        <v>99.853899999999996</v>
      </c>
      <c r="EC451">
        <v>100.351</v>
      </c>
    </row>
    <row r="452" spans="1:133" x14ac:dyDescent="0.35">
      <c r="A452">
        <v>436</v>
      </c>
      <c r="B452">
        <v>1581524735.5</v>
      </c>
      <c r="C452">
        <v>2214.9000000953702</v>
      </c>
      <c r="D452" t="s">
        <v>1110</v>
      </c>
      <c r="E452" t="s">
        <v>1111</v>
      </c>
      <c r="F452" t="s">
        <v>232</v>
      </c>
      <c r="G452" t="s">
        <v>233</v>
      </c>
      <c r="H452" t="s">
        <v>234</v>
      </c>
      <c r="I452" t="s">
        <v>235</v>
      </c>
      <c r="J452" t="s">
        <v>236</v>
      </c>
      <c r="K452" t="s">
        <v>237</v>
      </c>
      <c r="L452" t="s">
        <v>238</v>
      </c>
      <c r="M452" t="s">
        <v>239</v>
      </c>
      <c r="N452">
        <v>1581524726.87097</v>
      </c>
      <c r="O452">
        <f t="shared" si="258"/>
        <v>4.5614380015343711E-5</v>
      </c>
      <c r="P452">
        <f t="shared" si="259"/>
        <v>-0.50502568874669562</v>
      </c>
      <c r="Q452">
        <f t="shared" si="260"/>
        <v>400.84641935483899</v>
      </c>
      <c r="R452">
        <f t="shared" si="261"/>
        <v>613.1564265208018</v>
      </c>
      <c r="S452">
        <f t="shared" si="262"/>
        <v>61.117222680936166</v>
      </c>
      <c r="T452">
        <f t="shared" si="263"/>
        <v>39.954926366142359</v>
      </c>
      <c r="U452">
        <f t="shared" si="264"/>
        <v>3.6344499533861839E-3</v>
      </c>
      <c r="V452">
        <f t="shared" si="265"/>
        <v>2.253586896987398</v>
      </c>
      <c r="W452">
        <f t="shared" si="266"/>
        <v>3.631196754965945E-3</v>
      </c>
      <c r="X452">
        <f t="shared" si="267"/>
        <v>2.2697900094543776E-3</v>
      </c>
      <c r="Y452">
        <f t="shared" si="268"/>
        <v>0</v>
      </c>
      <c r="Z452">
        <f t="shared" si="269"/>
        <v>31.20890122092398</v>
      </c>
      <c r="AA452">
        <f t="shared" si="270"/>
        <v>31.007212903225799</v>
      </c>
      <c r="AB452">
        <f t="shared" si="271"/>
        <v>4.5132340013953254</v>
      </c>
      <c r="AC452">
        <f t="shared" si="272"/>
        <v>72.445498225467247</v>
      </c>
      <c r="AD452">
        <f t="shared" si="273"/>
        <v>3.3102572857814425</v>
      </c>
      <c r="AE452">
        <f t="shared" si="274"/>
        <v>4.5693070885911391</v>
      </c>
      <c r="AF452">
        <f t="shared" si="275"/>
        <v>1.2029767156138829</v>
      </c>
      <c r="AG452">
        <f t="shared" si="276"/>
        <v>-2.0115941586766577</v>
      </c>
      <c r="AH452">
        <f t="shared" si="277"/>
        <v>26.333143117893982</v>
      </c>
      <c r="AI452">
        <f t="shared" si="278"/>
        <v>2.6269734268538003</v>
      </c>
      <c r="AJ452">
        <f t="shared" si="279"/>
        <v>26.948522386071126</v>
      </c>
      <c r="AK452">
        <v>-4.1280381458792398E-2</v>
      </c>
      <c r="AL452">
        <v>4.6340844547530798E-2</v>
      </c>
      <c r="AM452">
        <v>3.4616355622187398</v>
      </c>
      <c r="AN452">
        <v>0</v>
      </c>
      <c r="AO452">
        <v>0</v>
      </c>
      <c r="AP452">
        <f t="shared" si="280"/>
        <v>1</v>
      </c>
      <c r="AQ452">
        <f t="shared" si="281"/>
        <v>0</v>
      </c>
      <c r="AR452">
        <f t="shared" si="282"/>
        <v>51906.613717180451</v>
      </c>
      <c r="AS452" t="s">
        <v>240</v>
      </c>
      <c r="AT452">
        <v>0</v>
      </c>
      <c r="AU452">
        <v>0</v>
      </c>
      <c r="AV452">
        <f t="shared" si="283"/>
        <v>0</v>
      </c>
      <c r="AW452" t="e">
        <f t="shared" si="284"/>
        <v>#DIV/0!</v>
      </c>
      <c r="AX452">
        <v>0</v>
      </c>
      <c r="AY452" t="s">
        <v>240</v>
      </c>
      <c r="AZ452">
        <v>0</v>
      </c>
      <c r="BA452">
        <v>0</v>
      </c>
      <c r="BB452" t="e">
        <f t="shared" si="285"/>
        <v>#DIV/0!</v>
      </c>
      <c r="BC452">
        <v>0.5</v>
      </c>
      <c r="BD452">
        <f t="shared" si="286"/>
        <v>0</v>
      </c>
      <c r="BE452">
        <f t="shared" si="287"/>
        <v>-0.50502568874669562</v>
      </c>
      <c r="BF452" t="e">
        <f t="shared" si="288"/>
        <v>#DIV/0!</v>
      </c>
      <c r="BG452" t="e">
        <f t="shared" si="289"/>
        <v>#DIV/0!</v>
      </c>
      <c r="BH452" t="e">
        <f t="shared" si="290"/>
        <v>#DIV/0!</v>
      </c>
      <c r="BI452" t="e">
        <f t="shared" si="291"/>
        <v>#DIV/0!</v>
      </c>
      <c r="BJ452" t="s">
        <v>240</v>
      </c>
      <c r="BK452">
        <v>0</v>
      </c>
      <c r="BL452">
        <f t="shared" si="292"/>
        <v>0</v>
      </c>
      <c r="BM452" t="e">
        <f t="shared" si="293"/>
        <v>#DIV/0!</v>
      </c>
      <c r="BN452" t="e">
        <f t="shared" si="294"/>
        <v>#DIV/0!</v>
      </c>
      <c r="BO452" t="e">
        <f t="shared" si="295"/>
        <v>#DIV/0!</v>
      </c>
      <c r="BP452" t="e">
        <f t="shared" si="296"/>
        <v>#DIV/0!</v>
      </c>
      <c r="BQ452">
        <f t="shared" si="297"/>
        <v>0</v>
      </c>
      <c r="BR452">
        <f t="shared" si="298"/>
        <v>0</v>
      </c>
      <c r="BS452">
        <f t="shared" si="299"/>
        <v>0</v>
      </c>
      <c r="BT452">
        <f t="shared" si="300"/>
        <v>0</v>
      </c>
      <c r="BU452">
        <v>6</v>
      </c>
      <c r="BV452">
        <v>0.5</v>
      </c>
      <c r="BW452" t="s">
        <v>241</v>
      </c>
      <c r="BX452">
        <v>1581524726.87097</v>
      </c>
      <c r="BY452">
        <v>400.84641935483899</v>
      </c>
      <c r="BZ452">
        <v>400.01203225806398</v>
      </c>
      <c r="CA452">
        <v>33.2100419354839</v>
      </c>
      <c r="CB452">
        <v>33.134445161290301</v>
      </c>
      <c r="CC452">
        <v>350.01116129032198</v>
      </c>
      <c r="CD452">
        <v>99.476429032258096</v>
      </c>
      <c r="CE452">
        <v>0.19996680645161299</v>
      </c>
      <c r="CF452">
        <v>31.223954838709702</v>
      </c>
      <c r="CG452">
        <v>31.007212903225799</v>
      </c>
      <c r="CH452">
        <v>999.9</v>
      </c>
      <c r="CI452">
        <v>0</v>
      </c>
      <c r="CJ452">
        <v>0</v>
      </c>
      <c r="CK452">
        <v>10007.3603225806</v>
      </c>
      <c r="CL452">
        <v>0</v>
      </c>
      <c r="CM452">
        <v>4.7609887096774202</v>
      </c>
      <c r="CN452">
        <v>0</v>
      </c>
      <c r="CO452">
        <v>0</v>
      </c>
      <c r="CP452">
        <v>0</v>
      </c>
      <c r="CQ452">
        <v>0</v>
      </c>
      <c r="CR452">
        <v>3.3709677419354902</v>
      </c>
      <c r="CS452">
        <v>0</v>
      </c>
      <c r="CT452">
        <v>484.351612903226</v>
      </c>
      <c r="CU452">
        <v>0.445161290322581</v>
      </c>
      <c r="CV452">
        <v>40.463419354838699</v>
      </c>
      <c r="CW452">
        <v>45.683</v>
      </c>
      <c r="CX452">
        <v>43.186999999999998</v>
      </c>
      <c r="CY452">
        <v>44.436999999999998</v>
      </c>
      <c r="CZ452">
        <v>41.5</v>
      </c>
      <c r="DA452">
        <v>0</v>
      </c>
      <c r="DB452">
        <v>0</v>
      </c>
      <c r="DC452">
        <v>0</v>
      </c>
      <c r="DD452">
        <v>1581524735.5</v>
      </c>
      <c r="DE452">
        <v>3.5884615384615399</v>
      </c>
      <c r="DF452">
        <v>-0.80341883656744195</v>
      </c>
      <c r="DG452">
        <v>32.1846153085732</v>
      </c>
      <c r="DH452">
        <v>484.26153846153898</v>
      </c>
      <c r="DI452">
        <v>15</v>
      </c>
      <c r="DJ452">
        <v>100</v>
      </c>
      <c r="DK452">
        <v>100</v>
      </c>
      <c r="DL452">
        <v>2.952</v>
      </c>
      <c r="DM452">
        <v>0.498</v>
      </c>
      <c r="DN452">
        <v>2</v>
      </c>
      <c r="DO452">
        <v>352.887</v>
      </c>
      <c r="DP452">
        <v>666.22500000000002</v>
      </c>
      <c r="DQ452">
        <v>30.139700000000001</v>
      </c>
      <c r="DR452">
        <v>32.618400000000001</v>
      </c>
      <c r="DS452">
        <v>30.000299999999999</v>
      </c>
      <c r="DT452">
        <v>32.459299999999999</v>
      </c>
      <c r="DU452">
        <v>32.447800000000001</v>
      </c>
      <c r="DV452">
        <v>20.991199999999999</v>
      </c>
      <c r="DW452">
        <v>25.372800000000002</v>
      </c>
      <c r="DX452">
        <v>100</v>
      </c>
      <c r="DY452">
        <v>30.131</v>
      </c>
      <c r="DZ452">
        <v>400</v>
      </c>
      <c r="EA452">
        <v>33.075200000000002</v>
      </c>
      <c r="EB452">
        <v>99.854200000000006</v>
      </c>
      <c r="EC452">
        <v>100.349</v>
      </c>
    </row>
    <row r="453" spans="1:133" x14ac:dyDescent="0.35">
      <c r="A453">
        <v>437</v>
      </c>
      <c r="B453">
        <v>1581524740.5</v>
      </c>
      <c r="C453">
        <v>2219.9000000953702</v>
      </c>
      <c r="D453" t="s">
        <v>1112</v>
      </c>
      <c r="E453" t="s">
        <v>1113</v>
      </c>
      <c r="F453" t="s">
        <v>232</v>
      </c>
      <c r="G453" t="s">
        <v>233</v>
      </c>
      <c r="H453" t="s">
        <v>234</v>
      </c>
      <c r="I453" t="s">
        <v>235</v>
      </c>
      <c r="J453" t="s">
        <v>236</v>
      </c>
      <c r="K453" t="s">
        <v>237</v>
      </c>
      <c r="L453" t="s">
        <v>238</v>
      </c>
      <c r="M453" t="s">
        <v>239</v>
      </c>
      <c r="N453">
        <v>1581524731.87097</v>
      </c>
      <c r="O453">
        <f t="shared" si="258"/>
        <v>4.4900428605170751E-5</v>
      </c>
      <c r="P453">
        <f t="shared" si="259"/>
        <v>-0.49934209107739008</v>
      </c>
      <c r="Q453">
        <f t="shared" si="260"/>
        <v>400.85167741935498</v>
      </c>
      <c r="R453">
        <f t="shared" si="261"/>
        <v>614.15444403141294</v>
      </c>
      <c r="S453">
        <f t="shared" si="262"/>
        <v>61.216963693513961</v>
      </c>
      <c r="T453">
        <f t="shared" si="263"/>
        <v>39.95562162179796</v>
      </c>
      <c r="U453">
        <f t="shared" si="264"/>
        <v>3.5773739125355554E-3</v>
      </c>
      <c r="V453">
        <f t="shared" si="265"/>
        <v>2.2534422679582979</v>
      </c>
      <c r="W453">
        <f t="shared" si="266"/>
        <v>3.5742218394632565E-3</v>
      </c>
      <c r="X453">
        <f t="shared" si="267"/>
        <v>2.2341716129688706E-3</v>
      </c>
      <c r="Y453">
        <f t="shared" si="268"/>
        <v>0</v>
      </c>
      <c r="Z453">
        <f t="shared" si="269"/>
        <v>31.208794033840725</v>
      </c>
      <c r="AA453">
        <f t="shared" si="270"/>
        <v>31.008290322580699</v>
      </c>
      <c r="AB453">
        <f t="shared" si="271"/>
        <v>4.513511250314707</v>
      </c>
      <c r="AC453">
        <f t="shared" si="272"/>
        <v>72.451898305922185</v>
      </c>
      <c r="AD453">
        <f t="shared" si="273"/>
        <v>3.3104852882598816</v>
      </c>
      <c r="AE453">
        <f t="shared" si="274"/>
        <v>4.5692181511678687</v>
      </c>
      <c r="AF453">
        <f t="shared" si="275"/>
        <v>1.2030259620548254</v>
      </c>
      <c r="AG453">
        <f t="shared" si="276"/>
        <v>-1.9801089014880302</v>
      </c>
      <c r="AH453">
        <f t="shared" si="277"/>
        <v>26.15901914506906</v>
      </c>
      <c r="AI453">
        <f t="shared" si="278"/>
        <v>2.6097799086643092</v>
      </c>
      <c r="AJ453">
        <f t="shared" si="279"/>
        <v>26.788690152245337</v>
      </c>
      <c r="AK453">
        <v>-4.1276482325802603E-2</v>
      </c>
      <c r="AL453">
        <v>4.6336467429166903E-2</v>
      </c>
      <c r="AM453">
        <v>3.4613768271121899</v>
      </c>
      <c r="AN453">
        <v>0</v>
      </c>
      <c r="AO453">
        <v>0</v>
      </c>
      <c r="AP453">
        <f t="shared" si="280"/>
        <v>1</v>
      </c>
      <c r="AQ453">
        <f t="shared" si="281"/>
        <v>0</v>
      </c>
      <c r="AR453">
        <f t="shared" si="282"/>
        <v>51901.979116639319</v>
      </c>
      <c r="AS453" t="s">
        <v>240</v>
      </c>
      <c r="AT453">
        <v>0</v>
      </c>
      <c r="AU453">
        <v>0</v>
      </c>
      <c r="AV453">
        <f t="shared" si="283"/>
        <v>0</v>
      </c>
      <c r="AW453" t="e">
        <f t="shared" si="284"/>
        <v>#DIV/0!</v>
      </c>
      <c r="AX453">
        <v>0</v>
      </c>
      <c r="AY453" t="s">
        <v>240</v>
      </c>
      <c r="AZ453">
        <v>0</v>
      </c>
      <c r="BA453">
        <v>0</v>
      </c>
      <c r="BB453" t="e">
        <f t="shared" si="285"/>
        <v>#DIV/0!</v>
      </c>
      <c r="BC453">
        <v>0.5</v>
      </c>
      <c r="BD453">
        <f t="shared" si="286"/>
        <v>0</v>
      </c>
      <c r="BE453">
        <f t="shared" si="287"/>
        <v>-0.49934209107739008</v>
      </c>
      <c r="BF453" t="e">
        <f t="shared" si="288"/>
        <v>#DIV/0!</v>
      </c>
      <c r="BG453" t="e">
        <f t="shared" si="289"/>
        <v>#DIV/0!</v>
      </c>
      <c r="BH453" t="e">
        <f t="shared" si="290"/>
        <v>#DIV/0!</v>
      </c>
      <c r="BI453" t="e">
        <f t="shared" si="291"/>
        <v>#DIV/0!</v>
      </c>
      <c r="BJ453" t="s">
        <v>240</v>
      </c>
      <c r="BK453">
        <v>0</v>
      </c>
      <c r="BL453">
        <f t="shared" si="292"/>
        <v>0</v>
      </c>
      <c r="BM453" t="e">
        <f t="shared" si="293"/>
        <v>#DIV/0!</v>
      </c>
      <c r="BN453" t="e">
        <f t="shared" si="294"/>
        <v>#DIV/0!</v>
      </c>
      <c r="BO453" t="e">
        <f t="shared" si="295"/>
        <v>#DIV/0!</v>
      </c>
      <c r="BP453" t="e">
        <f t="shared" si="296"/>
        <v>#DIV/0!</v>
      </c>
      <c r="BQ453">
        <f t="shared" si="297"/>
        <v>0</v>
      </c>
      <c r="BR453">
        <f t="shared" si="298"/>
        <v>0</v>
      </c>
      <c r="BS453">
        <f t="shared" si="299"/>
        <v>0</v>
      </c>
      <c r="BT453">
        <f t="shared" si="300"/>
        <v>0</v>
      </c>
      <c r="BU453">
        <v>6</v>
      </c>
      <c r="BV453">
        <v>0.5</v>
      </c>
      <c r="BW453" t="s">
        <v>241</v>
      </c>
      <c r="BX453">
        <v>1581524731.87097</v>
      </c>
      <c r="BY453">
        <v>400.85167741935498</v>
      </c>
      <c r="BZ453">
        <v>400.02654838709702</v>
      </c>
      <c r="CA453">
        <v>33.212187096774201</v>
      </c>
      <c r="CB453">
        <v>33.137774193548402</v>
      </c>
      <c r="CC453">
        <v>350.01338709677401</v>
      </c>
      <c r="CD453">
        <v>99.476835483871</v>
      </c>
      <c r="CE453">
        <v>0.199987322580645</v>
      </c>
      <c r="CF453">
        <v>31.223612903225799</v>
      </c>
      <c r="CG453">
        <v>31.008290322580699</v>
      </c>
      <c r="CH453">
        <v>999.9</v>
      </c>
      <c r="CI453">
        <v>0</v>
      </c>
      <c r="CJ453">
        <v>0</v>
      </c>
      <c r="CK453">
        <v>10006.374193548399</v>
      </c>
      <c r="CL453">
        <v>0</v>
      </c>
      <c r="CM453">
        <v>4.76947935483871</v>
      </c>
      <c r="CN453">
        <v>0</v>
      </c>
      <c r="CO453">
        <v>0</v>
      </c>
      <c r="CP453">
        <v>0</v>
      </c>
      <c r="CQ453">
        <v>0</v>
      </c>
      <c r="CR453">
        <v>4.2516129032258103</v>
      </c>
      <c r="CS453">
        <v>0</v>
      </c>
      <c r="CT453">
        <v>484.816129032258</v>
      </c>
      <c r="CU453">
        <v>0.62903225806451601</v>
      </c>
      <c r="CV453">
        <v>40.475612903225802</v>
      </c>
      <c r="CW453">
        <v>45.686999999999998</v>
      </c>
      <c r="CX453">
        <v>43.186999999999998</v>
      </c>
      <c r="CY453">
        <v>44.436999999999998</v>
      </c>
      <c r="CZ453">
        <v>41.5</v>
      </c>
      <c r="DA453">
        <v>0</v>
      </c>
      <c r="DB453">
        <v>0</v>
      </c>
      <c r="DC453">
        <v>0</v>
      </c>
      <c r="DD453">
        <v>1581524740.9000001</v>
      </c>
      <c r="DE453">
        <v>4.3384615384615399</v>
      </c>
      <c r="DF453">
        <v>-8.5811966006296103</v>
      </c>
      <c r="DG453">
        <v>-22.417094193441301</v>
      </c>
      <c r="DH453">
        <v>484.52692307692303</v>
      </c>
      <c r="DI453">
        <v>15</v>
      </c>
      <c r="DJ453">
        <v>100</v>
      </c>
      <c r="DK453">
        <v>100</v>
      </c>
      <c r="DL453">
        <v>2.952</v>
      </c>
      <c r="DM453">
        <v>0.498</v>
      </c>
      <c r="DN453">
        <v>2</v>
      </c>
      <c r="DO453">
        <v>352.90100000000001</v>
      </c>
      <c r="DP453">
        <v>666.27200000000005</v>
      </c>
      <c r="DQ453">
        <v>30.1312</v>
      </c>
      <c r="DR453">
        <v>32.621400000000001</v>
      </c>
      <c r="DS453">
        <v>30.000399999999999</v>
      </c>
      <c r="DT453">
        <v>32.462200000000003</v>
      </c>
      <c r="DU453">
        <v>32.450000000000003</v>
      </c>
      <c r="DV453">
        <v>20.988299999999999</v>
      </c>
      <c r="DW453">
        <v>25.372800000000002</v>
      </c>
      <c r="DX453">
        <v>100</v>
      </c>
      <c r="DY453">
        <v>30.124600000000001</v>
      </c>
      <c r="DZ453">
        <v>400</v>
      </c>
      <c r="EA453">
        <v>33.075200000000002</v>
      </c>
      <c r="EB453">
        <v>99.853099999999998</v>
      </c>
      <c r="EC453">
        <v>100.35</v>
      </c>
    </row>
    <row r="454" spans="1:133" x14ac:dyDescent="0.35">
      <c r="A454">
        <v>438</v>
      </c>
      <c r="B454">
        <v>1581524745.5</v>
      </c>
      <c r="C454">
        <v>2224.9000000953702</v>
      </c>
      <c r="D454" t="s">
        <v>1114</v>
      </c>
      <c r="E454" t="s">
        <v>1115</v>
      </c>
      <c r="F454" t="s">
        <v>232</v>
      </c>
      <c r="G454" t="s">
        <v>233</v>
      </c>
      <c r="H454" t="s">
        <v>234</v>
      </c>
      <c r="I454" t="s">
        <v>235</v>
      </c>
      <c r="J454" t="s">
        <v>236</v>
      </c>
      <c r="K454" t="s">
        <v>237</v>
      </c>
      <c r="L454" t="s">
        <v>238</v>
      </c>
      <c r="M454" t="s">
        <v>239</v>
      </c>
      <c r="N454">
        <v>1581524736.87097</v>
      </c>
      <c r="O454">
        <f t="shared" si="258"/>
        <v>4.3893289745566767E-5</v>
      </c>
      <c r="P454">
        <f t="shared" si="259"/>
        <v>-0.50225905944128668</v>
      </c>
      <c r="Q454">
        <f t="shared" si="260"/>
        <v>400.85177419354801</v>
      </c>
      <c r="R454">
        <f t="shared" si="261"/>
        <v>620.40256223098834</v>
      </c>
      <c r="S454">
        <f t="shared" si="262"/>
        <v>61.839591557293026</v>
      </c>
      <c r="T454">
        <f t="shared" si="263"/>
        <v>39.955524848261348</v>
      </c>
      <c r="U454">
        <f t="shared" si="264"/>
        <v>3.4995126105756154E-3</v>
      </c>
      <c r="V454">
        <f t="shared" si="265"/>
        <v>2.2530740015840989</v>
      </c>
      <c r="W454">
        <f t="shared" si="266"/>
        <v>3.4964956985976373E-3</v>
      </c>
      <c r="X454">
        <f t="shared" si="267"/>
        <v>2.1855806462109289E-3</v>
      </c>
      <c r="Y454">
        <f t="shared" si="268"/>
        <v>0</v>
      </c>
      <c r="Z454">
        <f t="shared" si="269"/>
        <v>31.208462976734488</v>
      </c>
      <c r="AA454">
        <f t="shared" si="270"/>
        <v>31.005700000000001</v>
      </c>
      <c r="AB454">
        <f t="shared" si="271"/>
        <v>4.512844715826235</v>
      </c>
      <c r="AC454">
        <f t="shared" si="272"/>
        <v>72.458458041919556</v>
      </c>
      <c r="AD454">
        <f t="shared" si="273"/>
        <v>3.3106603902850091</v>
      </c>
      <c r="AE454">
        <f t="shared" si="274"/>
        <v>4.5690461538246998</v>
      </c>
      <c r="AF454">
        <f t="shared" si="275"/>
        <v>1.2021843255412259</v>
      </c>
      <c r="AG454">
        <f t="shared" si="276"/>
        <v>-1.9356940777794944</v>
      </c>
      <c r="AH454">
        <f t="shared" si="277"/>
        <v>26.389059296504556</v>
      </c>
      <c r="AI454">
        <f t="shared" si="278"/>
        <v>2.633118184295856</v>
      </c>
      <c r="AJ454">
        <f t="shared" si="279"/>
        <v>27.086483403020917</v>
      </c>
      <c r="AK454">
        <v>-4.1266555057379903E-2</v>
      </c>
      <c r="AL454">
        <v>4.63253232006859E-2</v>
      </c>
      <c r="AM454">
        <v>3.46071804444566</v>
      </c>
      <c r="AN454">
        <v>0</v>
      </c>
      <c r="AO454">
        <v>0</v>
      </c>
      <c r="AP454">
        <f t="shared" si="280"/>
        <v>1</v>
      </c>
      <c r="AQ454">
        <f t="shared" si="281"/>
        <v>0</v>
      </c>
      <c r="AR454">
        <f t="shared" si="282"/>
        <v>51890.11525457511</v>
      </c>
      <c r="AS454" t="s">
        <v>240</v>
      </c>
      <c r="AT454">
        <v>0</v>
      </c>
      <c r="AU454">
        <v>0</v>
      </c>
      <c r="AV454">
        <f t="shared" si="283"/>
        <v>0</v>
      </c>
      <c r="AW454" t="e">
        <f t="shared" si="284"/>
        <v>#DIV/0!</v>
      </c>
      <c r="AX454">
        <v>0</v>
      </c>
      <c r="AY454" t="s">
        <v>240</v>
      </c>
      <c r="AZ454">
        <v>0</v>
      </c>
      <c r="BA454">
        <v>0</v>
      </c>
      <c r="BB454" t="e">
        <f t="shared" si="285"/>
        <v>#DIV/0!</v>
      </c>
      <c r="BC454">
        <v>0.5</v>
      </c>
      <c r="BD454">
        <f t="shared" si="286"/>
        <v>0</v>
      </c>
      <c r="BE454">
        <f t="shared" si="287"/>
        <v>-0.50225905944128668</v>
      </c>
      <c r="BF454" t="e">
        <f t="shared" si="288"/>
        <v>#DIV/0!</v>
      </c>
      <c r="BG454" t="e">
        <f t="shared" si="289"/>
        <v>#DIV/0!</v>
      </c>
      <c r="BH454" t="e">
        <f t="shared" si="290"/>
        <v>#DIV/0!</v>
      </c>
      <c r="BI454" t="e">
        <f t="shared" si="291"/>
        <v>#DIV/0!</v>
      </c>
      <c r="BJ454" t="s">
        <v>240</v>
      </c>
      <c r="BK454">
        <v>0</v>
      </c>
      <c r="BL454">
        <f t="shared" si="292"/>
        <v>0</v>
      </c>
      <c r="BM454" t="e">
        <f t="shared" si="293"/>
        <v>#DIV/0!</v>
      </c>
      <c r="BN454" t="e">
        <f t="shared" si="294"/>
        <v>#DIV/0!</v>
      </c>
      <c r="BO454" t="e">
        <f t="shared" si="295"/>
        <v>#DIV/0!</v>
      </c>
      <c r="BP454" t="e">
        <f t="shared" si="296"/>
        <v>#DIV/0!</v>
      </c>
      <c r="BQ454">
        <f t="shared" si="297"/>
        <v>0</v>
      </c>
      <c r="BR454">
        <f t="shared" si="298"/>
        <v>0</v>
      </c>
      <c r="BS454">
        <f t="shared" si="299"/>
        <v>0</v>
      </c>
      <c r="BT454">
        <f t="shared" si="300"/>
        <v>0</v>
      </c>
      <c r="BU454">
        <v>6</v>
      </c>
      <c r="BV454">
        <v>0.5</v>
      </c>
      <c r="BW454" t="s">
        <v>241</v>
      </c>
      <c r="BX454">
        <v>1581524736.87097</v>
      </c>
      <c r="BY454">
        <v>400.85177419354801</v>
      </c>
      <c r="BZ454">
        <v>400.02093548387103</v>
      </c>
      <c r="CA454">
        <v>33.214032258064499</v>
      </c>
      <c r="CB454">
        <v>33.141287096774199</v>
      </c>
      <c r="CC454">
        <v>350.00609677419402</v>
      </c>
      <c r="CD454">
        <v>99.476574193548402</v>
      </c>
      <c r="CE454">
        <v>0.19998312903225801</v>
      </c>
      <c r="CF454">
        <v>31.222951612903199</v>
      </c>
      <c r="CG454">
        <v>31.005700000000001</v>
      </c>
      <c r="CH454">
        <v>999.9</v>
      </c>
      <c r="CI454">
        <v>0</v>
      </c>
      <c r="CJ454">
        <v>0</v>
      </c>
      <c r="CK454">
        <v>10003.993870967701</v>
      </c>
      <c r="CL454">
        <v>0</v>
      </c>
      <c r="CM454">
        <v>4.7306912903225804</v>
      </c>
      <c r="CN454">
        <v>0</v>
      </c>
      <c r="CO454">
        <v>0</v>
      </c>
      <c r="CP454">
        <v>0</v>
      </c>
      <c r="CQ454">
        <v>0</v>
      </c>
      <c r="CR454">
        <v>3.1161290322580699</v>
      </c>
      <c r="CS454">
        <v>0</v>
      </c>
      <c r="CT454">
        <v>483.87741935483899</v>
      </c>
      <c r="CU454">
        <v>0.25161290322580598</v>
      </c>
      <c r="CV454">
        <v>40.481709677419303</v>
      </c>
      <c r="CW454">
        <v>45.686999999999998</v>
      </c>
      <c r="CX454">
        <v>43.186999999999998</v>
      </c>
      <c r="CY454">
        <v>44.436999999999998</v>
      </c>
      <c r="CZ454">
        <v>41.5</v>
      </c>
      <c r="DA454">
        <v>0</v>
      </c>
      <c r="DB454">
        <v>0</v>
      </c>
      <c r="DC454">
        <v>0</v>
      </c>
      <c r="DD454">
        <v>1581524745.7</v>
      </c>
      <c r="DE454">
        <v>2.62307692307692</v>
      </c>
      <c r="DF454">
        <v>-5.9965809874900797</v>
      </c>
      <c r="DG454">
        <v>-8.5606837502823101</v>
      </c>
      <c r="DH454">
        <v>482.84615384615398</v>
      </c>
      <c r="DI454">
        <v>15</v>
      </c>
      <c r="DJ454">
        <v>100</v>
      </c>
      <c r="DK454">
        <v>100</v>
      </c>
      <c r="DL454">
        <v>2.952</v>
      </c>
      <c r="DM454">
        <v>0.498</v>
      </c>
      <c r="DN454">
        <v>2</v>
      </c>
      <c r="DO454">
        <v>352.91399999999999</v>
      </c>
      <c r="DP454">
        <v>666.25099999999998</v>
      </c>
      <c r="DQ454">
        <v>30.124300000000002</v>
      </c>
      <c r="DR454">
        <v>32.624499999999998</v>
      </c>
      <c r="DS454">
        <v>30.000299999999999</v>
      </c>
      <c r="DT454">
        <v>32.464500000000001</v>
      </c>
      <c r="DU454">
        <v>32.452199999999998</v>
      </c>
      <c r="DV454">
        <v>20.9907</v>
      </c>
      <c r="DW454">
        <v>25.372800000000002</v>
      </c>
      <c r="DX454">
        <v>100</v>
      </c>
      <c r="DY454">
        <v>30.122499999999999</v>
      </c>
      <c r="DZ454">
        <v>400</v>
      </c>
      <c r="EA454">
        <v>33.075200000000002</v>
      </c>
      <c r="EB454">
        <v>99.850700000000003</v>
      </c>
      <c r="EC454">
        <v>100.35</v>
      </c>
    </row>
    <row r="455" spans="1:133" x14ac:dyDescent="0.35">
      <c r="A455">
        <v>439</v>
      </c>
      <c r="B455">
        <v>1581524750.5</v>
      </c>
      <c r="C455">
        <v>2229.9000000953702</v>
      </c>
      <c r="D455" t="s">
        <v>1116</v>
      </c>
      <c r="E455" t="s">
        <v>1117</v>
      </c>
      <c r="F455" t="s">
        <v>232</v>
      </c>
      <c r="G455" t="s">
        <v>233</v>
      </c>
      <c r="H455" t="s">
        <v>234</v>
      </c>
      <c r="I455" t="s">
        <v>235</v>
      </c>
      <c r="J455" t="s">
        <v>236</v>
      </c>
      <c r="K455" t="s">
        <v>237</v>
      </c>
      <c r="L455" t="s">
        <v>238</v>
      </c>
      <c r="M455" t="s">
        <v>239</v>
      </c>
      <c r="N455">
        <v>1581524741.87097</v>
      </c>
      <c r="O455">
        <f t="shared" si="258"/>
        <v>4.3411047313604418E-5</v>
      </c>
      <c r="P455">
        <f t="shared" si="259"/>
        <v>-0.51652197851120729</v>
      </c>
      <c r="Q455">
        <f t="shared" si="260"/>
        <v>400.86112903225802</v>
      </c>
      <c r="R455">
        <f t="shared" si="261"/>
        <v>629.21287233524151</v>
      </c>
      <c r="S455">
        <f t="shared" si="262"/>
        <v>62.718066272410979</v>
      </c>
      <c r="T455">
        <f t="shared" si="263"/>
        <v>39.956644185250425</v>
      </c>
      <c r="U455">
        <f t="shared" si="264"/>
        <v>3.4650070582985743E-3</v>
      </c>
      <c r="V455">
        <f t="shared" si="265"/>
        <v>2.252615042137919</v>
      </c>
      <c r="W455">
        <f t="shared" si="266"/>
        <v>3.4620487179129458E-3</v>
      </c>
      <c r="X455">
        <f t="shared" si="267"/>
        <v>2.1640460272317604E-3</v>
      </c>
      <c r="Y455">
        <f t="shared" si="268"/>
        <v>0</v>
      </c>
      <c r="Z455">
        <f t="shared" si="269"/>
        <v>31.208038852061669</v>
      </c>
      <c r="AA455">
        <f t="shared" si="270"/>
        <v>31.001490322580601</v>
      </c>
      <c r="AB455">
        <f t="shared" si="271"/>
        <v>4.5117616764110613</v>
      </c>
      <c r="AC455">
        <f t="shared" si="272"/>
        <v>72.467068306044638</v>
      </c>
      <c r="AD455">
        <f t="shared" si="273"/>
        <v>3.3109443593384866</v>
      </c>
      <c r="AE455">
        <f t="shared" si="274"/>
        <v>4.5688951364164865</v>
      </c>
      <c r="AF455">
        <f t="shared" si="275"/>
        <v>1.2008173170725747</v>
      </c>
      <c r="AG455">
        <f t="shared" si="276"/>
        <v>-1.9144271865299549</v>
      </c>
      <c r="AH455">
        <f t="shared" si="277"/>
        <v>26.824404247988205</v>
      </c>
      <c r="AI455">
        <f t="shared" si="278"/>
        <v>2.6770392921760617</v>
      </c>
      <c r="AJ455">
        <f t="shared" si="279"/>
        <v>27.587016353634311</v>
      </c>
      <c r="AK455">
        <v>-4.12541850588517E-2</v>
      </c>
      <c r="AL455">
        <v>4.6311436793666699E-2</v>
      </c>
      <c r="AM455">
        <v>3.4598970834945799</v>
      </c>
      <c r="AN455">
        <v>0</v>
      </c>
      <c r="AO455">
        <v>0</v>
      </c>
      <c r="AP455">
        <f t="shared" si="280"/>
        <v>1</v>
      </c>
      <c r="AQ455">
        <f t="shared" si="281"/>
        <v>0</v>
      </c>
      <c r="AR455">
        <f t="shared" si="282"/>
        <v>51875.306336766182</v>
      </c>
      <c r="AS455" t="s">
        <v>240</v>
      </c>
      <c r="AT455">
        <v>0</v>
      </c>
      <c r="AU455">
        <v>0</v>
      </c>
      <c r="AV455">
        <f t="shared" si="283"/>
        <v>0</v>
      </c>
      <c r="AW455" t="e">
        <f t="shared" si="284"/>
        <v>#DIV/0!</v>
      </c>
      <c r="AX455">
        <v>0</v>
      </c>
      <c r="AY455" t="s">
        <v>240</v>
      </c>
      <c r="AZ455">
        <v>0</v>
      </c>
      <c r="BA455">
        <v>0</v>
      </c>
      <c r="BB455" t="e">
        <f t="shared" si="285"/>
        <v>#DIV/0!</v>
      </c>
      <c r="BC455">
        <v>0.5</v>
      </c>
      <c r="BD455">
        <f t="shared" si="286"/>
        <v>0</v>
      </c>
      <c r="BE455">
        <f t="shared" si="287"/>
        <v>-0.51652197851120729</v>
      </c>
      <c r="BF455" t="e">
        <f t="shared" si="288"/>
        <v>#DIV/0!</v>
      </c>
      <c r="BG455" t="e">
        <f t="shared" si="289"/>
        <v>#DIV/0!</v>
      </c>
      <c r="BH455" t="e">
        <f t="shared" si="290"/>
        <v>#DIV/0!</v>
      </c>
      <c r="BI455" t="e">
        <f t="shared" si="291"/>
        <v>#DIV/0!</v>
      </c>
      <c r="BJ455" t="s">
        <v>240</v>
      </c>
      <c r="BK455">
        <v>0</v>
      </c>
      <c r="BL455">
        <f t="shared" si="292"/>
        <v>0</v>
      </c>
      <c r="BM455" t="e">
        <f t="shared" si="293"/>
        <v>#DIV/0!</v>
      </c>
      <c r="BN455" t="e">
        <f t="shared" si="294"/>
        <v>#DIV/0!</v>
      </c>
      <c r="BO455" t="e">
        <f t="shared" si="295"/>
        <v>#DIV/0!</v>
      </c>
      <c r="BP455" t="e">
        <f t="shared" si="296"/>
        <v>#DIV/0!</v>
      </c>
      <c r="BQ455">
        <f t="shared" si="297"/>
        <v>0</v>
      </c>
      <c r="BR455">
        <f t="shared" si="298"/>
        <v>0</v>
      </c>
      <c r="BS455">
        <f t="shared" si="299"/>
        <v>0</v>
      </c>
      <c r="BT455">
        <f t="shared" si="300"/>
        <v>0</v>
      </c>
      <c r="BU455">
        <v>6</v>
      </c>
      <c r="BV455">
        <v>0.5</v>
      </c>
      <c r="BW455" t="s">
        <v>241</v>
      </c>
      <c r="BX455">
        <v>1581524741.87097</v>
      </c>
      <c r="BY455">
        <v>400.86112903225802</v>
      </c>
      <c r="BZ455">
        <v>400.005516129032</v>
      </c>
      <c r="CA455">
        <v>33.216725806451599</v>
      </c>
      <c r="CB455">
        <v>33.144780645161298</v>
      </c>
      <c r="CC455">
        <v>350.00887096774198</v>
      </c>
      <c r="CD455">
        <v>99.477041935483896</v>
      </c>
      <c r="CE455">
        <v>0.199981580645161</v>
      </c>
      <c r="CF455">
        <v>31.222370967741899</v>
      </c>
      <c r="CG455">
        <v>31.001490322580601</v>
      </c>
      <c r="CH455">
        <v>999.9</v>
      </c>
      <c r="CI455">
        <v>0</v>
      </c>
      <c r="CJ455">
        <v>0</v>
      </c>
      <c r="CK455">
        <v>10000.9480645161</v>
      </c>
      <c r="CL455">
        <v>0</v>
      </c>
      <c r="CM455">
        <v>4.6644219354838699</v>
      </c>
      <c r="CN455">
        <v>0</v>
      </c>
      <c r="CO455">
        <v>0</v>
      </c>
      <c r="CP455">
        <v>0</v>
      </c>
      <c r="CQ455">
        <v>0</v>
      </c>
      <c r="CR455">
        <v>2.5387096774193498</v>
      </c>
      <c r="CS455">
        <v>0</v>
      </c>
      <c r="CT455">
        <v>483.91935483870998</v>
      </c>
      <c r="CU455">
        <v>-7.4193548387096797E-2</v>
      </c>
      <c r="CV455">
        <v>40.495935483871001</v>
      </c>
      <c r="CW455">
        <v>45.686999999999998</v>
      </c>
      <c r="CX455">
        <v>43.191064516129003</v>
      </c>
      <c r="CY455">
        <v>44.441064516129003</v>
      </c>
      <c r="CZ455">
        <v>41.5</v>
      </c>
      <c r="DA455">
        <v>0</v>
      </c>
      <c r="DB455">
        <v>0</v>
      </c>
      <c r="DC455">
        <v>0</v>
      </c>
      <c r="DD455">
        <v>1581524750.5</v>
      </c>
      <c r="DE455">
        <v>2.4807692307692299</v>
      </c>
      <c r="DF455">
        <v>-6.72478636791939</v>
      </c>
      <c r="DG455">
        <v>20.174358938028099</v>
      </c>
      <c r="DH455">
        <v>484.11153846153798</v>
      </c>
      <c r="DI455">
        <v>15</v>
      </c>
      <c r="DJ455">
        <v>100</v>
      </c>
      <c r="DK455">
        <v>100</v>
      </c>
      <c r="DL455">
        <v>2.952</v>
      </c>
      <c r="DM455">
        <v>0.498</v>
      </c>
      <c r="DN455">
        <v>2</v>
      </c>
      <c r="DO455">
        <v>352.94900000000001</v>
      </c>
      <c r="DP455">
        <v>666.18399999999997</v>
      </c>
      <c r="DQ455">
        <v>30.121300000000002</v>
      </c>
      <c r="DR455">
        <v>32.627400000000002</v>
      </c>
      <c r="DS455">
        <v>30.000299999999999</v>
      </c>
      <c r="DT455">
        <v>32.466700000000003</v>
      </c>
      <c r="DU455">
        <v>32.4542</v>
      </c>
      <c r="DV455">
        <v>20.992100000000001</v>
      </c>
      <c r="DW455">
        <v>25.6494</v>
      </c>
      <c r="DX455">
        <v>100</v>
      </c>
      <c r="DY455">
        <v>30.152000000000001</v>
      </c>
      <c r="DZ455">
        <v>400</v>
      </c>
      <c r="EA455">
        <v>33.075200000000002</v>
      </c>
      <c r="EB455">
        <v>99.850499999999997</v>
      </c>
      <c r="EC455">
        <v>100.35</v>
      </c>
    </row>
    <row r="456" spans="1:133" x14ac:dyDescent="0.35">
      <c r="A456">
        <v>440</v>
      </c>
      <c r="B456">
        <v>1581524755.5</v>
      </c>
      <c r="C456">
        <v>2234.9000000953702</v>
      </c>
      <c r="D456" t="s">
        <v>1118</v>
      </c>
      <c r="E456" t="s">
        <v>1119</v>
      </c>
      <c r="F456" t="s">
        <v>232</v>
      </c>
      <c r="G456" t="s">
        <v>233</v>
      </c>
      <c r="H456" t="s">
        <v>234</v>
      </c>
      <c r="I456" t="s">
        <v>235</v>
      </c>
      <c r="J456" t="s">
        <v>236</v>
      </c>
      <c r="K456" t="s">
        <v>237</v>
      </c>
      <c r="L456" t="s">
        <v>238</v>
      </c>
      <c r="M456" t="s">
        <v>239</v>
      </c>
      <c r="N456">
        <v>1581524746.87097</v>
      </c>
      <c r="O456">
        <f t="shared" si="258"/>
        <v>4.7393525347304719E-5</v>
      </c>
      <c r="P456">
        <f t="shared" si="259"/>
        <v>-0.50571678276929144</v>
      </c>
      <c r="Q456">
        <f t="shared" si="260"/>
        <v>400.84783870967698</v>
      </c>
      <c r="R456">
        <f t="shared" si="261"/>
        <v>604.74208350203207</v>
      </c>
      <c r="S456">
        <f t="shared" si="262"/>
        <v>60.279352062540944</v>
      </c>
      <c r="T456">
        <f t="shared" si="263"/>
        <v>39.955625137188015</v>
      </c>
      <c r="U456">
        <f t="shared" si="264"/>
        <v>3.7844932421141277E-3</v>
      </c>
      <c r="V456">
        <f t="shared" si="265"/>
        <v>2.2520674680229504</v>
      </c>
      <c r="W456">
        <f t="shared" si="266"/>
        <v>3.7809636548680426E-3</v>
      </c>
      <c r="X456">
        <f t="shared" si="267"/>
        <v>2.3634191221354782E-3</v>
      </c>
      <c r="Y456">
        <f t="shared" si="268"/>
        <v>0</v>
      </c>
      <c r="Z456">
        <f t="shared" si="269"/>
        <v>31.205627018238868</v>
      </c>
      <c r="AA456">
        <f t="shared" si="270"/>
        <v>31.000890322580599</v>
      </c>
      <c r="AB456">
        <f t="shared" si="271"/>
        <v>4.5116073306076157</v>
      </c>
      <c r="AC456">
        <f t="shared" si="272"/>
        <v>72.477116922619416</v>
      </c>
      <c r="AD456">
        <f t="shared" si="273"/>
        <v>3.3111973420440655</v>
      </c>
      <c r="AE456">
        <f t="shared" si="274"/>
        <v>4.5686107321008409</v>
      </c>
      <c r="AF456">
        <f t="shared" si="275"/>
        <v>1.2004099885635502</v>
      </c>
      <c r="AG456">
        <f t="shared" si="276"/>
        <v>-2.0900544678161381</v>
      </c>
      <c r="AH456">
        <f t="shared" si="277"/>
        <v>26.757960253159357</v>
      </c>
      <c r="AI456">
        <f t="shared" si="278"/>
        <v>2.6710352484641762</v>
      </c>
      <c r="AJ456">
        <f t="shared" si="279"/>
        <v>27.338941033807394</v>
      </c>
      <c r="AK456">
        <v>-4.1239429684636002E-2</v>
      </c>
      <c r="AL456">
        <v>4.6294872593467699E-2</v>
      </c>
      <c r="AM456">
        <v>3.4589177011090402</v>
      </c>
      <c r="AN456">
        <v>0</v>
      </c>
      <c r="AO456">
        <v>0</v>
      </c>
      <c r="AP456">
        <f t="shared" si="280"/>
        <v>1</v>
      </c>
      <c r="AQ456">
        <f t="shared" si="281"/>
        <v>0</v>
      </c>
      <c r="AR456">
        <f t="shared" si="282"/>
        <v>51857.71270350855</v>
      </c>
      <c r="AS456" t="s">
        <v>240</v>
      </c>
      <c r="AT456">
        <v>0</v>
      </c>
      <c r="AU456">
        <v>0</v>
      </c>
      <c r="AV456">
        <f t="shared" si="283"/>
        <v>0</v>
      </c>
      <c r="AW456" t="e">
        <f t="shared" si="284"/>
        <v>#DIV/0!</v>
      </c>
      <c r="AX456">
        <v>0</v>
      </c>
      <c r="AY456" t="s">
        <v>240</v>
      </c>
      <c r="AZ456">
        <v>0</v>
      </c>
      <c r="BA456">
        <v>0</v>
      </c>
      <c r="BB456" t="e">
        <f t="shared" si="285"/>
        <v>#DIV/0!</v>
      </c>
      <c r="BC456">
        <v>0.5</v>
      </c>
      <c r="BD456">
        <f t="shared" si="286"/>
        <v>0</v>
      </c>
      <c r="BE456">
        <f t="shared" si="287"/>
        <v>-0.50571678276929144</v>
      </c>
      <c r="BF456" t="e">
        <f t="shared" si="288"/>
        <v>#DIV/0!</v>
      </c>
      <c r="BG456" t="e">
        <f t="shared" si="289"/>
        <v>#DIV/0!</v>
      </c>
      <c r="BH456" t="e">
        <f t="shared" si="290"/>
        <v>#DIV/0!</v>
      </c>
      <c r="BI456" t="e">
        <f t="shared" si="291"/>
        <v>#DIV/0!</v>
      </c>
      <c r="BJ456" t="s">
        <v>240</v>
      </c>
      <c r="BK456">
        <v>0</v>
      </c>
      <c r="BL456">
        <f t="shared" si="292"/>
        <v>0</v>
      </c>
      <c r="BM456" t="e">
        <f t="shared" si="293"/>
        <v>#DIV/0!</v>
      </c>
      <c r="BN456" t="e">
        <f t="shared" si="294"/>
        <v>#DIV/0!</v>
      </c>
      <c r="BO456" t="e">
        <f t="shared" si="295"/>
        <v>#DIV/0!</v>
      </c>
      <c r="BP456" t="e">
        <f t="shared" si="296"/>
        <v>#DIV/0!</v>
      </c>
      <c r="BQ456">
        <f t="shared" si="297"/>
        <v>0</v>
      </c>
      <c r="BR456">
        <f t="shared" si="298"/>
        <v>0</v>
      </c>
      <c r="BS456">
        <f t="shared" si="299"/>
        <v>0</v>
      </c>
      <c r="BT456">
        <f t="shared" si="300"/>
        <v>0</v>
      </c>
      <c r="BU456">
        <v>6</v>
      </c>
      <c r="BV456">
        <v>0.5</v>
      </c>
      <c r="BW456" t="s">
        <v>241</v>
      </c>
      <c r="BX456">
        <v>1581524746.87097</v>
      </c>
      <c r="BY456">
        <v>400.84783870967698</v>
      </c>
      <c r="BZ456">
        <v>400.013483870968</v>
      </c>
      <c r="CA456">
        <v>33.2190096774194</v>
      </c>
      <c r="CB456">
        <v>33.140464516129001</v>
      </c>
      <c r="CC456">
        <v>350.00877419354799</v>
      </c>
      <c r="CD456">
        <v>99.477809677419401</v>
      </c>
      <c r="CE456">
        <v>0.19997645161290301</v>
      </c>
      <c r="CF456">
        <v>31.221277419354799</v>
      </c>
      <c r="CG456">
        <v>31.000890322580599</v>
      </c>
      <c r="CH456">
        <v>999.9</v>
      </c>
      <c r="CI456">
        <v>0</v>
      </c>
      <c r="CJ456">
        <v>0</v>
      </c>
      <c r="CK456">
        <v>9997.2938709677401</v>
      </c>
      <c r="CL456">
        <v>0</v>
      </c>
      <c r="CM456">
        <v>4.62153677419355</v>
      </c>
      <c r="CN456">
        <v>0</v>
      </c>
      <c r="CO456">
        <v>0</v>
      </c>
      <c r="CP456">
        <v>0</v>
      </c>
      <c r="CQ456">
        <v>0</v>
      </c>
      <c r="CR456">
        <v>2.5387096774193498</v>
      </c>
      <c r="CS456">
        <v>0</v>
      </c>
      <c r="CT456">
        <v>485.36774193548399</v>
      </c>
      <c r="CU456">
        <v>-6.12903225806452E-2</v>
      </c>
      <c r="CV456">
        <v>40.495935483871001</v>
      </c>
      <c r="CW456">
        <v>45.686999999999998</v>
      </c>
      <c r="CX456">
        <v>43.193096774193499</v>
      </c>
      <c r="CY456">
        <v>44.441064516129003</v>
      </c>
      <c r="CZ456">
        <v>41.5</v>
      </c>
      <c r="DA456">
        <v>0</v>
      </c>
      <c r="DB456">
        <v>0</v>
      </c>
      <c r="DC456">
        <v>0</v>
      </c>
      <c r="DD456">
        <v>1581524755.9000001</v>
      </c>
      <c r="DE456">
        <v>2.37692307692308</v>
      </c>
      <c r="DF456">
        <v>21.374358627376701</v>
      </c>
      <c r="DG456">
        <v>24.0752136787222</v>
      </c>
      <c r="DH456">
        <v>485.47692307692301</v>
      </c>
      <c r="DI456">
        <v>15</v>
      </c>
      <c r="DJ456">
        <v>100</v>
      </c>
      <c r="DK456">
        <v>100</v>
      </c>
      <c r="DL456">
        <v>2.952</v>
      </c>
      <c r="DM456">
        <v>0.498</v>
      </c>
      <c r="DN456">
        <v>2</v>
      </c>
      <c r="DO456">
        <v>352.92399999999998</v>
      </c>
      <c r="DP456">
        <v>666.03399999999999</v>
      </c>
      <c r="DQ456">
        <v>30.1418</v>
      </c>
      <c r="DR456">
        <v>32.631</v>
      </c>
      <c r="DS456">
        <v>30</v>
      </c>
      <c r="DT456">
        <v>32.468899999999998</v>
      </c>
      <c r="DU456">
        <v>32.457099999999997</v>
      </c>
      <c r="DV456">
        <v>20.987500000000001</v>
      </c>
      <c r="DW456">
        <v>25.6494</v>
      </c>
      <c r="DX456">
        <v>100</v>
      </c>
      <c r="DY456">
        <v>30.145399999999999</v>
      </c>
      <c r="DZ456">
        <v>400</v>
      </c>
      <c r="EA456">
        <v>33.075200000000002</v>
      </c>
      <c r="EB456">
        <v>99.8506</v>
      </c>
      <c r="EC456">
        <v>100.35</v>
      </c>
    </row>
    <row r="457" spans="1:133" x14ac:dyDescent="0.35">
      <c r="A457">
        <v>441</v>
      </c>
      <c r="B457">
        <v>1581524760.5</v>
      </c>
      <c r="C457">
        <v>2239.9000000953702</v>
      </c>
      <c r="D457" t="s">
        <v>1120</v>
      </c>
      <c r="E457" t="s">
        <v>1121</v>
      </c>
      <c r="F457" t="s">
        <v>232</v>
      </c>
      <c r="G457" t="s">
        <v>233</v>
      </c>
      <c r="H457" t="s">
        <v>234</v>
      </c>
      <c r="I457" t="s">
        <v>235</v>
      </c>
      <c r="J457" t="s">
        <v>236</v>
      </c>
      <c r="K457" t="s">
        <v>237</v>
      </c>
      <c r="L457" t="s">
        <v>238</v>
      </c>
      <c r="M457" t="s">
        <v>239</v>
      </c>
      <c r="N457">
        <v>1581524751.87097</v>
      </c>
      <c r="O457">
        <f t="shared" si="258"/>
        <v>6.6580452266072171E-5</v>
      </c>
      <c r="P457">
        <f t="shared" si="259"/>
        <v>-0.50673353107649233</v>
      </c>
      <c r="Q457">
        <f t="shared" si="260"/>
        <v>400.836064516129</v>
      </c>
      <c r="R457">
        <f t="shared" si="261"/>
        <v>543.94977489435371</v>
      </c>
      <c r="S457">
        <f t="shared" si="262"/>
        <v>54.220109744076034</v>
      </c>
      <c r="T457">
        <f t="shared" si="263"/>
        <v>39.954746578705965</v>
      </c>
      <c r="U457">
        <f t="shared" si="264"/>
        <v>5.3195807835147912E-3</v>
      </c>
      <c r="V457">
        <f t="shared" si="265"/>
        <v>2.251226370078653</v>
      </c>
      <c r="W457">
        <f t="shared" si="266"/>
        <v>5.3126073303449992E-3</v>
      </c>
      <c r="X457">
        <f t="shared" si="267"/>
        <v>3.3210053430879618E-3</v>
      </c>
      <c r="Y457">
        <f t="shared" si="268"/>
        <v>0</v>
      </c>
      <c r="Z457">
        <f t="shared" si="269"/>
        <v>31.198499711868628</v>
      </c>
      <c r="AA457">
        <f t="shared" si="270"/>
        <v>31.000567741935502</v>
      </c>
      <c r="AB457">
        <f t="shared" si="271"/>
        <v>4.5115243508939038</v>
      </c>
      <c r="AC457">
        <f t="shared" si="272"/>
        <v>72.483026014624684</v>
      </c>
      <c r="AD457">
        <f t="shared" si="273"/>
        <v>3.3113195447820392</v>
      </c>
      <c r="AE457">
        <f t="shared" si="274"/>
        <v>4.5684068765477921</v>
      </c>
      <c r="AF457">
        <f t="shared" si="275"/>
        <v>1.2002048061118646</v>
      </c>
      <c r="AG457">
        <f t="shared" si="276"/>
        <v>-2.9361979449337827</v>
      </c>
      <c r="AH457">
        <f t="shared" si="277"/>
        <v>26.69198080281614</v>
      </c>
      <c r="AI457">
        <f t="shared" si="278"/>
        <v>2.665429979707346</v>
      </c>
      <c r="AJ457">
        <f t="shared" si="279"/>
        <v>26.421212837589703</v>
      </c>
      <c r="AK457">
        <v>-4.1216771113583503E-2</v>
      </c>
      <c r="AL457">
        <v>4.6269436362461502E-2</v>
      </c>
      <c r="AM457">
        <v>3.4574135119928902</v>
      </c>
      <c r="AN457">
        <v>0</v>
      </c>
      <c r="AO457">
        <v>0</v>
      </c>
      <c r="AP457">
        <f t="shared" si="280"/>
        <v>1</v>
      </c>
      <c r="AQ457">
        <f t="shared" si="281"/>
        <v>0</v>
      </c>
      <c r="AR457">
        <f t="shared" si="282"/>
        <v>51830.529347131123</v>
      </c>
      <c r="AS457" t="s">
        <v>240</v>
      </c>
      <c r="AT457">
        <v>0</v>
      </c>
      <c r="AU457">
        <v>0</v>
      </c>
      <c r="AV457">
        <f t="shared" si="283"/>
        <v>0</v>
      </c>
      <c r="AW457" t="e">
        <f t="shared" si="284"/>
        <v>#DIV/0!</v>
      </c>
      <c r="AX457">
        <v>0</v>
      </c>
      <c r="AY457" t="s">
        <v>240</v>
      </c>
      <c r="AZ457">
        <v>0</v>
      </c>
      <c r="BA457">
        <v>0</v>
      </c>
      <c r="BB457" t="e">
        <f t="shared" si="285"/>
        <v>#DIV/0!</v>
      </c>
      <c r="BC457">
        <v>0.5</v>
      </c>
      <c r="BD457">
        <f t="shared" si="286"/>
        <v>0</v>
      </c>
      <c r="BE457">
        <f t="shared" si="287"/>
        <v>-0.50673353107649233</v>
      </c>
      <c r="BF457" t="e">
        <f t="shared" si="288"/>
        <v>#DIV/0!</v>
      </c>
      <c r="BG457" t="e">
        <f t="shared" si="289"/>
        <v>#DIV/0!</v>
      </c>
      <c r="BH457" t="e">
        <f t="shared" si="290"/>
        <v>#DIV/0!</v>
      </c>
      <c r="BI457" t="e">
        <f t="shared" si="291"/>
        <v>#DIV/0!</v>
      </c>
      <c r="BJ457" t="s">
        <v>240</v>
      </c>
      <c r="BK457">
        <v>0</v>
      </c>
      <c r="BL457">
        <f t="shared" si="292"/>
        <v>0</v>
      </c>
      <c r="BM457" t="e">
        <f t="shared" si="293"/>
        <v>#DIV/0!</v>
      </c>
      <c r="BN457" t="e">
        <f t="shared" si="294"/>
        <v>#DIV/0!</v>
      </c>
      <c r="BO457" t="e">
        <f t="shared" si="295"/>
        <v>#DIV/0!</v>
      </c>
      <c r="BP457" t="e">
        <f t="shared" si="296"/>
        <v>#DIV/0!</v>
      </c>
      <c r="BQ457">
        <f t="shared" si="297"/>
        <v>0</v>
      </c>
      <c r="BR457">
        <f t="shared" si="298"/>
        <v>0</v>
      </c>
      <c r="BS457">
        <f t="shared" si="299"/>
        <v>0</v>
      </c>
      <c r="BT457">
        <f t="shared" si="300"/>
        <v>0</v>
      </c>
      <c r="BU457">
        <v>6</v>
      </c>
      <c r="BV457">
        <v>0.5</v>
      </c>
      <c r="BW457" t="s">
        <v>241</v>
      </c>
      <c r="BX457">
        <v>1581524751.87097</v>
      </c>
      <c r="BY457">
        <v>400.836064516129</v>
      </c>
      <c r="BZ457">
        <v>400.01316129032301</v>
      </c>
      <c r="CA457">
        <v>33.2199903225806</v>
      </c>
      <c r="CB457">
        <v>33.109648387096797</v>
      </c>
      <c r="CC457">
        <v>350.013709677419</v>
      </c>
      <c r="CD457">
        <v>99.478529032258095</v>
      </c>
      <c r="CE457">
        <v>0.19999322580645201</v>
      </c>
      <c r="CF457">
        <v>31.2204935483871</v>
      </c>
      <c r="CG457">
        <v>31.000567741935502</v>
      </c>
      <c r="CH457">
        <v>999.9</v>
      </c>
      <c r="CI457">
        <v>0</v>
      </c>
      <c r="CJ457">
        <v>0</v>
      </c>
      <c r="CK457">
        <v>9991.7287096774198</v>
      </c>
      <c r="CL457">
        <v>0</v>
      </c>
      <c r="CM457">
        <v>4.6194887096774204</v>
      </c>
      <c r="CN457">
        <v>0</v>
      </c>
      <c r="CO457">
        <v>0</v>
      </c>
      <c r="CP457">
        <v>0</v>
      </c>
      <c r="CQ457">
        <v>0</v>
      </c>
      <c r="CR457">
        <v>2.5741935483870999</v>
      </c>
      <c r="CS457">
        <v>0</v>
      </c>
      <c r="CT457">
        <v>486.01290322580599</v>
      </c>
      <c r="CU457">
        <v>-0.293548387096774</v>
      </c>
      <c r="CV457">
        <v>40.497967741935497</v>
      </c>
      <c r="CW457">
        <v>45.686999999999998</v>
      </c>
      <c r="CX457">
        <v>43.203258064516099</v>
      </c>
      <c r="CY457">
        <v>44.445129032258002</v>
      </c>
      <c r="CZ457">
        <v>41.5</v>
      </c>
      <c r="DA457">
        <v>0</v>
      </c>
      <c r="DB457">
        <v>0</v>
      </c>
      <c r="DC457">
        <v>0</v>
      </c>
      <c r="DD457">
        <v>1581524760.7</v>
      </c>
      <c r="DE457">
        <v>2.7807692307692302</v>
      </c>
      <c r="DF457">
        <v>1.09743534968749</v>
      </c>
      <c r="DG457">
        <v>-26.666666852783699</v>
      </c>
      <c r="DH457">
        <v>486.676923076923</v>
      </c>
      <c r="DI457">
        <v>15</v>
      </c>
      <c r="DJ457">
        <v>100</v>
      </c>
      <c r="DK457">
        <v>100</v>
      </c>
      <c r="DL457">
        <v>2.952</v>
      </c>
      <c r="DM457">
        <v>0.498</v>
      </c>
      <c r="DN457">
        <v>2</v>
      </c>
      <c r="DO457">
        <v>352.83600000000001</v>
      </c>
      <c r="DP457">
        <v>666.11099999999999</v>
      </c>
      <c r="DQ457">
        <v>30.148299999999999</v>
      </c>
      <c r="DR457">
        <v>32.633200000000002</v>
      </c>
      <c r="DS457">
        <v>30.000399999999999</v>
      </c>
      <c r="DT457">
        <v>32.470799999999997</v>
      </c>
      <c r="DU457">
        <v>32.457900000000002</v>
      </c>
      <c r="DV457">
        <v>20.988700000000001</v>
      </c>
      <c r="DW457">
        <v>25.6494</v>
      </c>
      <c r="DX457">
        <v>100</v>
      </c>
      <c r="DY457">
        <v>30.142399999999999</v>
      </c>
      <c r="DZ457">
        <v>400</v>
      </c>
      <c r="EA457">
        <v>33.075200000000002</v>
      </c>
      <c r="EB457">
        <v>99.851100000000002</v>
      </c>
      <c r="EC457">
        <v>100.348</v>
      </c>
    </row>
    <row r="458" spans="1:133" x14ac:dyDescent="0.35">
      <c r="A458">
        <v>442</v>
      </c>
      <c r="B458">
        <v>1581524765.5</v>
      </c>
      <c r="C458">
        <v>2244.9000000953702</v>
      </c>
      <c r="D458" t="s">
        <v>1122</v>
      </c>
      <c r="E458" t="s">
        <v>1123</v>
      </c>
      <c r="F458" t="s">
        <v>232</v>
      </c>
      <c r="G458" t="s">
        <v>233</v>
      </c>
      <c r="H458" t="s">
        <v>234</v>
      </c>
      <c r="I458" t="s">
        <v>235</v>
      </c>
      <c r="J458" t="s">
        <v>236</v>
      </c>
      <c r="K458" t="s">
        <v>237</v>
      </c>
      <c r="L458" t="s">
        <v>238</v>
      </c>
      <c r="M458" t="s">
        <v>239</v>
      </c>
      <c r="N458">
        <v>1581524756.87097</v>
      </c>
      <c r="O458">
        <f t="shared" si="258"/>
        <v>8.4024465054895073E-5</v>
      </c>
      <c r="P458">
        <f t="shared" si="259"/>
        <v>-0.51095279165781982</v>
      </c>
      <c r="Q458">
        <f t="shared" si="260"/>
        <v>400.82438709677399</v>
      </c>
      <c r="R458">
        <f t="shared" si="261"/>
        <v>513.67461476772746</v>
      </c>
      <c r="S458">
        <f t="shared" si="262"/>
        <v>51.202386754018747</v>
      </c>
      <c r="T458">
        <f t="shared" si="263"/>
        <v>39.953629590692692</v>
      </c>
      <c r="U458">
        <f t="shared" si="264"/>
        <v>6.709107819462384E-3</v>
      </c>
      <c r="V458">
        <f t="shared" si="265"/>
        <v>2.2503816264720982</v>
      </c>
      <c r="W458">
        <f t="shared" si="266"/>
        <v>6.6980154388239406E-3</v>
      </c>
      <c r="X458">
        <f t="shared" si="267"/>
        <v>4.1872547065050737E-3</v>
      </c>
      <c r="Y458">
        <f t="shared" si="268"/>
        <v>0</v>
      </c>
      <c r="Z458">
        <f t="shared" si="269"/>
        <v>31.192850460265152</v>
      </c>
      <c r="AA458">
        <f t="shared" si="270"/>
        <v>31.002961290322599</v>
      </c>
      <c r="AB458">
        <f t="shared" si="271"/>
        <v>4.5121400920340911</v>
      </c>
      <c r="AC458">
        <f t="shared" si="272"/>
        <v>72.470520605384181</v>
      </c>
      <c r="AD458">
        <f t="shared" si="273"/>
        <v>3.3107713490484878</v>
      </c>
      <c r="AE458">
        <f t="shared" si="274"/>
        <v>4.5684387546713925</v>
      </c>
      <c r="AF458">
        <f t="shared" si="275"/>
        <v>1.2013687429856033</v>
      </c>
      <c r="AG458">
        <f t="shared" si="276"/>
        <v>-3.7054789089208726</v>
      </c>
      <c r="AH458">
        <f t="shared" si="277"/>
        <v>26.406445329438171</v>
      </c>
      <c r="AI458">
        <f t="shared" si="278"/>
        <v>2.637939312748784</v>
      </c>
      <c r="AJ458">
        <f t="shared" si="279"/>
        <v>25.338905733266081</v>
      </c>
      <c r="AK458">
        <v>-4.1194022045962397E-2</v>
      </c>
      <c r="AL458">
        <v>4.6243898541129001E-2</v>
      </c>
      <c r="AM458">
        <v>3.4559030288799701</v>
      </c>
      <c r="AN458">
        <v>0</v>
      </c>
      <c r="AO458">
        <v>0</v>
      </c>
      <c r="AP458">
        <f t="shared" si="280"/>
        <v>1</v>
      </c>
      <c r="AQ458">
        <f t="shared" si="281"/>
        <v>0</v>
      </c>
      <c r="AR458">
        <f t="shared" si="282"/>
        <v>51803.064393616398</v>
      </c>
      <c r="AS458" t="s">
        <v>240</v>
      </c>
      <c r="AT458">
        <v>0</v>
      </c>
      <c r="AU458">
        <v>0</v>
      </c>
      <c r="AV458">
        <f t="shared" si="283"/>
        <v>0</v>
      </c>
      <c r="AW458" t="e">
        <f t="shared" si="284"/>
        <v>#DIV/0!</v>
      </c>
      <c r="AX458">
        <v>0</v>
      </c>
      <c r="AY458" t="s">
        <v>240</v>
      </c>
      <c r="AZ458">
        <v>0</v>
      </c>
      <c r="BA458">
        <v>0</v>
      </c>
      <c r="BB458" t="e">
        <f t="shared" si="285"/>
        <v>#DIV/0!</v>
      </c>
      <c r="BC458">
        <v>0.5</v>
      </c>
      <c r="BD458">
        <f t="shared" si="286"/>
        <v>0</v>
      </c>
      <c r="BE458">
        <f t="shared" si="287"/>
        <v>-0.51095279165781982</v>
      </c>
      <c r="BF458" t="e">
        <f t="shared" si="288"/>
        <v>#DIV/0!</v>
      </c>
      <c r="BG458" t="e">
        <f t="shared" si="289"/>
        <v>#DIV/0!</v>
      </c>
      <c r="BH458" t="e">
        <f t="shared" si="290"/>
        <v>#DIV/0!</v>
      </c>
      <c r="BI458" t="e">
        <f t="shared" si="291"/>
        <v>#DIV/0!</v>
      </c>
      <c r="BJ458" t="s">
        <v>240</v>
      </c>
      <c r="BK458">
        <v>0</v>
      </c>
      <c r="BL458">
        <f t="shared" si="292"/>
        <v>0</v>
      </c>
      <c r="BM458" t="e">
        <f t="shared" si="293"/>
        <v>#DIV/0!</v>
      </c>
      <c r="BN458" t="e">
        <f t="shared" si="294"/>
        <v>#DIV/0!</v>
      </c>
      <c r="BO458" t="e">
        <f t="shared" si="295"/>
        <v>#DIV/0!</v>
      </c>
      <c r="BP458" t="e">
        <f t="shared" si="296"/>
        <v>#DIV/0!</v>
      </c>
      <c r="BQ458">
        <f t="shared" si="297"/>
        <v>0</v>
      </c>
      <c r="BR458">
        <f t="shared" si="298"/>
        <v>0</v>
      </c>
      <c r="BS458">
        <f t="shared" si="299"/>
        <v>0</v>
      </c>
      <c r="BT458">
        <f t="shared" si="300"/>
        <v>0</v>
      </c>
      <c r="BU458">
        <v>6</v>
      </c>
      <c r="BV458">
        <v>0.5</v>
      </c>
      <c r="BW458" t="s">
        <v>241</v>
      </c>
      <c r="BX458">
        <v>1581524756.87097</v>
      </c>
      <c r="BY458">
        <v>400.82438709677399</v>
      </c>
      <c r="BZ458">
        <v>400.00625806451598</v>
      </c>
      <c r="CA458">
        <v>33.214451612903197</v>
      </c>
      <c r="CB458">
        <v>33.075203225806398</v>
      </c>
      <c r="CC458">
        <v>350.02332258064502</v>
      </c>
      <c r="CD458">
        <v>99.478612903225795</v>
      </c>
      <c r="CE458">
        <v>0.20002661290322599</v>
      </c>
      <c r="CF458">
        <v>31.220616129032301</v>
      </c>
      <c r="CG458">
        <v>31.002961290322599</v>
      </c>
      <c r="CH458">
        <v>999.9</v>
      </c>
      <c r="CI458">
        <v>0</v>
      </c>
      <c r="CJ458">
        <v>0</v>
      </c>
      <c r="CK458">
        <v>9986.2054838709701</v>
      </c>
      <c r="CL458">
        <v>0</v>
      </c>
      <c r="CM458">
        <v>4.6548638709677403</v>
      </c>
      <c r="CN458">
        <v>0</v>
      </c>
      <c r="CO458">
        <v>0</v>
      </c>
      <c r="CP458">
        <v>0</v>
      </c>
      <c r="CQ458">
        <v>0</v>
      </c>
      <c r="CR458">
        <v>2.3580645161290299</v>
      </c>
      <c r="CS458">
        <v>0</v>
      </c>
      <c r="CT458">
        <v>484.832258064516</v>
      </c>
      <c r="CU458">
        <v>-0.46451612903225797</v>
      </c>
      <c r="CV458">
        <v>40.5</v>
      </c>
      <c r="CW458">
        <v>45.686999999999998</v>
      </c>
      <c r="CX458">
        <v>43.217483870967698</v>
      </c>
      <c r="CY458">
        <v>44.4593548387097</v>
      </c>
      <c r="CZ458">
        <v>41.5</v>
      </c>
      <c r="DA458">
        <v>0</v>
      </c>
      <c r="DB458">
        <v>0</v>
      </c>
      <c r="DC458">
        <v>0</v>
      </c>
      <c r="DD458">
        <v>1581524765.5</v>
      </c>
      <c r="DE458">
        <v>2.7884615384615401</v>
      </c>
      <c r="DF458">
        <v>-23.613675395685298</v>
      </c>
      <c r="DG458">
        <v>-22.519658361690901</v>
      </c>
      <c r="DH458">
        <v>484.91923076923098</v>
      </c>
      <c r="DI458">
        <v>15</v>
      </c>
      <c r="DJ458">
        <v>100</v>
      </c>
      <c r="DK458">
        <v>100</v>
      </c>
      <c r="DL458">
        <v>2.952</v>
      </c>
      <c r="DM458">
        <v>0.498</v>
      </c>
      <c r="DN458">
        <v>2</v>
      </c>
      <c r="DO458">
        <v>353.07299999999998</v>
      </c>
      <c r="DP458">
        <v>665.99800000000005</v>
      </c>
      <c r="DQ458">
        <v>30.145499999999998</v>
      </c>
      <c r="DR458">
        <v>32.636800000000001</v>
      </c>
      <c r="DS458">
        <v>30.0002</v>
      </c>
      <c r="DT458">
        <v>32.473700000000001</v>
      </c>
      <c r="DU458">
        <v>32.46</v>
      </c>
      <c r="DV458">
        <v>20.988700000000001</v>
      </c>
      <c r="DW458">
        <v>25.6494</v>
      </c>
      <c r="DX458">
        <v>100</v>
      </c>
      <c r="DY458">
        <v>30.137599999999999</v>
      </c>
      <c r="DZ458">
        <v>400</v>
      </c>
      <c r="EA458">
        <v>33.075200000000002</v>
      </c>
      <c r="EB458">
        <v>99.850899999999996</v>
      </c>
      <c r="EC458">
        <v>100.345</v>
      </c>
    </row>
    <row r="459" spans="1:133" x14ac:dyDescent="0.35">
      <c r="A459">
        <v>443</v>
      </c>
      <c r="B459">
        <v>1581524770.5</v>
      </c>
      <c r="C459">
        <v>2249.9000000953702</v>
      </c>
      <c r="D459" t="s">
        <v>1124</v>
      </c>
      <c r="E459" t="s">
        <v>1125</v>
      </c>
      <c r="F459" t="s">
        <v>232</v>
      </c>
      <c r="G459" t="s">
        <v>233</v>
      </c>
      <c r="H459" t="s">
        <v>234</v>
      </c>
      <c r="I459" t="s">
        <v>235</v>
      </c>
      <c r="J459" t="s">
        <v>236</v>
      </c>
      <c r="K459" t="s">
        <v>237</v>
      </c>
      <c r="L459" t="s">
        <v>238</v>
      </c>
      <c r="M459" t="s">
        <v>239</v>
      </c>
      <c r="N459">
        <v>1581524761.87097</v>
      </c>
      <c r="O459">
        <f t="shared" si="258"/>
        <v>9.7882063428336485E-5</v>
      </c>
      <c r="P459">
        <f t="shared" si="259"/>
        <v>-0.51087803955771494</v>
      </c>
      <c r="Q459">
        <f t="shared" si="260"/>
        <v>400.81664516129001</v>
      </c>
      <c r="R459">
        <f t="shared" si="261"/>
        <v>496.66654374771463</v>
      </c>
      <c r="S459">
        <f t="shared" si="262"/>
        <v>49.506468087211339</v>
      </c>
      <c r="T459">
        <f t="shared" si="263"/>
        <v>39.952392006859071</v>
      </c>
      <c r="U459">
        <f t="shared" si="264"/>
        <v>7.8076186186511543E-3</v>
      </c>
      <c r="V459">
        <f t="shared" si="265"/>
        <v>2.2509377662932533</v>
      </c>
      <c r="W459">
        <f t="shared" si="266"/>
        <v>7.792604550502142E-3</v>
      </c>
      <c r="X459">
        <f t="shared" si="267"/>
        <v>4.8717243652099413E-3</v>
      </c>
      <c r="Y459">
        <f t="shared" si="268"/>
        <v>0</v>
      </c>
      <c r="Z459">
        <f t="shared" si="269"/>
        <v>31.189523714932218</v>
      </c>
      <c r="AA459">
        <f t="shared" si="270"/>
        <v>31.004580645161301</v>
      </c>
      <c r="AB459">
        <f t="shared" si="271"/>
        <v>4.512556713131886</v>
      </c>
      <c r="AC459">
        <f t="shared" si="272"/>
        <v>72.440744236721514</v>
      </c>
      <c r="AD459">
        <f t="shared" si="273"/>
        <v>3.3096456155594689</v>
      </c>
      <c r="AE459">
        <f t="shared" si="274"/>
        <v>4.5687625802741962</v>
      </c>
      <c r="AF459">
        <f t="shared" si="275"/>
        <v>1.2029110975724171</v>
      </c>
      <c r="AG459">
        <f t="shared" si="276"/>
        <v>-4.3165989971896392</v>
      </c>
      <c r="AH459">
        <f t="shared" si="277"/>
        <v>26.367561845732244</v>
      </c>
      <c r="AI459">
        <f t="shared" si="278"/>
        <v>2.633441357320955</v>
      </c>
      <c r="AJ459">
        <f t="shared" si="279"/>
        <v>24.684404205863558</v>
      </c>
      <c r="AK459">
        <v>-4.1208998102741201E-2</v>
      </c>
      <c r="AL459">
        <v>4.6260710476837802E-2</v>
      </c>
      <c r="AM459">
        <v>3.4568974351309101</v>
      </c>
      <c r="AN459">
        <v>0</v>
      </c>
      <c r="AO459">
        <v>0</v>
      </c>
      <c r="AP459">
        <f t="shared" si="280"/>
        <v>1</v>
      </c>
      <c r="AQ459">
        <f t="shared" si="281"/>
        <v>0</v>
      </c>
      <c r="AR459">
        <f t="shared" si="282"/>
        <v>51820.896297325788</v>
      </c>
      <c r="AS459" t="s">
        <v>240</v>
      </c>
      <c r="AT459">
        <v>0</v>
      </c>
      <c r="AU459">
        <v>0</v>
      </c>
      <c r="AV459">
        <f t="shared" si="283"/>
        <v>0</v>
      </c>
      <c r="AW459" t="e">
        <f t="shared" si="284"/>
        <v>#DIV/0!</v>
      </c>
      <c r="AX459">
        <v>0</v>
      </c>
      <c r="AY459" t="s">
        <v>240</v>
      </c>
      <c r="AZ459">
        <v>0</v>
      </c>
      <c r="BA459">
        <v>0</v>
      </c>
      <c r="BB459" t="e">
        <f t="shared" si="285"/>
        <v>#DIV/0!</v>
      </c>
      <c r="BC459">
        <v>0.5</v>
      </c>
      <c r="BD459">
        <f t="shared" si="286"/>
        <v>0</v>
      </c>
      <c r="BE459">
        <f t="shared" si="287"/>
        <v>-0.51087803955771494</v>
      </c>
      <c r="BF459" t="e">
        <f t="shared" si="288"/>
        <v>#DIV/0!</v>
      </c>
      <c r="BG459" t="e">
        <f t="shared" si="289"/>
        <v>#DIV/0!</v>
      </c>
      <c r="BH459" t="e">
        <f t="shared" si="290"/>
        <v>#DIV/0!</v>
      </c>
      <c r="BI459" t="e">
        <f t="shared" si="291"/>
        <v>#DIV/0!</v>
      </c>
      <c r="BJ459" t="s">
        <v>240</v>
      </c>
      <c r="BK459">
        <v>0</v>
      </c>
      <c r="BL459">
        <f t="shared" si="292"/>
        <v>0</v>
      </c>
      <c r="BM459" t="e">
        <f t="shared" si="293"/>
        <v>#DIV/0!</v>
      </c>
      <c r="BN459" t="e">
        <f t="shared" si="294"/>
        <v>#DIV/0!</v>
      </c>
      <c r="BO459" t="e">
        <f t="shared" si="295"/>
        <v>#DIV/0!</v>
      </c>
      <c r="BP459" t="e">
        <f t="shared" si="296"/>
        <v>#DIV/0!</v>
      </c>
      <c r="BQ459">
        <f t="shared" si="297"/>
        <v>0</v>
      </c>
      <c r="BR459">
        <f t="shared" si="298"/>
        <v>0</v>
      </c>
      <c r="BS459">
        <f t="shared" si="299"/>
        <v>0</v>
      </c>
      <c r="BT459">
        <f t="shared" si="300"/>
        <v>0</v>
      </c>
      <c r="BU459">
        <v>6</v>
      </c>
      <c r="BV459">
        <v>0.5</v>
      </c>
      <c r="BW459" t="s">
        <v>241</v>
      </c>
      <c r="BX459">
        <v>1581524761.87097</v>
      </c>
      <c r="BY459">
        <v>400.81664516129001</v>
      </c>
      <c r="BZ459">
        <v>400.00816129032302</v>
      </c>
      <c r="CA459">
        <v>33.2035451612903</v>
      </c>
      <c r="CB459">
        <v>33.041329032258098</v>
      </c>
      <c r="CC459">
        <v>350.022032258065</v>
      </c>
      <c r="CD459">
        <v>99.477454838709704</v>
      </c>
      <c r="CE459">
        <v>0.20002235483871</v>
      </c>
      <c r="CF459">
        <v>31.2218612903226</v>
      </c>
      <c r="CG459">
        <v>31.004580645161301</v>
      </c>
      <c r="CH459">
        <v>999.9</v>
      </c>
      <c r="CI459">
        <v>0</v>
      </c>
      <c r="CJ459">
        <v>0</v>
      </c>
      <c r="CK459">
        <v>9989.9522580645207</v>
      </c>
      <c r="CL459">
        <v>0</v>
      </c>
      <c r="CM459">
        <v>4.7346174193548398</v>
      </c>
      <c r="CN459">
        <v>0</v>
      </c>
      <c r="CO459">
        <v>0</v>
      </c>
      <c r="CP459">
        <v>0</v>
      </c>
      <c r="CQ459">
        <v>0</v>
      </c>
      <c r="CR459">
        <v>2.9258064516129001</v>
      </c>
      <c r="CS459">
        <v>0</v>
      </c>
      <c r="CT459">
        <v>485.10645161290302</v>
      </c>
      <c r="CU459">
        <v>-0.28387096774193499</v>
      </c>
      <c r="CV459">
        <v>40.4898387096774</v>
      </c>
      <c r="CW459">
        <v>45.686999999999998</v>
      </c>
      <c r="CX459">
        <v>43.173129032258103</v>
      </c>
      <c r="CY459">
        <v>44.461387096774203</v>
      </c>
      <c r="CZ459">
        <v>41.5</v>
      </c>
      <c r="DA459">
        <v>0</v>
      </c>
      <c r="DB459">
        <v>0</v>
      </c>
      <c r="DC459">
        <v>0</v>
      </c>
      <c r="DD459">
        <v>1581524770.9000001</v>
      </c>
      <c r="DE459">
        <v>2.5384615384615401</v>
      </c>
      <c r="DF459">
        <v>23.316238919093799</v>
      </c>
      <c r="DG459">
        <v>5.2205126112326203</v>
      </c>
      <c r="DH459">
        <v>484.90384615384602</v>
      </c>
      <c r="DI459">
        <v>15</v>
      </c>
      <c r="DJ459">
        <v>100</v>
      </c>
      <c r="DK459">
        <v>100</v>
      </c>
      <c r="DL459">
        <v>2.952</v>
      </c>
      <c r="DM459">
        <v>0.498</v>
      </c>
      <c r="DN459">
        <v>2</v>
      </c>
      <c r="DO459">
        <v>353.01100000000002</v>
      </c>
      <c r="DP459">
        <v>665.94</v>
      </c>
      <c r="DQ459">
        <v>30.14</v>
      </c>
      <c r="DR459">
        <v>32.639000000000003</v>
      </c>
      <c r="DS459">
        <v>30.000399999999999</v>
      </c>
      <c r="DT459">
        <v>32.476100000000002</v>
      </c>
      <c r="DU459">
        <v>32.462899999999998</v>
      </c>
      <c r="DV459">
        <v>20.987400000000001</v>
      </c>
      <c r="DW459">
        <v>25.6494</v>
      </c>
      <c r="DX459">
        <v>100</v>
      </c>
      <c r="DY459">
        <v>30.1313</v>
      </c>
      <c r="DZ459">
        <v>400</v>
      </c>
      <c r="EA459">
        <v>33.083399999999997</v>
      </c>
      <c r="EB459">
        <v>99.847300000000004</v>
      </c>
      <c r="EC459">
        <v>100.34699999999999</v>
      </c>
    </row>
    <row r="460" spans="1:133" x14ac:dyDescent="0.35">
      <c r="A460">
        <v>444</v>
      </c>
      <c r="B460">
        <v>1581524775.5</v>
      </c>
      <c r="C460">
        <v>2254.9000000953702</v>
      </c>
      <c r="D460" t="s">
        <v>1126</v>
      </c>
      <c r="E460" t="s">
        <v>1127</v>
      </c>
      <c r="F460" t="s">
        <v>232</v>
      </c>
      <c r="G460" t="s">
        <v>233</v>
      </c>
      <c r="H460" t="s">
        <v>234</v>
      </c>
      <c r="I460" t="s">
        <v>235</v>
      </c>
      <c r="J460" t="s">
        <v>236</v>
      </c>
      <c r="K460" t="s">
        <v>237</v>
      </c>
      <c r="L460" t="s">
        <v>238</v>
      </c>
      <c r="M460" t="s">
        <v>239</v>
      </c>
      <c r="N460">
        <v>1581524766.87097</v>
      </c>
      <c r="O460">
        <f t="shared" si="258"/>
        <v>9.4662496817785949E-5</v>
      </c>
      <c r="P460">
        <f t="shared" si="259"/>
        <v>-0.51552247424475195</v>
      </c>
      <c r="Q460">
        <f t="shared" si="260"/>
        <v>400.82441935483899</v>
      </c>
      <c r="R460">
        <f t="shared" si="261"/>
        <v>501.369050171948</v>
      </c>
      <c r="S460">
        <f t="shared" si="262"/>
        <v>49.974621769822782</v>
      </c>
      <c r="T460">
        <f t="shared" si="263"/>
        <v>39.952702996918383</v>
      </c>
      <c r="U460">
        <f t="shared" si="264"/>
        <v>7.5361234452019435E-3</v>
      </c>
      <c r="V460">
        <f t="shared" si="265"/>
        <v>2.252406468014899</v>
      </c>
      <c r="W460">
        <f t="shared" si="266"/>
        <v>7.522143487521317E-3</v>
      </c>
      <c r="X460">
        <f t="shared" si="267"/>
        <v>4.7025935366530004E-3</v>
      </c>
      <c r="Y460">
        <f t="shared" si="268"/>
        <v>0</v>
      </c>
      <c r="Z460">
        <f t="shared" si="269"/>
        <v>31.191276898820849</v>
      </c>
      <c r="AA460">
        <f t="shared" si="270"/>
        <v>31.007129032258099</v>
      </c>
      <c r="AB460">
        <f t="shared" si="271"/>
        <v>4.5132124197664512</v>
      </c>
      <c r="AC460">
        <f t="shared" si="272"/>
        <v>72.403011747356345</v>
      </c>
      <c r="AD460">
        <f t="shared" si="273"/>
        <v>3.3080480545704685</v>
      </c>
      <c r="AE460">
        <f t="shared" si="274"/>
        <v>4.568937085260484</v>
      </c>
      <c r="AF460">
        <f t="shared" si="275"/>
        <v>1.2051643651959827</v>
      </c>
      <c r="AG460">
        <f t="shared" si="276"/>
        <v>-4.1746161096643606</v>
      </c>
      <c r="AH460">
        <f t="shared" si="277"/>
        <v>26.156787973555751</v>
      </c>
      <c r="AI460">
        <f t="shared" si="278"/>
        <v>2.6107284850170651</v>
      </c>
      <c r="AJ460">
        <f t="shared" si="279"/>
        <v>24.592900348908454</v>
      </c>
      <c r="AK460">
        <v>-4.1248564268556803E-2</v>
      </c>
      <c r="AL460">
        <v>4.6305126964152302E-2</v>
      </c>
      <c r="AM460">
        <v>3.4595240198980299</v>
      </c>
      <c r="AN460">
        <v>0</v>
      </c>
      <c r="AO460">
        <v>0</v>
      </c>
      <c r="AP460">
        <f t="shared" si="280"/>
        <v>1</v>
      </c>
      <c r="AQ460">
        <f t="shared" si="281"/>
        <v>0</v>
      </c>
      <c r="AR460">
        <f t="shared" si="282"/>
        <v>51868.485626362737</v>
      </c>
      <c r="AS460" t="s">
        <v>240</v>
      </c>
      <c r="AT460">
        <v>0</v>
      </c>
      <c r="AU460">
        <v>0</v>
      </c>
      <c r="AV460">
        <f t="shared" si="283"/>
        <v>0</v>
      </c>
      <c r="AW460" t="e">
        <f t="shared" si="284"/>
        <v>#DIV/0!</v>
      </c>
      <c r="AX460">
        <v>0</v>
      </c>
      <c r="AY460" t="s">
        <v>240</v>
      </c>
      <c r="AZ460">
        <v>0</v>
      </c>
      <c r="BA460">
        <v>0</v>
      </c>
      <c r="BB460" t="e">
        <f t="shared" si="285"/>
        <v>#DIV/0!</v>
      </c>
      <c r="BC460">
        <v>0.5</v>
      </c>
      <c r="BD460">
        <f t="shared" si="286"/>
        <v>0</v>
      </c>
      <c r="BE460">
        <f t="shared" si="287"/>
        <v>-0.51552247424475195</v>
      </c>
      <c r="BF460" t="e">
        <f t="shared" si="288"/>
        <v>#DIV/0!</v>
      </c>
      <c r="BG460" t="e">
        <f t="shared" si="289"/>
        <v>#DIV/0!</v>
      </c>
      <c r="BH460" t="e">
        <f t="shared" si="290"/>
        <v>#DIV/0!</v>
      </c>
      <c r="BI460" t="e">
        <f t="shared" si="291"/>
        <v>#DIV/0!</v>
      </c>
      <c r="BJ460" t="s">
        <v>240</v>
      </c>
      <c r="BK460">
        <v>0</v>
      </c>
      <c r="BL460">
        <f t="shared" si="292"/>
        <v>0</v>
      </c>
      <c r="BM460" t="e">
        <f t="shared" si="293"/>
        <v>#DIV/0!</v>
      </c>
      <c r="BN460" t="e">
        <f t="shared" si="294"/>
        <v>#DIV/0!</v>
      </c>
      <c r="BO460" t="e">
        <f t="shared" si="295"/>
        <v>#DIV/0!</v>
      </c>
      <c r="BP460" t="e">
        <f t="shared" si="296"/>
        <v>#DIV/0!</v>
      </c>
      <c r="BQ460">
        <f t="shared" si="297"/>
        <v>0</v>
      </c>
      <c r="BR460">
        <f t="shared" si="298"/>
        <v>0</v>
      </c>
      <c r="BS460">
        <f t="shared" si="299"/>
        <v>0</v>
      </c>
      <c r="BT460">
        <f t="shared" si="300"/>
        <v>0</v>
      </c>
      <c r="BU460">
        <v>6</v>
      </c>
      <c r="BV460">
        <v>0.5</v>
      </c>
      <c r="BW460" t="s">
        <v>241</v>
      </c>
      <c r="BX460">
        <v>1581524766.87097</v>
      </c>
      <c r="BY460">
        <v>400.82441935483899</v>
      </c>
      <c r="BZ460">
        <v>400.00574193548402</v>
      </c>
      <c r="CA460">
        <v>33.187903225806402</v>
      </c>
      <c r="CB460">
        <v>33.031016129032302</v>
      </c>
      <c r="CC460">
        <v>350.01290322580599</v>
      </c>
      <c r="CD460">
        <v>99.476374193548395</v>
      </c>
      <c r="CE460">
        <v>0.19994558064516099</v>
      </c>
      <c r="CF460">
        <v>31.222532258064501</v>
      </c>
      <c r="CG460">
        <v>31.007129032258099</v>
      </c>
      <c r="CH460">
        <v>999.9</v>
      </c>
      <c r="CI460">
        <v>0</v>
      </c>
      <c r="CJ460">
        <v>0</v>
      </c>
      <c r="CK460">
        <v>9999.6525806451591</v>
      </c>
      <c r="CL460">
        <v>0</v>
      </c>
      <c r="CM460">
        <v>4.8449232258064496</v>
      </c>
      <c r="CN460">
        <v>0</v>
      </c>
      <c r="CO460">
        <v>0</v>
      </c>
      <c r="CP460">
        <v>0</v>
      </c>
      <c r="CQ460">
        <v>0</v>
      </c>
      <c r="CR460">
        <v>2.8419354838709698</v>
      </c>
      <c r="CS460">
        <v>0</v>
      </c>
      <c r="CT460">
        <v>484.6</v>
      </c>
      <c r="CU460">
        <v>-0.52903225806451604</v>
      </c>
      <c r="CV460">
        <v>40.475612903225802</v>
      </c>
      <c r="CW460">
        <v>45.689032258064501</v>
      </c>
      <c r="CX460">
        <v>43.102612903225797</v>
      </c>
      <c r="CY460">
        <v>44.461387096774203</v>
      </c>
      <c r="CZ460">
        <v>41.5</v>
      </c>
      <c r="DA460">
        <v>0</v>
      </c>
      <c r="DB460">
        <v>0</v>
      </c>
      <c r="DC460">
        <v>0</v>
      </c>
      <c r="DD460">
        <v>1581524775.7</v>
      </c>
      <c r="DE460">
        <v>2.8615384615384598</v>
      </c>
      <c r="DF460">
        <v>-2.78290619348344</v>
      </c>
      <c r="DG460">
        <v>2.41709420709544</v>
      </c>
      <c r="DH460">
        <v>484.44230769230802</v>
      </c>
      <c r="DI460">
        <v>15</v>
      </c>
      <c r="DJ460">
        <v>100</v>
      </c>
      <c r="DK460">
        <v>100</v>
      </c>
      <c r="DL460">
        <v>2.952</v>
      </c>
      <c r="DM460">
        <v>0.498</v>
      </c>
      <c r="DN460">
        <v>2</v>
      </c>
      <c r="DO460">
        <v>352.90800000000002</v>
      </c>
      <c r="DP460">
        <v>665.84199999999998</v>
      </c>
      <c r="DQ460">
        <v>30.133099999999999</v>
      </c>
      <c r="DR460">
        <v>32.6419</v>
      </c>
      <c r="DS460">
        <v>30.000299999999999</v>
      </c>
      <c r="DT460">
        <v>32.477600000000002</v>
      </c>
      <c r="DU460">
        <v>32.464399999999998</v>
      </c>
      <c r="DV460">
        <v>20.986599999999999</v>
      </c>
      <c r="DW460">
        <v>25.6494</v>
      </c>
      <c r="DX460">
        <v>100</v>
      </c>
      <c r="DY460">
        <v>30.1189</v>
      </c>
      <c r="DZ460">
        <v>400</v>
      </c>
      <c r="EA460">
        <v>33.084699999999998</v>
      </c>
      <c r="EB460">
        <v>99.847499999999997</v>
      </c>
      <c r="EC460">
        <v>100.345</v>
      </c>
    </row>
    <row r="461" spans="1:133" x14ac:dyDescent="0.35">
      <c r="A461">
        <v>445</v>
      </c>
      <c r="B461">
        <v>1581524780.5</v>
      </c>
      <c r="C461">
        <v>2259.9000000953702</v>
      </c>
      <c r="D461" t="s">
        <v>1128</v>
      </c>
      <c r="E461" t="s">
        <v>1129</v>
      </c>
      <c r="F461" t="s">
        <v>232</v>
      </c>
      <c r="G461" t="s">
        <v>233</v>
      </c>
      <c r="H461" t="s">
        <v>234</v>
      </c>
      <c r="I461" t="s">
        <v>235</v>
      </c>
      <c r="J461" t="s">
        <v>236</v>
      </c>
      <c r="K461" t="s">
        <v>237</v>
      </c>
      <c r="L461" t="s">
        <v>238</v>
      </c>
      <c r="M461" t="s">
        <v>239</v>
      </c>
      <c r="N461">
        <v>1581524771.87097</v>
      </c>
      <c r="O461">
        <f t="shared" si="258"/>
        <v>8.4025561929843907E-5</v>
      </c>
      <c r="P461">
        <f t="shared" si="259"/>
        <v>-0.51017486288873592</v>
      </c>
      <c r="Q461">
        <f t="shared" si="260"/>
        <v>400.82903225806501</v>
      </c>
      <c r="R461">
        <f t="shared" si="261"/>
        <v>514.05324053155573</v>
      </c>
      <c r="S461">
        <f t="shared" si="262"/>
        <v>51.238593803084989</v>
      </c>
      <c r="T461">
        <f t="shared" si="263"/>
        <v>39.952896604868108</v>
      </c>
      <c r="U461">
        <f t="shared" si="264"/>
        <v>6.6756490834611213E-3</v>
      </c>
      <c r="V461">
        <f t="shared" si="265"/>
        <v>2.2522234068573233</v>
      </c>
      <c r="W461">
        <f t="shared" si="266"/>
        <v>6.6646759307535351E-3</v>
      </c>
      <c r="X461">
        <f t="shared" si="267"/>
        <v>4.1664068271854184E-3</v>
      </c>
      <c r="Y461">
        <f t="shared" si="268"/>
        <v>0</v>
      </c>
      <c r="Z461">
        <f t="shared" si="269"/>
        <v>31.195612744683689</v>
      </c>
      <c r="AA461">
        <f t="shared" si="270"/>
        <v>31.010422580645201</v>
      </c>
      <c r="AB461">
        <f t="shared" si="271"/>
        <v>4.5140599812779785</v>
      </c>
      <c r="AC461">
        <f t="shared" si="272"/>
        <v>72.369879855874856</v>
      </c>
      <c r="AD461">
        <f t="shared" si="273"/>
        <v>3.3066897177361709</v>
      </c>
      <c r="AE461">
        <f t="shared" si="274"/>
        <v>4.5691518685970847</v>
      </c>
      <c r="AF461">
        <f t="shared" si="275"/>
        <v>1.2073702635418075</v>
      </c>
      <c r="AG461">
        <f t="shared" si="276"/>
        <v>-3.7055272811061162</v>
      </c>
      <c r="AH461">
        <f t="shared" si="277"/>
        <v>25.855024281202954</v>
      </c>
      <c r="AI461">
        <f t="shared" si="278"/>
        <v>2.5808714088857405</v>
      </c>
      <c r="AJ461">
        <f t="shared" si="279"/>
        <v>24.730368408982578</v>
      </c>
      <c r="AK461">
        <v>-4.1243631407095402E-2</v>
      </c>
      <c r="AL461">
        <v>4.6299589395019602E-2</v>
      </c>
      <c r="AM461">
        <v>3.45919660114264</v>
      </c>
      <c r="AN461">
        <v>0</v>
      </c>
      <c r="AO461">
        <v>0</v>
      </c>
      <c r="AP461">
        <f t="shared" si="280"/>
        <v>1</v>
      </c>
      <c r="AQ461">
        <f t="shared" si="281"/>
        <v>0</v>
      </c>
      <c r="AR461">
        <f t="shared" si="282"/>
        <v>51862.380295411909</v>
      </c>
      <c r="AS461" t="s">
        <v>240</v>
      </c>
      <c r="AT461">
        <v>0</v>
      </c>
      <c r="AU461">
        <v>0</v>
      </c>
      <c r="AV461">
        <f t="shared" si="283"/>
        <v>0</v>
      </c>
      <c r="AW461" t="e">
        <f t="shared" si="284"/>
        <v>#DIV/0!</v>
      </c>
      <c r="AX461">
        <v>0</v>
      </c>
      <c r="AY461" t="s">
        <v>240</v>
      </c>
      <c r="AZ461">
        <v>0</v>
      </c>
      <c r="BA461">
        <v>0</v>
      </c>
      <c r="BB461" t="e">
        <f t="shared" si="285"/>
        <v>#DIV/0!</v>
      </c>
      <c r="BC461">
        <v>0.5</v>
      </c>
      <c r="BD461">
        <f t="shared" si="286"/>
        <v>0</v>
      </c>
      <c r="BE461">
        <f t="shared" si="287"/>
        <v>-0.51017486288873592</v>
      </c>
      <c r="BF461" t="e">
        <f t="shared" si="288"/>
        <v>#DIV/0!</v>
      </c>
      <c r="BG461" t="e">
        <f t="shared" si="289"/>
        <v>#DIV/0!</v>
      </c>
      <c r="BH461" t="e">
        <f t="shared" si="290"/>
        <v>#DIV/0!</v>
      </c>
      <c r="BI461" t="e">
        <f t="shared" si="291"/>
        <v>#DIV/0!</v>
      </c>
      <c r="BJ461" t="s">
        <v>240</v>
      </c>
      <c r="BK461">
        <v>0</v>
      </c>
      <c r="BL461">
        <f t="shared" si="292"/>
        <v>0</v>
      </c>
      <c r="BM461" t="e">
        <f t="shared" si="293"/>
        <v>#DIV/0!</v>
      </c>
      <c r="BN461" t="e">
        <f t="shared" si="294"/>
        <v>#DIV/0!</v>
      </c>
      <c r="BO461" t="e">
        <f t="shared" si="295"/>
        <v>#DIV/0!</v>
      </c>
      <c r="BP461" t="e">
        <f t="shared" si="296"/>
        <v>#DIV/0!</v>
      </c>
      <c r="BQ461">
        <f t="shared" si="297"/>
        <v>0</v>
      </c>
      <c r="BR461">
        <f t="shared" si="298"/>
        <v>0</v>
      </c>
      <c r="BS461">
        <f t="shared" si="299"/>
        <v>0</v>
      </c>
      <c r="BT461">
        <f t="shared" si="300"/>
        <v>0</v>
      </c>
      <c r="BU461">
        <v>6</v>
      </c>
      <c r="BV461">
        <v>0.5</v>
      </c>
      <c r="BW461" t="s">
        <v>241</v>
      </c>
      <c r="BX461">
        <v>1581524771.87097</v>
      </c>
      <c r="BY461">
        <v>400.82903225806501</v>
      </c>
      <c r="BZ461">
        <v>400.01222580645202</v>
      </c>
      <c r="CA461">
        <v>33.1744967741935</v>
      </c>
      <c r="CB461">
        <v>33.035238709677401</v>
      </c>
      <c r="CC461">
        <v>350.01803225806401</v>
      </c>
      <c r="CD461">
        <v>99.475667741935496</v>
      </c>
      <c r="CE461">
        <v>0.199987935483871</v>
      </c>
      <c r="CF461">
        <v>31.223358064516098</v>
      </c>
      <c r="CG461">
        <v>31.010422580645201</v>
      </c>
      <c r="CH461">
        <v>999.9</v>
      </c>
      <c r="CI461">
        <v>0</v>
      </c>
      <c r="CJ461">
        <v>0</v>
      </c>
      <c r="CK461">
        <v>9998.5277419354807</v>
      </c>
      <c r="CL461">
        <v>0</v>
      </c>
      <c r="CM461">
        <v>4.9806612903225798</v>
      </c>
      <c r="CN461">
        <v>0</v>
      </c>
      <c r="CO461">
        <v>0</v>
      </c>
      <c r="CP461">
        <v>0</v>
      </c>
      <c r="CQ461">
        <v>0</v>
      </c>
      <c r="CR461">
        <v>2.2032258064516101</v>
      </c>
      <c r="CS461">
        <v>0</v>
      </c>
      <c r="CT461">
        <v>485.14516129032302</v>
      </c>
      <c r="CU461">
        <v>-0.26451612903225802</v>
      </c>
      <c r="CV461">
        <v>40.4593548387097</v>
      </c>
      <c r="CW461">
        <v>45.693096774193499</v>
      </c>
      <c r="CX461">
        <v>43.031967741935503</v>
      </c>
      <c r="CY461">
        <v>44.455290322580602</v>
      </c>
      <c r="CZ461">
        <v>41.5</v>
      </c>
      <c r="DA461">
        <v>0</v>
      </c>
      <c r="DB461">
        <v>0</v>
      </c>
      <c r="DC461">
        <v>0</v>
      </c>
      <c r="DD461">
        <v>1581524780.5</v>
      </c>
      <c r="DE461">
        <v>2.5846153846153901</v>
      </c>
      <c r="DF461">
        <v>-25.018803474200499</v>
      </c>
      <c r="DG461">
        <v>0.53333345087649098</v>
      </c>
      <c r="DH461">
        <v>484.71538461538501</v>
      </c>
      <c r="DI461">
        <v>15</v>
      </c>
      <c r="DJ461">
        <v>100</v>
      </c>
      <c r="DK461">
        <v>100</v>
      </c>
      <c r="DL461">
        <v>2.952</v>
      </c>
      <c r="DM461">
        <v>0.498</v>
      </c>
      <c r="DN461">
        <v>2</v>
      </c>
      <c r="DO461">
        <v>352.98099999999999</v>
      </c>
      <c r="DP461">
        <v>665.70600000000002</v>
      </c>
      <c r="DQ461">
        <v>30.122299999999999</v>
      </c>
      <c r="DR461">
        <v>32.644799999999996</v>
      </c>
      <c r="DS461">
        <v>30.000399999999999</v>
      </c>
      <c r="DT461">
        <v>32.479799999999997</v>
      </c>
      <c r="DU461">
        <v>32.4666</v>
      </c>
      <c r="DV461">
        <v>20.9876</v>
      </c>
      <c r="DW461">
        <v>25.6494</v>
      </c>
      <c r="DX461">
        <v>100</v>
      </c>
      <c r="DY461">
        <v>30.103899999999999</v>
      </c>
      <c r="DZ461">
        <v>400</v>
      </c>
      <c r="EA461">
        <v>33.093600000000002</v>
      </c>
      <c r="EB461">
        <v>99.846900000000005</v>
      </c>
      <c r="EC461">
        <v>100.345</v>
      </c>
    </row>
    <row r="462" spans="1:133" x14ac:dyDescent="0.35">
      <c r="A462">
        <v>446</v>
      </c>
      <c r="B462">
        <v>1581524785.5</v>
      </c>
      <c r="C462">
        <v>2264.9000000953702</v>
      </c>
      <c r="D462" t="s">
        <v>1130</v>
      </c>
      <c r="E462" t="s">
        <v>1131</v>
      </c>
      <c r="F462" t="s">
        <v>232</v>
      </c>
      <c r="G462" t="s">
        <v>233</v>
      </c>
      <c r="H462" t="s">
        <v>234</v>
      </c>
      <c r="I462" t="s">
        <v>235</v>
      </c>
      <c r="J462" t="s">
        <v>236</v>
      </c>
      <c r="K462" t="s">
        <v>237</v>
      </c>
      <c r="L462" t="s">
        <v>238</v>
      </c>
      <c r="M462" t="s">
        <v>239</v>
      </c>
      <c r="N462">
        <v>1581524776.87097</v>
      </c>
      <c r="O462">
        <f t="shared" si="258"/>
        <v>7.4810744177784279E-5</v>
      </c>
      <c r="P462">
        <f t="shared" si="259"/>
        <v>-0.51079833668604313</v>
      </c>
      <c r="Q462">
        <f t="shared" si="260"/>
        <v>400.83709677419398</v>
      </c>
      <c r="R462">
        <f t="shared" si="261"/>
        <v>529.28390942326087</v>
      </c>
      <c r="S462">
        <f t="shared" si="262"/>
        <v>52.756647192028971</v>
      </c>
      <c r="T462">
        <f t="shared" si="263"/>
        <v>39.953644763235211</v>
      </c>
      <c r="U462">
        <f t="shared" si="264"/>
        <v>5.9368164125874852E-3</v>
      </c>
      <c r="V462">
        <f t="shared" si="265"/>
        <v>2.2537856088610613</v>
      </c>
      <c r="W462">
        <f t="shared" si="266"/>
        <v>5.9281420748352456E-3</v>
      </c>
      <c r="X462">
        <f t="shared" si="267"/>
        <v>3.705867078710969E-3</v>
      </c>
      <c r="Y462">
        <f t="shared" si="268"/>
        <v>0</v>
      </c>
      <c r="Z462">
        <f t="shared" si="269"/>
        <v>31.197929102247329</v>
      </c>
      <c r="AA462">
        <f t="shared" si="270"/>
        <v>31.0111903225806</v>
      </c>
      <c r="AB462">
        <f t="shared" si="271"/>
        <v>4.5142575718581313</v>
      </c>
      <c r="AC462">
        <f t="shared" si="272"/>
        <v>72.352054225851248</v>
      </c>
      <c r="AD462">
        <f t="shared" si="273"/>
        <v>3.3057356200107999</v>
      </c>
      <c r="AE462">
        <f t="shared" si="274"/>
        <v>4.5689588987919389</v>
      </c>
      <c r="AF462">
        <f t="shared" si="275"/>
        <v>1.2085219518473314</v>
      </c>
      <c r="AG462">
        <f t="shared" si="276"/>
        <v>-3.2991538182402866</v>
      </c>
      <c r="AH462">
        <f t="shared" si="277"/>
        <v>25.689523013111859</v>
      </c>
      <c r="AI462">
        <f t="shared" si="278"/>
        <v>2.5625737785094547</v>
      </c>
      <c r="AJ462">
        <f t="shared" si="279"/>
        <v>24.952942973381028</v>
      </c>
      <c r="AK462">
        <v>-4.12857390113993E-2</v>
      </c>
      <c r="AL462">
        <v>4.6346858869679403E-2</v>
      </c>
      <c r="AM462">
        <v>3.4619910600533599</v>
      </c>
      <c r="AN462">
        <v>0</v>
      </c>
      <c r="AO462">
        <v>0</v>
      </c>
      <c r="AP462">
        <f t="shared" si="280"/>
        <v>1</v>
      </c>
      <c r="AQ462">
        <f t="shared" si="281"/>
        <v>0</v>
      </c>
      <c r="AR462">
        <f t="shared" si="282"/>
        <v>51913.282802895177</v>
      </c>
      <c r="AS462" t="s">
        <v>240</v>
      </c>
      <c r="AT462">
        <v>0</v>
      </c>
      <c r="AU462">
        <v>0</v>
      </c>
      <c r="AV462">
        <f t="shared" si="283"/>
        <v>0</v>
      </c>
      <c r="AW462" t="e">
        <f t="shared" si="284"/>
        <v>#DIV/0!</v>
      </c>
      <c r="AX462">
        <v>0</v>
      </c>
      <c r="AY462" t="s">
        <v>240</v>
      </c>
      <c r="AZ462">
        <v>0</v>
      </c>
      <c r="BA462">
        <v>0</v>
      </c>
      <c r="BB462" t="e">
        <f t="shared" si="285"/>
        <v>#DIV/0!</v>
      </c>
      <c r="BC462">
        <v>0.5</v>
      </c>
      <c r="BD462">
        <f t="shared" si="286"/>
        <v>0</v>
      </c>
      <c r="BE462">
        <f t="shared" si="287"/>
        <v>-0.51079833668604313</v>
      </c>
      <c r="BF462" t="e">
        <f t="shared" si="288"/>
        <v>#DIV/0!</v>
      </c>
      <c r="BG462" t="e">
        <f t="shared" si="289"/>
        <v>#DIV/0!</v>
      </c>
      <c r="BH462" t="e">
        <f t="shared" si="290"/>
        <v>#DIV/0!</v>
      </c>
      <c r="BI462" t="e">
        <f t="shared" si="291"/>
        <v>#DIV/0!</v>
      </c>
      <c r="BJ462" t="s">
        <v>240</v>
      </c>
      <c r="BK462">
        <v>0</v>
      </c>
      <c r="BL462">
        <f t="shared" si="292"/>
        <v>0</v>
      </c>
      <c r="BM462" t="e">
        <f t="shared" si="293"/>
        <v>#DIV/0!</v>
      </c>
      <c r="BN462" t="e">
        <f t="shared" si="294"/>
        <v>#DIV/0!</v>
      </c>
      <c r="BO462" t="e">
        <f t="shared" si="295"/>
        <v>#DIV/0!</v>
      </c>
      <c r="BP462" t="e">
        <f t="shared" si="296"/>
        <v>#DIV/0!</v>
      </c>
      <c r="BQ462">
        <f t="shared" si="297"/>
        <v>0</v>
      </c>
      <c r="BR462">
        <f t="shared" si="298"/>
        <v>0</v>
      </c>
      <c r="BS462">
        <f t="shared" si="299"/>
        <v>0</v>
      </c>
      <c r="BT462">
        <f t="shared" si="300"/>
        <v>0</v>
      </c>
      <c r="BU462">
        <v>6</v>
      </c>
      <c r="BV462">
        <v>0.5</v>
      </c>
      <c r="BW462" t="s">
        <v>241</v>
      </c>
      <c r="BX462">
        <v>1581524776.87097</v>
      </c>
      <c r="BY462">
        <v>400.83709677419398</v>
      </c>
      <c r="BZ462">
        <v>400.012870967742</v>
      </c>
      <c r="CA462">
        <v>33.164970967741901</v>
      </c>
      <c r="CB462">
        <v>33.040980645161298</v>
      </c>
      <c r="CC462">
        <v>350.00948387096798</v>
      </c>
      <c r="CD462">
        <v>99.4755258064516</v>
      </c>
      <c r="CE462">
        <v>0.19999096774193501</v>
      </c>
      <c r="CF462">
        <v>31.2226161290323</v>
      </c>
      <c r="CG462">
        <v>31.0111903225806</v>
      </c>
      <c r="CH462">
        <v>999.9</v>
      </c>
      <c r="CI462">
        <v>0</v>
      </c>
      <c r="CJ462">
        <v>0</v>
      </c>
      <c r="CK462">
        <v>10008.75</v>
      </c>
      <c r="CL462">
        <v>0</v>
      </c>
      <c r="CM462">
        <v>5.1433677419354797</v>
      </c>
      <c r="CN462">
        <v>0</v>
      </c>
      <c r="CO462">
        <v>0</v>
      </c>
      <c r="CP462">
        <v>0</v>
      </c>
      <c r="CQ462">
        <v>0</v>
      </c>
      <c r="CR462">
        <v>2.0322580645161299</v>
      </c>
      <c r="CS462">
        <v>0</v>
      </c>
      <c r="CT462">
        <v>485.06451612903197</v>
      </c>
      <c r="CU462">
        <v>-0.60967741935483899</v>
      </c>
      <c r="CV462">
        <v>40.447161290322597</v>
      </c>
      <c r="CW462">
        <v>45.697161290322597</v>
      </c>
      <c r="CX462">
        <v>42.9916451612903</v>
      </c>
      <c r="CY462">
        <v>44.461387096774203</v>
      </c>
      <c r="CZ462">
        <v>41.5</v>
      </c>
      <c r="DA462">
        <v>0</v>
      </c>
      <c r="DB462">
        <v>0</v>
      </c>
      <c r="DC462">
        <v>0</v>
      </c>
      <c r="DD462">
        <v>1581524785.9000001</v>
      </c>
      <c r="DE462">
        <v>1.54615384615385</v>
      </c>
      <c r="DF462">
        <v>14.461538512085999</v>
      </c>
      <c r="DG462">
        <v>21.548718191420601</v>
      </c>
      <c r="DH462">
        <v>484.71923076923099</v>
      </c>
      <c r="DI462">
        <v>15</v>
      </c>
      <c r="DJ462">
        <v>100</v>
      </c>
      <c r="DK462">
        <v>100</v>
      </c>
      <c r="DL462">
        <v>2.952</v>
      </c>
      <c r="DM462">
        <v>0.498</v>
      </c>
      <c r="DN462">
        <v>2</v>
      </c>
      <c r="DO462">
        <v>352.94600000000003</v>
      </c>
      <c r="DP462">
        <v>665.79899999999998</v>
      </c>
      <c r="DQ462">
        <v>30.1067</v>
      </c>
      <c r="DR462">
        <v>32.6477</v>
      </c>
      <c r="DS462">
        <v>30.000399999999999</v>
      </c>
      <c r="DT462">
        <v>32.482399999999998</v>
      </c>
      <c r="DU462">
        <v>32.468699999999998</v>
      </c>
      <c r="DV462">
        <v>20.989100000000001</v>
      </c>
      <c r="DW462">
        <v>25.6494</v>
      </c>
      <c r="DX462">
        <v>100</v>
      </c>
      <c r="DY462">
        <v>30.097000000000001</v>
      </c>
      <c r="DZ462">
        <v>400</v>
      </c>
      <c r="EA462">
        <v>33.106200000000001</v>
      </c>
      <c r="EB462">
        <v>99.845600000000005</v>
      </c>
      <c r="EC462">
        <v>100.34399999999999</v>
      </c>
    </row>
    <row r="463" spans="1:133" x14ac:dyDescent="0.35">
      <c r="A463">
        <v>447</v>
      </c>
      <c r="B463">
        <v>1581524790.5</v>
      </c>
      <c r="C463">
        <v>2269.9000000953702</v>
      </c>
      <c r="D463" t="s">
        <v>1132</v>
      </c>
      <c r="E463" t="s">
        <v>1133</v>
      </c>
      <c r="F463" t="s">
        <v>232</v>
      </c>
      <c r="G463" t="s">
        <v>233</v>
      </c>
      <c r="H463" t="s">
        <v>234</v>
      </c>
      <c r="I463" t="s">
        <v>235</v>
      </c>
      <c r="J463" t="s">
        <v>236</v>
      </c>
      <c r="K463" t="s">
        <v>237</v>
      </c>
      <c r="L463" t="s">
        <v>238</v>
      </c>
      <c r="M463" t="s">
        <v>239</v>
      </c>
      <c r="N463">
        <v>1581524781.87097</v>
      </c>
      <c r="O463">
        <f t="shared" si="258"/>
        <v>6.7437845375380319E-5</v>
      </c>
      <c r="P463">
        <f t="shared" si="259"/>
        <v>-0.518439126920758</v>
      </c>
      <c r="Q463">
        <f t="shared" si="260"/>
        <v>400.83616129032299</v>
      </c>
      <c r="R463">
        <f t="shared" si="261"/>
        <v>546.48796584504794</v>
      </c>
      <c r="S463">
        <f t="shared" si="262"/>
        <v>54.472159950895389</v>
      </c>
      <c r="T463">
        <f t="shared" si="263"/>
        <v>39.954057283121102</v>
      </c>
      <c r="U463">
        <f t="shared" si="264"/>
        <v>5.3502479888954931E-3</v>
      </c>
      <c r="V463">
        <f t="shared" si="265"/>
        <v>2.2534039591673651</v>
      </c>
      <c r="W463">
        <f t="shared" si="266"/>
        <v>5.343200765086536E-3</v>
      </c>
      <c r="X463">
        <f t="shared" si="267"/>
        <v>3.3401328559228985E-3</v>
      </c>
      <c r="Y463">
        <f t="shared" si="268"/>
        <v>0</v>
      </c>
      <c r="Z463">
        <f t="shared" si="269"/>
        <v>31.199303821165014</v>
      </c>
      <c r="AA463">
        <f t="shared" si="270"/>
        <v>31.0093741935484</v>
      </c>
      <c r="AB463">
        <f t="shared" si="271"/>
        <v>4.5137901743754121</v>
      </c>
      <c r="AC463">
        <f t="shared" si="272"/>
        <v>72.34220446766443</v>
      </c>
      <c r="AD463">
        <f t="shared" si="273"/>
        <v>3.3050871246393525</v>
      </c>
      <c r="AE463">
        <f t="shared" si="274"/>
        <v>4.5686845582880498</v>
      </c>
      <c r="AF463">
        <f t="shared" si="275"/>
        <v>1.2087030497360596</v>
      </c>
      <c r="AG463">
        <f t="shared" si="276"/>
        <v>-2.974008981054272</v>
      </c>
      <c r="AH463">
        <f t="shared" si="277"/>
        <v>25.777658568113495</v>
      </c>
      <c r="AI463">
        <f t="shared" si="278"/>
        <v>2.5717645364966564</v>
      </c>
      <c r="AJ463">
        <f t="shared" si="279"/>
        <v>25.375414123555878</v>
      </c>
      <c r="AK463">
        <v>-4.1275449576253301E-2</v>
      </c>
      <c r="AL463">
        <v>4.6335308077324E-2</v>
      </c>
      <c r="AM463">
        <v>3.4613082954485401</v>
      </c>
      <c r="AN463">
        <v>0</v>
      </c>
      <c r="AO463">
        <v>0</v>
      </c>
      <c r="AP463">
        <f t="shared" si="280"/>
        <v>1</v>
      </c>
      <c r="AQ463">
        <f t="shared" si="281"/>
        <v>0</v>
      </c>
      <c r="AR463">
        <f t="shared" si="282"/>
        <v>51901.082345142284</v>
      </c>
      <c r="AS463" t="s">
        <v>240</v>
      </c>
      <c r="AT463">
        <v>0</v>
      </c>
      <c r="AU463">
        <v>0</v>
      </c>
      <c r="AV463">
        <f t="shared" si="283"/>
        <v>0</v>
      </c>
      <c r="AW463" t="e">
        <f t="shared" si="284"/>
        <v>#DIV/0!</v>
      </c>
      <c r="AX463">
        <v>0</v>
      </c>
      <c r="AY463" t="s">
        <v>240</v>
      </c>
      <c r="AZ463">
        <v>0</v>
      </c>
      <c r="BA463">
        <v>0</v>
      </c>
      <c r="BB463" t="e">
        <f t="shared" si="285"/>
        <v>#DIV/0!</v>
      </c>
      <c r="BC463">
        <v>0.5</v>
      </c>
      <c r="BD463">
        <f t="shared" si="286"/>
        <v>0</v>
      </c>
      <c r="BE463">
        <f t="shared" si="287"/>
        <v>-0.518439126920758</v>
      </c>
      <c r="BF463" t="e">
        <f t="shared" si="288"/>
        <v>#DIV/0!</v>
      </c>
      <c r="BG463" t="e">
        <f t="shared" si="289"/>
        <v>#DIV/0!</v>
      </c>
      <c r="BH463" t="e">
        <f t="shared" si="290"/>
        <v>#DIV/0!</v>
      </c>
      <c r="BI463" t="e">
        <f t="shared" si="291"/>
        <v>#DIV/0!</v>
      </c>
      <c r="BJ463" t="s">
        <v>240</v>
      </c>
      <c r="BK463">
        <v>0</v>
      </c>
      <c r="BL463">
        <f t="shared" si="292"/>
        <v>0</v>
      </c>
      <c r="BM463" t="e">
        <f t="shared" si="293"/>
        <v>#DIV/0!</v>
      </c>
      <c r="BN463" t="e">
        <f t="shared" si="294"/>
        <v>#DIV/0!</v>
      </c>
      <c r="BO463" t="e">
        <f t="shared" si="295"/>
        <v>#DIV/0!</v>
      </c>
      <c r="BP463" t="e">
        <f t="shared" si="296"/>
        <v>#DIV/0!</v>
      </c>
      <c r="BQ463">
        <f t="shared" si="297"/>
        <v>0</v>
      </c>
      <c r="BR463">
        <f t="shared" si="298"/>
        <v>0</v>
      </c>
      <c r="BS463">
        <f t="shared" si="299"/>
        <v>0</v>
      </c>
      <c r="BT463">
        <f t="shared" si="300"/>
        <v>0</v>
      </c>
      <c r="BU463">
        <v>6</v>
      </c>
      <c r="BV463">
        <v>0.5</v>
      </c>
      <c r="BW463" t="s">
        <v>241</v>
      </c>
      <c r="BX463">
        <v>1581524781.87097</v>
      </c>
      <c r="BY463">
        <v>400.83616129032299</v>
      </c>
      <c r="BZ463">
        <v>399.99377419354801</v>
      </c>
      <c r="CA463">
        <v>33.158045161290303</v>
      </c>
      <c r="CB463">
        <v>33.046274193548399</v>
      </c>
      <c r="CC463">
        <v>350.010774193548</v>
      </c>
      <c r="CD463">
        <v>99.476767741935504</v>
      </c>
      <c r="CE463">
        <v>0.20001080645161301</v>
      </c>
      <c r="CF463">
        <v>31.221561290322601</v>
      </c>
      <c r="CG463">
        <v>31.0093741935484</v>
      </c>
      <c r="CH463">
        <v>999.9</v>
      </c>
      <c r="CI463">
        <v>0</v>
      </c>
      <c r="CJ463">
        <v>0</v>
      </c>
      <c r="CK463">
        <v>10006.1306451613</v>
      </c>
      <c r="CL463">
        <v>0</v>
      </c>
      <c r="CM463">
        <v>5.3125603225806497</v>
      </c>
      <c r="CN463">
        <v>0</v>
      </c>
      <c r="CO463">
        <v>0</v>
      </c>
      <c r="CP463">
        <v>0</v>
      </c>
      <c r="CQ463">
        <v>0</v>
      </c>
      <c r="CR463">
        <v>2.3193548387096801</v>
      </c>
      <c r="CS463">
        <v>0</v>
      </c>
      <c r="CT463">
        <v>484.48387096774201</v>
      </c>
      <c r="CU463">
        <v>-0.8</v>
      </c>
      <c r="CV463">
        <v>40.451225806451603</v>
      </c>
      <c r="CW463">
        <v>45.705290322580602</v>
      </c>
      <c r="CX463">
        <v>43.034064516129</v>
      </c>
      <c r="CY463">
        <v>44.465451612903202</v>
      </c>
      <c r="CZ463">
        <v>41.5</v>
      </c>
      <c r="DA463">
        <v>0</v>
      </c>
      <c r="DB463">
        <v>0</v>
      </c>
      <c r="DC463">
        <v>0</v>
      </c>
      <c r="DD463">
        <v>1581524790.7</v>
      </c>
      <c r="DE463">
        <v>2.5846153846153799</v>
      </c>
      <c r="DF463">
        <v>24.000000122918699</v>
      </c>
      <c r="DG463">
        <v>26.458119904335799</v>
      </c>
      <c r="DH463">
        <v>486.00384615384598</v>
      </c>
      <c r="DI463">
        <v>15</v>
      </c>
      <c r="DJ463">
        <v>100</v>
      </c>
      <c r="DK463">
        <v>100</v>
      </c>
      <c r="DL463">
        <v>2.952</v>
      </c>
      <c r="DM463">
        <v>0.498</v>
      </c>
      <c r="DN463">
        <v>2</v>
      </c>
      <c r="DO463">
        <v>352.82600000000002</v>
      </c>
      <c r="DP463">
        <v>665.85500000000002</v>
      </c>
      <c r="DQ463">
        <v>30.0961</v>
      </c>
      <c r="DR463">
        <v>32.650599999999997</v>
      </c>
      <c r="DS463">
        <v>30.000299999999999</v>
      </c>
      <c r="DT463">
        <v>32.485300000000002</v>
      </c>
      <c r="DU463">
        <v>32.471600000000002</v>
      </c>
      <c r="DV463">
        <v>20.9877</v>
      </c>
      <c r="DW463">
        <v>25.6494</v>
      </c>
      <c r="DX463">
        <v>100</v>
      </c>
      <c r="DY463">
        <v>30.090699999999998</v>
      </c>
      <c r="DZ463">
        <v>400</v>
      </c>
      <c r="EA463">
        <v>33.115600000000001</v>
      </c>
      <c r="EB463">
        <v>99.846599999999995</v>
      </c>
      <c r="EC463">
        <v>100.34399999999999</v>
      </c>
    </row>
    <row r="464" spans="1:133" x14ac:dyDescent="0.35">
      <c r="A464">
        <v>448</v>
      </c>
      <c r="B464">
        <v>1581524795.5</v>
      </c>
      <c r="C464">
        <v>2274.9000000953702</v>
      </c>
      <c r="D464" t="s">
        <v>1134</v>
      </c>
      <c r="E464" t="s">
        <v>1135</v>
      </c>
      <c r="F464" t="s">
        <v>232</v>
      </c>
      <c r="G464" t="s">
        <v>233</v>
      </c>
      <c r="H464" t="s">
        <v>234</v>
      </c>
      <c r="I464" t="s">
        <v>235</v>
      </c>
      <c r="J464" t="s">
        <v>236</v>
      </c>
      <c r="K464" t="s">
        <v>237</v>
      </c>
      <c r="L464" t="s">
        <v>238</v>
      </c>
      <c r="M464" t="s">
        <v>239</v>
      </c>
      <c r="N464">
        <v>1581524786.87097</v>
      </c>
      <c r="O464">
        <f t="shared" si="258"/>
        <v>6.161440310559259E-5</v>
      </c>
      <c r="P464">
        <f t="shared" si="259"/>
        <v>-0.51987077953496508</v>
      </c>
      <c r="Q464">
        <f t="shared" si="260"/>
        <v>400.84380645161298</v>
      </c>
      <c r="R464">
        <f t="shared" si="261"/>
        <v>561.50550644069915</v>
      </c>
      <c r="S464">
        <f t="shared" si="262"/>
        <v>55.969275057685422</v>
      </c>
      <c r="T464">
        <f t="shared" si="263"/>
        <v>39.954972838417412</v>
      </c>
      <c r="U464">
        <f t="shared" si="264"/>
        <v>4.8870826241976346E-3</v>
      </c>
      <c r="V464">
        <f t="shared" si="265"/>
        <v>2.2525955031380462</v>
      </c>
      <c r="W464">
        <f t="shared" si="266"/>
        <v>4.8811998968647007E-3</v>
      </c>
      <c r="X464">
        <f t="shared" si="267"/>
        <v>3.051277873455824E-3</v>
      </c>
      <c r="Y464">
        <f t="shared" si="268"/>
        <v>0</v>
      </c>
      <c r="Z464">
        <f t="shared" si="269"/>
        <v>31.20034496951887</v>
      </c>
      <c r="AA464">
        <f t="shared" si="270"/>
        <v>31.008199999999999</v>
      </c>
      <c r="AB464">
        <f t="shared" si="271"/>
        <v>4.5134880073206372</v>
      </c>
      <c r="AC464">
        <f t="shared" si="272"/>
        <v>72.335722215956054</v>
      </c>
      <c r="AD464">
        <f t="shared" si="273"/>
        <v>3.3046265173534466</v>
      </c>
      <c r="AE464">
        <f t="shared" si="274"/>
        <v>4.5684572105156933</v>
      </c>
      <c r="AF464">
        <f t="shared" si="275"/>
        <v>1.2088614899671906</v>
      </c>
      <c r="AG464">
        <f t="shared" si="276"/>
        <v>-2.7171951769566332</v>
      </c>
      <c r="AH464">
        <f t="shared" si="277"/>
        <v>25.80484286997202</v>
      </c>
      <c r="AI464">
        <f t="shared" si="278"/>
        <v>2.5753745978180524</v>
      </c>
      <c r="AJ464">
        <f t="shared" si="279"/>
        <v>25.663022290833439</v>
      </c>
      <c r="AK464">
        <v>-4.12536584892116E-2</v>
      </c>
      <c r="AL464">
        <v>4.6310845673115601E-2</v>
      </c>
      <c r="AM464">
        <v>3.4598621347109701</v>
      </c>
      <c r="AN464">
        <v>0</v>
      </c>
      <c r="AO464">
        <v>0</v>
      </c>
      <c r="AP464">
        <f t="shared" si="280"/>
        <v>1</v>
      </c>
      <c r="AQ464">
        <f t="shared" si="281"/>
        <v>0</v>
      </c>
      <c r="AR464">
        <f t="shared" si="282"/>
        <v>51874.961981035049</v>
      </c>
      <c r="AS464" t="s">
        <v>240</v>
      </c>
      <c r="AT464">
        <v>0</v>
      </c>
      <c r="AU464">
        <v>0</v>
      </c>
      <c r="AV464">
        <f t="shared" si="283"/>
        <v>0</v>
      </c>
      <c r="AW464" t="e">
        <f t="shared" si="284"/>
        <v>#DIV/0!</v>
      </c>
      <c r="AX464">
        <v>0</v>
      </c>
      <c r="AY464" t="s">
        <v>240</v>
      </c>
      <c r="AZ464">
        <v>0</v>
      </c>
      <c r="BA464">
        <v>0</v>
      </c>
      <c r="BB464" t="e">
        <f t="shared" si="285"/>
        <v>#DIV/0!</v>
      </c>
      <c r="BC464">
        <v>0.5</v>
      </c>
      <c r="BD464">
        <f t="shared" si="286"/>
        <v>0</v>
      </c>
      <c r="BE464">
        <f t="shared" si="287"/>
        <v>-0.51987077953496508</v>
      </c>
      <c r="BF464" t="e">
        <f t="shared" si="288"/>
        <v>#DIV/0!</v>
      </c>
      <c r="BG464" t="e">
        <f t="shared" si="289"/>
        <v>#DIV/0!</v>
      </c>
      <c r="BH464" t="e">
        <f t="shared" si="290"/>
        <v>#DIV/0!</v>
      </c>
      <c r="BI464" t="e">
        <f t="shared" si="291"/>
        <v>#DIV/0!</v>
      </c>
      <c r="BJ464" t="s">
        <v>240</v>
      </c>
      <c r="BK464">
        <v>0</v>
      </c>
      <c r="BL464">
        <f t="shared" si="292"/>
        <v>0</v>
      </c>
      <c r="BM464" t="e">
        <f t="shared" si="293"/>
        <v>#DIV/0!</v>
      </c>
      <c r="BN464" t="e">
        <f t="shared" si="294"/>
        <v>#DIV/0!</v>
      </c>
      <c r="BO464" t="e">
        <f t="shared" si="295"/>
        <v>#DIV/0!</v>
      </c>
      <c r="BP464" t="e">
        <f t="shared" si="296"/>
        <v>#DIV/0!</v>
      </c>
      <c r="BQ464">
        <f t="shared" si="297"/>
        <v>0</v>
      </c>
      <c r="BR464">
        <f t="shared" si="298"/>
        <v>0</v>
      </c>
      <c r="BS464">
        <f t="shared" si="299"/>
        <v>0</v>
      </c>
      <c r="BT464">
        <f t="shared" si="300"/>
        <v>0</v>
      </c>
      <c r="BU464">
        <v>6</v>
      </c>
      <c r="BV464">
        <v>0.5</v>
      </c>
      <c r="BW464" t="s">
        <v>241</v>
      </c>
      <c r="BX464">
        <v>1581524786.87097</v>
      </c>
      <c r="BY464">
        <v>400.84380645161298</v>
      </c>
      <c r="BZ464">
        <v>399.99496774193602</v>
      </c>
      <c r="CA464">
        <v>33.1532967741935</v>
      </c>
      <c r="CB464">
        <v>33.051177419354801</v>
      </c>
      <c r="CC464">
        <v>350.01209677419303</v>
      </c>
      <c r="CD464">
        <v>99.477209677419395</v>
      </c>
      <c r="CE464">
        <v>0.199951838709677</v>
      </c>
      <c r="CF464">
        <v>31.220687096774199</v>
      </c>
      <c r="CG464">
        <v>31.008199999999999</v>
      </c>
      <c r="CH464">
        <v>999.9</v>
      </c>
      <c r="CI464">
        <v>0</v>
      </c>
      <c r="CJ464">
        <v>0</v>
      </c>
      <c r="CK464">
        <v>10000.803548387101</v>
      </c>
      <c r="CL464">
        <v>0</v>
      </c>
      <c r="CM464">
        <v>5.4845264516128998</v>
      </c>
      <c r="CN464">
        <v>0</v>
      </c>
      <c r="CO464">
        <v>0</v>
      </c>
      <c r="CP464">
        <v>0</v>
      </c>
      <c r="CQ464">
        <v>0</v>
      </c>
      <c r="CR464">
        <v>3.9032258064516099</v>
      </c>
      <c r="CS464">
        <v>0</v>
      </c>
      <c r="CT464">
        <v>486.21612903225798</v>
      </c>
      <c r="CU464">
        <v>-0.72903225806451599</v>
      </c>
      <c r="CV464">
        <v>40.461387096774203</v>
      </c>
      <c r="CW464">
        <v>45.715451612903202</v>
      </c>
      <c r="CX464">
        <v>43.052225806451602</v>
      </c>
      <c r="CY464">
        <v>44.481709677419403</v>
      </c>
      <c r="CZ464">
        <v>41.5</v>
      </c>
      <c r="DA464">
        <v>0</v>
      </c>
      <c r="DB464">
        <v>0</v>
      </c>
      <c r="DC464">
        <v>0</v>
      </c>
      <c r="DD464">
        <v>1581524795.5</v>
      </c>
      <c r="DE464">
        <v>4.0307692307692298</v>
      </c>
      <c r="DF464">
        <v>19.911111033087899</v>
      </c>
      <c r="DG464">
        <v>10.629060216433</v>
      </c>
      <c r="DH464">
        <v>487.48846153846199</v>
      </c>
      <c r="DI464">
        <v>15</v>
      </c>
      <c r="DJ464">
        <v>100</v>
      </c>
      <c r="DK464">
        <v>100</v>
      </c>
      <c r="DL464">
        <v>2.952</v>
      </c>
      <c r="DM464">
        <v>0.498</v>
      </c>
      <c r="DN464">
        <v>2</v>
      </c>
      <c r="DO464">
        <v>352.71800000000002</v>
      </c>
      <c r="DP464">
        <v>666.048</v>
      </c>
      <c r="DQ464">
        <v>30.089400000000001</v>
      </c>
      <c r="DR464">
        <v>32.653399999999998</v>
      </c>
      <c r="DS464">
        <v>30.000299999999999</v>
      </c>
      <c r="DT464">
        <v>32.488199999999999</v>
      </c>
      <c r="DU464">
        <v>32.474499999999999</v>
      </c>
      <c r="DV464">
        <v>20.989799999999999</v>
      </c>
      <c r="DW464">
        <v>25.6494</v>
      </c>
      <c r="DX464">
        <v>100</v>
      </c>
      <c r="DY464">
        <v>30.0822</v>
      </c>
      <c r="DZ464">
        <v>400</v>
      </c>
      <c r="EA464">
        <v>33.124200000000002</v>
      </c>
      <c r="EB464">
        <v>99.846199999999996</v>
      </c>
      <c r="EC464">
        <v>100.34399999999999</v>
      </c>
    </row>
    <row r="465" spans="1:133" x14ac:dyDescent="0.35">
      <c r="A465">
        <v>449</v>
      </c>
      <c r="B465">
        <v>1581524800.5</v>
      </c>
      <c r="C465">
        <v>2279.9000000953702</v>
      </c>
      <c r="D465" t="s">
        <v>1136</v>
      </c>
      <c r="E465" t="s">
        <v>1137</v>
      </c>
      <c r="F465" t="s">
        <v>232</v>
      </c>
      <c r="G465" t="s">
        <v>233</v>
      </c>
      <c r="H465" t="s">
        <v>234</v>
      </c>
      <c r="I465" t="s">
        <v>235</v>
      </c>
      <c r="J465" t="s">
        <v>236</v>
      </c>
      <c r="K465" t="s">
        <v>237</v>
      </c>
      <c r="L465" t="s">
        <v>238</v>
      </c>
      <c r="M465" t="s">
        <v>239</v>
      </c>
      <c r="N465">
        <v>1581524791.87097</v>
      </c>
      <c r="O465">
        <f t="shared" ref="O465:O521" si="301">CC465*AP465*(CA465-CB465)/(100*BU465*(1000-AP465*CA465))</f>
        <v>5.8209150541550557E-5</v>
      </c>
      <c r="P465">
        <f t="shared" ref="P465:P521" si="302">CC465*AP465*(BZ465-BY465*(1000-AP465*CB465)/(1000-AP465*CA465))/(100*BU465)</f>
        <v>-0.51887109866086556</v>
      </c>
      <c r="Q465">
        <f t="shared" ref="Q465:Q521" si="303">BY465 - IF(AP465&gt;1, P465*BU465*100/(AR465*CK465), 0)</f>
        <v>400.83893548387101</v>
      </c>
      <c r="R465">
        <f t="shared" ref="R465:R521" si="304">((X465-O465/2)*Q465-P465)/(X465+O465/2)</f>
        <v>571.10021338715671</v>
      </c>
      <c r="S465">
        <f t="shared" ref="S465:S521" si="305">R465*(CD465+CE465)/1000</f>
        <v>56.926076628960388</v>
      </c>
      <c r="T465">
        <f t="shared" ref="T465:T521" si="306">(BY465 - IF(AP465&gt;1, P465*BU465*100/(AR465*CK465), 0))*(CD465+CE465)/1000</f>
        <v>39.954788008032111</v>
      </c>
      <c r="U465">
        <f t="shared" ref="U465:U521" si="307">2/((1/W465-1/V465)+SIGN(W465)*SQRT((1/W465-1/V465)*(1/W465-1/V465) + 4*BV465/((BV465+1)*(BV465+1))*(2*1/W465*1/V465-1/V465*1/V465)))</f>
        <v>4.6146601022439932E-3</v>
      </c>
      <c r="V465">
        <f t="shared" ref="V465:V521" si="308">AM465+AL465*BU465+AK465*BU465*BU465</f>
        <v>2.252868198148104</v>
      </c>
      <c r="W465">
        <f t="shared" ref="W465:W521" si="309">O465*(1000-(1000*0.61365*EXP(17.502*AA465/(240.97+AA465))/(CD465+CE465)+CA465)/2)/(1000*0.61365*EXP(17.502*AA465/(240.97+AA465))/(CD465+CE465)-CA465)</f>
        <v>4.6094151956933083E-3</v>
      </c>
      <c r="X465">
        <f t="shared" ref="X465:X521" si="310">1/((BV465+1)/(U465/1.6)+1/(V465/1.37)) + BV465/((BV465+1)/(U465/1.6) + BV465/(V465/1.37))</f>
        <v>2.881355224072756E-3</v>
      </c>
      <c r="Y465">
        <f t="shared" ref="Y465:Y521" si="311">(BR465*BT465)</f>
        <v>0</v>
      </c>
      <c r="Z465">
        <f t="shared" ref="Z465:Z521" si="312">(CF465+(Y465+2*0.95*0.0000000567*(((CF465+$B$7)+273)^4-(CF465+273)^4)-44100*O465)/(1.84*29.3*V465+8*0.95*0.0000000567*(CF465+273)^3))</f>
        <v>31.200106796268592</v>
      </c>
      <c r="AA465">
        <f t="shared" ref="AA465:AA521" si="313">($C$7*CG465+$D$7*CH465+$E$7*Z465)</f>
        <v>31.009416129032299</v>
      </c>
      <c r="AB465">
        <f t="shared" ref="AB465:AB521" si="314">0.61365*EXP(17.502*AA465/(240.97+AA465))</f>
        <v>4.5138009663818233</v>
      </c>
      <c r="AC465">
        <f t="shared" ref="AC465:AC521" si="315">(AD465/AE465*100)</f>
        <v>72.336430488971985</v>
      </c>
      <c r="AD465">
        <f t="shared" ref="AD465:AD521" si="316">CA465*(CD465+CE465)/1000</f>
        <v>3.30440219289415</v>
      </c>
      <c r="AE465">
        <f t="shared" ref="AE465:AE521" si="317">0.61365*EXP(17.502*CF465/(240.97+CF465))</f>
        <v>4.5681023663421172</v>
      </c>
      <c r="AF465">
        <f t="shared" ref="AF465:AF521" si="318">(AB465-CA465*(CD465+CE465)/1000)</f>
        <v>1.2093987734876732</v>
      </c>
      <c r="AG465">
        <f t="shared" ref="AG465:AG521" si="319">(-O465*44100)</f>
        <v>-2.5670235388823794</v>
      </c>
      <c r="AH465">
        <f t="shared" ref="AH465:AH521" si="320">2*29.3*V465*0.92*(CF465-AA465)</f>
        <v>25.494530290830919</v>
      </c>
      <c r="AI465">
        <f t="shared" ref="AI465:AI521" si="321">2*0.95*0.0000000567*(((CF465+$B$7)+273)^4-(AA465+273)^4)</f>
        <v>2.5440949326389402</v>
      </c>
      <c r="AJ465">
        <f t="shared" ref="AJ465:AJ521" si="322">Y465+AI465+AG465+AH465</f>
        <v>25.47160168458748</v>
      </c>
      <c r="AK465">
        <v>-4.1261007904974702E-2</v>
      </c>
      <c r="AL465">
        <v>4.6319096036153903E-2</v>
      </c>
      <c r="AM465">
        <v>3.4603499065102699</v>
      </c>
      <c r="AN465">
        <v>0</v>
      </c>
      <c r="AO465">
        <v>0</v>
      </c>
      <c r="AP465">
        <f t="shared" ref="AP465:AP521" si="323">IF(AN465*$H$13&gt;=AR465,1,(AR465/(AR465-AN465*$H$13)))</f>
        <v>1</v>
      </c>
      <c r="AQ465">
        <f t="shared" ref="AQ465:AQ521" si="324">(AP465-1)*100</f>
        <v>0</v>
      </c>
      <c r="AR465">
        <f t="shared" ref="AR465:AR521" si="325">MAX(0,($B$13+$C$13*CK465)/(1+$D$13*CK465)*CD465/(CF465+273)*$E$13)</f>
        <v>51884.072570918375</v>
      </c>
      <c r="AS465" t="s">
        <v>240</v>
      </c>
      <c r="AT465">
        <v>0</v>
      </c>
      <c r="AU465">
        <v>0</v>
      </c>
      <c r="AV465">
        <f t="shared" ref="AV465:AV521" si="326">AU465-AT465</f>
        <v>0</v>
      </c>
      <c r="AW465" t="e">
        <f t="shared" ref="AW465:AW521" si="327">AV465/AU465</f>
        <v>#DIV/0!</v>
      </c>
      <c r="AX465">
        <v>0</v>
      </c>
      <c r="AY465" t="s">
        <v>240</v>
      </c>
      <c r="AZ465">
        <v>0</v>
      </c>
      <c r="BA465">
        <v>0</v>
      </c>
      <c r="BB465" t="e">
        <f t="shared" ref="BB465:BB521" si="328">1-AZ465/BA465</f>
        <v>#DIV/0!</v>
      </c>
      <c r="BC465">
        <v>0.5</v>
      </c>
      <c r="BD465">
        <f t="shared" ref="BD465:BD521" si="329">BR465</f>
        <v>0</v>
      </c>
      <c r="BE465">
        <f t="shared" ref="BE465:BE521" si="330">P465</f>
        <v>-0.51887109866086556</v>
      </c>
      <c r="BF465" t="e">
        <f t="shared" ref="BF465:BF521" si="331">BB465*BC465*BD465</f>
        <v>#DIV/0!</v>
      </c>
      <c r="BG465" t="e">
        <f t="shared" ref="BG465:BG521" si="332">BL465/BA465</f>
        <v>#DIV/0!</v>
      </c>
      <c r="BH465" t="e">
        <f t="shared" ref="BH465:BH521" si="333">(BE465-AX465)/BD465</f>
        <v>#DIV/0!</v>
      </c>
      <c r="BI465" t="e">
        <f t="shared" ref="BI465:BI521" si="334">(AU465-BA465)/BA465</f>
        <v>#DIV/0!</v>
      </c>
      <c r="BJ465" t="s">
        <v>240</v>
      </c>
      <c r="BK465">
        <v>0</v>
      </c>
      <c r="BL465">
        <f t="shared" ref="BL465:BL521" si="335">BA465-BK465</f>
        <v>0</v>
      </c>
      <c r="BM465" t="e">
        <f t="shared" ref="BM465:BM521" si="336">(BA465-AZ465)/(BA465-BK465)</f>
        <v>#DIV/0!</v>
      </c>
      <c r="BN465" t="e">
        <f t="shared" ref="BN465:BN521" si="337">(AU465-BA465)/(AU465-BK465)</f>
        <v>#DIV/0!</v>
      </c>
      <c r="BO465" t="e">
        <f t="shared" ref="BO465:BO521" si="338">(BA465-AZ465)/(BA465-AT465)</f>
        <v>#DIV/0!</v>
      </c>
      <c r="BP465" t="e">
        <f t="shared" ref="BP465:BP521" si="339">(AU465-BA465)/(AU465-AT465)</f>
        <v>#DIV/0!</v>
      </c>
      <c r="BQ465">
        <f t="shared" ref="BQ465:BQ521" si="340">$B$11*CL465+$C$11*CM465+$F$11*CN465</f>
        <v>0</v>
      </c>
      <c r="BR465">
        <f t="shared" ref="BR465:BR521" si="341">BQ465*BS465</f>
        <v>0</v>
      </c>
      <c r="BS465">
        <f t="shared" ref="BS465:BS521" si="342">($B$11*$D$9+$C$11*$D$9+$F$11*((DA465+CS465)/MAX(DA465+CS465+DB465, 0.1)*$I$9+DB465/MAX(DA465+CS465+DB465, 0.1)*$J$9))/($B$11+$C$11+$F$11)</f>
        <v>0</v>
      </c>
      <c r="BT465">
        <f t="shared" ref="BT465:BT521" si="343">($B$11*$K$9+$C$11*$K$9+$F$11*((DA465+CS465)/MAX(DA465+CS465+DB465, 0.1)*$P$9+DB465/MAX(DA465+CS465+DB465, 0.1)*$Q$9))/($B$11+$C$11+$F$11)</f>
        <v>0</v>
      </c>
      <c r="BU465">
        <v>6</v>
      </c>
      <c r="BV465">
        <v>0.5</v>
      </c>
      <c r="BW465" t="s">
        <v>241</v>
      </c>
      <c r="BX465">
        <v>1581524791.87097</v>
      </c>
      <c r="BY465">
        <v>400.83893548387101</v>
      </c>
      <c r="BZ465">
        <v>399.989483870968</v>
      </c>
      <c r="CA465">
        <v>33.150796774193601</v>
      </c>
      <c r="CB465">
        <v>33.054322580645199</v>
      </c>
      <c r="CC465">
        <v>350.01777419354801</v>
      </c>
      <c r="CD465">
        <v>99.477883870967801</v>
      </c>
      <c r="CE465">
        <v>0.200027806451613</v>
      </c>
      <c r="CF465">
        <v>31.219322580645201</v>
      </c>
      <c r="CG465">
        <v>31.009416129032299</v>
      </c>
      <c r="CH465">
        <v>999.9</v>
      </c>
      <c r="CI465">
        <v>0</v>
      </c>
      <c r="CJ465">
        <v>0</v>
      </c>
      <c r="CK465">
        <v>10002.517419354799</v>
      </c>
      <c r="CL465">
        <v>0</v>
      </c>
      <c r="CM465">
        <v>5.6087432258064496</v>
      </c>
      <c r="CN465">
        <v>0</v>
      </c>
      <c r="CO465">
        <v>0</v>
      </c>
      <c r="CP465">
        <v>0</v>
      </c>
      <c r="CQ465">
        <v>0</v>
      </c>
      <c r="CR465">
        <v>4.9580645161290304</v>
      </c>
      <c r="CS465">
        <v>0</v>
      </c>
      <c r="CT465">
        <v>489.02258064516099</v>
      </c>
      <c r="CU465">
        <v>-0.45161290322580599</v>
      </c>
      <c r="CV465">
        <v>40.4695161290323</v>
      </c>
      <c r="CW465">
        <v>45.7296774193548</v>
      </c>
      <c r="CX465">
        <v>43.0885161290322</v>
      </c>
      <c r="CY465">
        <v>44.487806451612897</v>
      </c>
      <c r="CZ465">
        <v>41.503999999999998</v>
      </c>
      <c r="DA465">
        <v>0</v>
      </c>
      <c r="DB465">
        <v>0</v>
      </c>
      <c r="DC465">
        <v>0</v>
      </c>
      <c r="DD465">
        <v>1581524800.9000001</v>
      </c>
      <c r="DE465">
        <v>5.1923076923076898</v>
      </c>
      <c r="DF465">
        <v>-9.1897432913278596</v>
      </c>
      <c r="DG465">
        <v>20.765812161576701</v>
      </c>
      <c r="DH465">
        <v>489.73846153846199</v>
      </c>
      <c r="DI465">
        <v>15</v>
      </c>
      <c r="DJ465">
        <v>100</v>
      </c>
      <c r="DK465">
        <v>100</v>
      </c>
      <c r="DL465">
        <v>2.952</v>
      </c>
      <c r="DM465">
        <v>0.498</v>
      </c>
      <c r="DN465">
        <v>2</v>
      </c>
      <c r="DO465">
        <v>352.79399999999998</v>
      </c>
      <c r="DP465">
        <v>665.875</v>
      </c>
      <c r="DQ465">
        <v>30.081800000000001</v>
      </c>
      <c r="DR465">
        <v>32.656300000000002</v>
      </c>
      <c r="DS465">
        <v>30.000299999999999</v>
      </c>
      <c r="DT465">
        <v>32.491100000000003</v>
      </c>
      <c r="DU465">
        <v>32.477400000000003</v>
      </c>
      <c r="DV465">
        <v>20.988600000000002</v>
      </c>
      <c r="DW465">
        <v>25.6494</v>
      </c>
      <c r="DX465">
        <v>100</v>
      </c>
      <c r="DY465">
        <v>30.068000000000001</v>
      </c>
      <c r="DZ465">
        <v>400</v>
      </c>
      <c r="EA465">
        <v>33.130699999999997</v>
      </c>
      <c r="EB465">
        <v>99.846800000000002</v>
      </c>
      <c r="EC465">
        <v>100.342</v>
      </c>
    </row>
    <row r="466" spans="1:133" x14ac:dyDescent="0.35">
      <c r="A466">
        <v>450</v>
      </c>
      <c r="B466">
        <v>1581524805.5</v>
      </c>
      <c r="C466">
        <v>2284.9000000953702</v>
      </c>
      <c r="D466" t="s">
        <v>1138</v>
      </c>
      <c r="E466" t="s">
        <v>1139</v>
      </c>
      <c r="F466" t="s">
        <v>232</v>
      </c>
      <c r="G466" t="s">
        <v>233</v>
      </c>
      <c r="H466" t="s">
        <v>234</v>
      </c>
      <c r="I466" t="s">
        <v>235</v>
      </c>
      <c r="J466" t="s">
        <v>236</v>
      </c>
      <c r="K466" t="s">
        <v>237</v>
      </c>
      <c r="L466" t="s">
        <v>238</v>
      </c>
      <c r="M466" t="s">
        <v>239</v>
      </c>
      <c r="N466">
        <v>1581524796.87097</v>
      </c>
      <c r="O466">
        <f t="shared" si="301"/>
        <v>5.5757588085517378E-5</v>
      </c>
      <c r="P466">
        <f t="shared" si="302"/>
        <v>-0.52147305442099823</v>
      </c>
      <c r="Q466">
        <f t="shared" si="303"/>
        <v>400.83780645161301</v>
      </c>
      <c r="R466">
        <f t="shared" si="304"/>
        <v>579.79514156324342</v>
      </c>
      <c r="S466">
        <f t="shared" si="305"/>
        <v>57.792990374778825</v>
      </c>
      <c r="T466">
        <f t="shared" si="306"/>
        <v>39.954828575566196</v>
      </c>
      <c r="U466">
        <f t="shared" si="307"/>
        <v>4.4220186161755314E-3</v>
      </c>
      <c r="V466">
        <f t="shared" si="308"/>
        <v>2.2534437848025579</v>
      </c>
      <c r="W466">
        <f t="shared" si="309"/>
        <v>4.4172034543144504E-3</v>
      </c>
      <c r="X466">
        <f t="shared" si="310"/>
        <v>2.7611843354926812E-3</v>
      </c>
      <c r="Y466">
        <f t="shared" si="311"/>
        <v>0</v>
      </c>
      <c r="Z466">
        <f t="shared" si="312"/>
        <v>31.199733255038943</v>
      </c>
      <c r="AA466">
        <f t="shared" si="313"/>
        <v>31.007100000000001</v>
      </c>
      <c r="AB466">
        <f t="shared" si="314"/>
        <v>4.5132049492235424</v>
      </c>
      <c r="AC466">
        <f t="shared" si="315"/>
        <v>72.33958286598758</v>
      </c>
      <c r="AD466">
        <f t="shared" si="316"/>
        <v>3.3043228941646712</v>
      </c>
      <c r="AE466">
        <f t="shared" si="317"/>
        <v>4.5677936798254448</v>
      </c>
      <c r="AF466">
        <f t="shared" si="318"/>
        <v>1.2088820550588713</v>
      </c>
      <c r="AG466">
        <f t="shared" si="319"/>
        <v>-2.4589096345713162</v>
      </c>
      <c r="AH466">
        <f t="shared" si="320"/>
        <v>25.638207392346402</v>
      </c>
      <c r="AI466">
        <f t="shared" si="321"/>
        <v>2.5577347654768059</v>
      </c>
      <c r="AJ466">
        <f t="shared" si="322"/>
        <v>25.737032523251891</v>
      </c>
      <c r="AK466">
        <v>-4.1276523218056298E-2</v>
      </c>
      <c r="AL466">
        <v>4.6336513334304101E-2</v>
      </c>
      <c r="AM466">
        <v>3.4613795406467598</v>
      </c>
      <c r="AN466">
        <v>0</v>
      </c>
      <c r="AO466">
        <v>0</v>
      </c>
      <c r="AP466">
        <f t="shared" si="323"/>
        <v>1</v>
      </c>
      <c r="AQ466">
        <f t="shared" si="324"/>
        <v>0</v>
      </c>
      <c r="AR466">
        <f t="shared" si="325"/>
        <v>51902.994955313312</v>
      </c>
      <c r="AS466" t="s">
        <v>240</v>
      </c>
      <c r="AT466">
        <v>0</v>
      </c>
      <c r="AU466">
        <v>0</v>
      </c>
      <c r="AV466">
        <f t="shared" si="326"/>
        <v>0</v>
      </c>
      <c r="AW466" t="e">
        <f t="shared" si="327"/>
        <v>#DIV/0!</v>
      </c>
      <c r="AX466">
        <v>0</v>
      </c>
      <c r="AY466" t="s">
        <v>240</v>
      </c>
      <c r="AZ466">
        <v>0</v>
      </c>
      <c r="BA466">
        <v>0</v>
      </c>
      <c r="BB466" t="e">
        <f t="shared" si="328"/>
        <v>#DIV/0!</v>
      </c>
      <c r="BC466">
        <v>0.5</v>
      </c>
      <c r="BD466">
        <f t="shared" si="329"/>
        <v>0</v>
      </c>
      <c r="BE466">
        <f t="shared" si="330"/>
        <v>-0.52147305442099823</v>
      </c>
      <c r="BF466" t="e">
        <f t="shared" si="331"/>
        <v>#DIV/0!</v>
      </c>
      <c r="BG466" t="e">
        <f t="shared" si="332"/>
        <v>#DIV/0!</v>
      </c>
      <c r="BH466" t="e">
        <f t="shared" si="333"/>
        <v>#DIV/0!</v>
      </c>
      <c r="BI466" t="e">
        <f t="shared" si="334"/>
        <v>#DIV/0!</v>
      </c>
      <c r="BJ466" t="s">
        <v>240</v>
      </c>
      <c r="BK466">
        <v>0</v>
      </c>
      <c r="BL466">
        <f t="shared" si="335"/>
        <v>0</v>
      </c>
      <c r="BM466" t="e">
        <f t="shared" si="336"/>
        <v>#DIV/0!</v>
      </c>
      <c r="BN466" t="e">
        <f t="shared" si="337"/>
        <v>#DIV/0!</v>
      </c>
      <c r="BO466" t="e">
        <f t="shared" si="338"/>
        <v>#DIV/0!</v>
      </c>
      <c r="BP466" t="e">
        <f t="shared" si="339"/>
        <v>#DIV/0!</v>
      </c>
      <c r="BQ466">
        <f t="shared" si="340"/>
        <v>0</v>
      </c>
      <c r="BR466">
        <f t="shared" si="341"/>
        <v>0</v>
      </c>
      <c r="BS466">
        <f t="shared" si="342"/>
        <v>0</v>
      </c>
      <c r="BT466">
        <f t="shared" si="343"/>
        <v>0</v>
      </c>
      <c r="BU466">
        <v>6</v>
      </c>
      <c r="BV466">
        <v>0.5</v>
      </c>
      <c r="BW466" t="s">
        <v>241</v>
      </c>
      <c r="BX466">
        <v>1581524796.87097</v>
      </c>
      <c r="BY466">
        <v>400.83780645161301</v>
      </c>
      <c r="BZ466">
        <v>399.98219354838699</v>
      </c>
      <c r="CA466">
        <v>33.149874193548399</v>
      </c>
      <c r="CB466">
        <v>33.0574612903226</v>
      </c>
      <c r="CC466">
        <v>350.01106451612901</v>
      </c>
      <c r="CD466">
        <v>99.478332258064498</v>
      </c>
      <c r="CE466">
        <v>0.199961387096774</v>
      </c>
      <c r="CF466">
        <v>31.218135483870999</v>
      </c>
      <c r="CG466">
        <v>31.007100000000001</v>
      </c>
      <c r="CH466">
        <v>999.9</v>
      </c>
      <c r="CI466">
        <v>0</v>
      </c>
      <c r="CJ466">
        <v>0</v>
      </c>
      <c r="CK466">
        <v>10006.233548387099</v>
      </c>
      <c r="CL466">
        <v>0</v>
      </c>
      <c r="CM466">
        <v>5.6672029032258102</v>
      </c>
      <c r="CN466">
        <v>0</v>
      </c>
      <c r="CO466">
        <v>0</v>
      </c>
      <c r="CP466">
        <v>0</v>
      </c>
      <c r="CQ466">
        <v>0</v>
      </c>
      <c r="CR466">
        <v>4.7451612903225797</v>
      </c>
      <c r="CS466">
        <v>0</v>
      </c>
      <c r="CT466">
        <v>491.529032258065</v>
      </c>
      <c r="CU466">
        <v>-0.138709677419355</v>
      </c>
      <c r="CV466">
        <v>40.473580645161299</v>
      </c>
      <c r="CW466">
        <v>45.735774193548401</v>
      </c>
      <c r="CX466">
        <v>43.090516129032203</v>
      </c>
      <c r="CY466">
        <v>44.493903225806498</v>
      </c>
      <c r="CZ466">
        <v>41.508000000000003</v>
      </c>
      <c r="DA466">
        <v>0</v>
      </c>
      <c r="DB466">
        <v>0</v>
      </c>
      <c r="DC466">
        <v>0</v>
      </c>
      <c r="DD466">
        <v>1581524805.7</v>
      </c>
      <c r="DE466">
        <v>3.9</v>
      </c>
      <c r="DF466">
        <v>-13.490597957888999</v>
      </c>
      <c r="DG466">
        <v>17.364102440361101</v>
      </c>
      <c r="DH466">
        <v>492.01153846153898</v>
      </c>
      <c r="DI466">
        <v>15</v>
      </c>
      <c r="DJ466">
        <v>100</v>
      </c>
      <c r="DK466">
        <v>100</v>
      </c>
      <c r="DL466">
        <v>2.952</v>
      </c>
      <c r="DM466">
        <v>0.498</v>
      </c>
      <c r="DN466">
        <v>2</v>
      </c>
      <c r="DO466">
        <v>352.79399999999998</v>
      </c>
      <c r="DP466">
        <v>665.83900000000006</v>
      </c>
      <c r="DQ466">
        <v>30.069299999999998</v>
      </c>
      <c r="DR466">
        <v>32.659999999999997</v>
      </c>
      <c r="DS466">
        <v>30.000499999999999</v>
      </c>
      <c r="DT466">
        <v>32.493499999999997</v>
      </c>
      <c r="DU466">
        <v>32.4803</v>
      </c>
      <c r="DV466">
        <v>20.989799999999999</v>
      </c>
      <c r="DW466">
        <v>25.6494</v>
      </c>
      <c r="DX466">
        <v>100</v>
      </c>
      <c r="DY466">
        <v>30.0671</v>
      </c>
      <c r="DZ466">
        <v>400</v>
      </c>
      <c r="EA466">
        <v>33.134099999999997</v>
      </c>
      <c r="EB466">
        <v>99.8446</v>
      </c>
      <c r="EC466">
        <v>100.34</v>
      </c>
    </row>
    <row r="467" spans="1:133" x14ac:dyDescent="0.35">
      <c r="A467">
        <v>451</v>
      </c>
      <c r="B467">
        <v>1581524810.5</v>
      </c>
      <c r="C467">
        <v>2289.9000000953702</v>
      </c>
      <c r="D467" t="s">
        <v>1140</v>
      </c>
      <c r="E467" t="s">
        <v>1141</v>
      </c>
      <c r="F467" t="s">
        <v>232</v>
      </c>
      <c r="G467" t="s">
        <v>233</v>
      </c>
      <c r="H467" t="s">
        <v>234</v>
      </c>
      <c r="I467" t="s">
        <v>235</v>
      </c>
      <c r="J467" t="s">
        <v>236</v>
      </c>
      <c r="K467" t="s">
        <v>237</v>
      </c>
      <c r="L467" t="s">
        <v>238</v>
      </c>
      <c r="M467" t="s">
        <v>239</v>
      </c>
      <c r="N467">
        <v>1581524801.87097</v>
      </c>
      <c r="O467">
        <f t="shared" si="301"/>
        <v>5.4092826949226249E-5</v>
      </c>
      <c r="P467">
        <f t="shared" si="302"/>
        <v>-0.50835891093980123</v>
      </c>
      <c r="Q467">
        <f t="shared" si="303"/>
        <v>400.82119354838699</v>
      </c>
      <c r="R467">
        <f t="shared" si="304"/>
        <v>580.68992772617264</v>
      </c>
      <c r="S467">
        <f t="shared" si="305"/>
        <v>57.882371767560635</v>
      </c>
      <c r="T467">
        <f t="shared" si="306"/>
        <v>39.953304215439083</v>
      </c>
      <c r="U467">
        <f t="shared" si="307"/>
        <v>4.2897843001783323E-3</v>
      </c>
      <c r="V467">
        <f t="shared" si="308"/>
        <v>2.2536427221873274</v>
      </c>
      <c r="W467">
        <f t="shared" si="309"/>
        <v>4.2852530541327392E-3</v>
      </c>
      <c r="X467">
        <f t="shared" si="310"/>
        <v>2.6786898652861246E-3</v>
      </c>
      <c r="Y467">
        <f t="shared" si="311"/>
        <v>0</v>
      </c>
      <c r="Z467">
        <f t="shared" si="312"/>
        <v>31.198629260331259</v>
      </c>
      <c r="AA467">
        <f t="shared" si="313"/>
        <v>31.007229032258099</v>
      </c>
      <c r="AB467">
        <f t="shared" si="314"/>
        <v>4.5132381517188875</v>
      </c>
      <c r="AC467">
        <f t="shared" si="315"/>
        <v>72.346636157327183</v>
      </c>
      <c r="AD467">
        <f t="shared" si="316"/>
        <v>3.3043337769475651</v>
      </c>
      <c r="AE467">
        <f t="shared" si="317"/>
        <v>4.5673633944249472</v>
      </c>
      <c r="AF467">
        <f t="shared" si="318"/>
        <v>1.2089043747713224</v>
      </c>
      <c r="AG467">
        <f t="shared" si="319"/>
        <v>-2.3854936684608776</v>
      </c>
      <c r="AH467">
        <f t="shared" si="320"/>
        <v>25.423733327405877</v>
      </c>
      <c r="AI467">
        <f t="shared" si="321"/>
        <v>2.5360952871310016</v>
      </c>
      <c r="AJ467">
        <f t="shared" si="322"/>
        <v>25.574334946076</v>
      </c>
      <c r="AK467">
        <v>-4.1281886541642103E-2</v>
      </c>
      <c r="AL467">
        <v>4.6342534134882103E-2</v>
      </c>
      <c r="AM467">
        <v>3.4617354328771501</v>
      </c>
      <c r="AN467">
        <v>0</v>
      </c>
      <c r="AO467">
        <v>0</v>
      </c>
      <c r="AP467">
        <f t="shared" si="323"/>
        <v>1</v>
      </c>
      <c r="AQ467">
        <f t="shared" si="324"/>
        <v>0</v>
      </c>
      <c r="AR467">
        <f t="shared" si="325"/>
        <v>51909.750850805816</v>
      </c>
      <c r="AS467" t="s">
        <v>240</v>
      </c>
      <c r="AT467">
        <v>0</v>
      </c>
      <c r="AU467">
        <v>0</v>
      </c>
      <c r="AV467">
        <f t="shared" si="326"/>
        <v>0</v>
      </c>
      <c r="AW467" t="e">
        <f t="shared" si="327"/>
        <v>#DIV/0!</v>
      </c>
      <c r="AX467">
        <v>0</v>
      </c>
      <c r="AY467" t="s">
        <v>240</v>
      </c>
      <c r="AZ467">
        <v>0</v>
      </c>
      <c r="BA467">
        <v>0</v>
      </c>
      <c r="BB467" t="e">
        <f t="shared" si="328"/>
        <v>#DIV/0!</v>
      </c>
      <c r="BC467">
        <v>0.5</v>
      </c>
      <c r="BD467">
        <f t="shared" si="329"/>
        <v>0</v>
      </c>
      <c r="BE467">
        <f t="shared" si="330"/>
        <v>-0.50835891093980123</v>
      </c>
      <c r="BF467" t="e">
        <f t="shared" si="331"/>
        <v>#DIV/0!</v>
      </c>
      <c r="BG467" t="e">
        <f t="shared" si="332"/>
        <v>#DIV/0!</v>
      </c>
      <c r="BH467" t="e">
        <f t="shared" si="333"/>
        <v>#DIV/0!</v>
      </c>
      <c r="BI467" t="e">
        <f t="shared" si="334"/>
        <v>#DIV/0!</v>
      </c>
      <c r="BJ467" t="s">
        <v>240</v>
      </c>
      <c r="BK467">
        <v>0</v>
      </c>
      <c r="BL467">
        <f t="shared" si="335"/>
        <v>0</v>
      </c>
      <c r="BM467" t="e">
        <f t="shared" si="336"/>
        <v>#DIV/0!</v>
      </c>
      <c r="BN467" t="e">
        <f t="shared" si="337"/>
        <v>#DIV/0!</v>
      </c>
      <c r="BO467" t="e">
        <f t="shared" si="338"/>
        <v>#DIV/0!</v>
      </c>
      <c r="BP467" t="e">
        <f t="shared" si="339"/>
        <v>#DIV/0!</v>
      </c>
      <c r="BQ467">
        <f t="shared" si="340"/>
        <v>0</v>
      </c>
      <c r="BR467">
        <f t="shared" si="341"/>
        <v>0</v>
      </c>
      <c r="BS467">
        <f t="shared" si="342"/>
        <v>0</v>
      </c>
      <c r="BT467">
        <f t="shared" si="343"/>
        <v>0</v>
      </c>
      <c r="BU467">
        <v>6</v>
      </c>
      <c r="BV467">
        <v>0.5</v>
      </c>
      <c r="BW467" t="s">
        <v>241</v>
      </c>
      <c r="BX467">
        <v>1581524801.87097</v>
      </c>
      <c r="BY467">
        <v>400.82119354838699</v>
      </c>
      <c r="BZ467">
        <v>399.98693548387098</v>
      </c>
      <c r="CA467">
        <v>33.149874193548399</v>
      </c>
      <c r="CB467">
        <v>33.060222580645203</v>
      </c>
      <c r="CC467">
        <v>350.01929032258101</v>
      </c>
      <c r="CD467">
        <v>99.478622580645194</v>
      </c>
      <c r="CE467">
        <v>0.19999935483871001</v>
      </c>
      <c r="CF467">
        <v>31.216480645161301</v>
      </c>
      <c r="CG467">
        <v>31.007229032258099</v>
      </c>
      <c r="CH467">
        <v>999.9</v>
      </c>
      <c r="CI467">
        <v>0</v>
      </c>
      <c r="CJ467">
        <v>0</v>
      </c>
      <c r="CK467">
        <v>10007.504516129</v>
      </c>
      <c r="CL467">
        <v>0</v>
      </c>
      <c r="CM467">
        <v>5.6436058064516104</v>
      </c>
      <c r="CN467">
        <v>0</v>
      </c>
      <c r="CO467">
        <v>0</v>
      </c>
      <c r="CP467">
        <v>0</v>
      </c>
      <c r="CQ467">
        <v>0</v>
      </c>
      <c r="CR467">
        <v>3.1193548387096799</v>
      </c>
      <c r="CS467">
        <v>0</v>
      </c>
      <c r="CT467">
        <v>492.42903225806498</v>
      </c>
      <c r="CU467">
        <v>-0.16451612903225801</v>
      </c>
      <c r="CV467">
        <v>40.481709677419403</v>
      </c>
      <c r="CW467">
        <v>45.741870967741903</v>
      </c>
      <c r="CX467">
        <v>43.092516129032198</v>
      </c>
      <c r="CY467">
        <v>44.497967741935497</v>
      </c>
      <c r="CZ467">
        <v>41.512</v>
      </c>
      <c r="DA467">
        <v>0</v>
      </c>
      <c r="DB467">
        <v>0</v>
      </c>
      <c r="DC467">
        <v>0</v>
      </c>
      <c r="DD467">
        <v>1581524810.5</v>
      </c>
      <c r="DE467">
        <v>2.79615384615385</v>
      </c>
      <c r="DF467">
        <v>-27.3811962274997</v>
      </c>
      <c r="DG467">
        <v>-23.1282053234941</v>
      </c>
      <c r="DH467">
        <v>492.58076923076902</v>
      </c>
      <c r="DI467">
        <v>15</v>
      </c>
      <c r="DJ467">
        <v>100</v>
      </c>
      <c r="DK467">
        <v>100</v>
      </c>
      <c r="DL467">
        <v>2.952</v>
      </c>
      <c r="DM467">
        <v>0.498</v>
      </c>
      <c r="DN467">
        <v>2</v>
      </c>
      <c r="DO467">
        <v>352.78500000000003</v>
      </c>
      <c r="DP467">
        <v>665.87199999999996</v>
      </c>
      <c r="DQ467">
        <v>30.064299999999999</v>
      </c>
      <c r="DR467">
        <v>32.663600000000002</v>
      </c>
      <c r="DS467">
        <v>30.0002</v>
      </c>
      <c r="DT467">
        <v>32.496400000000001</v>
      </c>
      <c r="DU467">
        <v>32.4831</v>
      </c>
      <c r="DV467">
        <v>20.99</v>
      </c>
      <c r="DW467">
        <v>25.6494</v>
      </c>
      <c r="DX467">
        <v>100</v>
      </c>
      <c r="DY467">
        <v>30.061900000000001</v>
      </c>
      <c r="DZ467">
        <v>400</v>
      </c>
      <c r="EA467">
        <v>33.1372</v>
      </c>
      <c r="EB467">
        <v>99.845200000000006</v>
      </c>
      <c r="EC467">
        <v>100.34099999999999</v>
      </c>
    </row>
    <row r="468" spans="1:133" x14ac:dyDescent="0.35">
      <c r="A468">
        <v>452</v>
      </c>
      <c r="B468">
        <v>1581524815.5</v>
      </c>
      <c r="C468">
        <v>2294.9000000953702</v>
      </c>
      <c r="D468" t="s">
        <v>1142</v>
      </c>
      <c r="E468" t="s">
        <v>1143</v>
      </c>
      <c r="F468" t="s">
        <v>232</v>
      </c>
      <c r="G468" t="s">
        <v>233</v>
      </c>
      <c r="H468" t="s">
        <v>234</v>
      </c>
      <c r="I468" t="s">
        <v>235</v>
      </c>
      <c r="J468" t="s">
        <v>236</v>
      </c>
      <c r="K468" t="s">
        <v>237</v>
      </c>
      <c r="L468" t="s">
        <v>238</v>
      </c>
      <c r="M468" t="s">
        <v>239</v>
      </c>
      <c r="N468">
        <v>1581524806.87097</v>
      </c>
      <c r="O468">
        <f t="shared" si="301"/>
        <v>5.2371527076689962E-5</v>
      </c>
      <c r="P468">
        <f t="shared" si="302"/>
        <v>-0.49968224829458374</v>
      </c>
      <c r="Q468">
        <f t="shared" si="303"/>
        <v>400.82277419354801</v>
      </c>
      <c r="R468">
        <f t="shared" si="304"/>
        <v>583.51501492684486</v>
      </c>
      <c r="S468">
        <f t="shared" si="305"/>
        <v>58.16400729512614</v>
      </c>
      <c r="T468">
        <f t="shared" si="306"/>
        <v>39.953485627390457</v>
      </c>
      <c r="U468">
        <f t="shared" si="307"/>
        <v>4.154068645265129E-3</v>
      </c>
      <c r="V468">
        <f t="shared" si="308"/>
        <v>2.2512111613100796</v>
      </c>
      <c r="W468">
        <f t="shared" si="309"/>
        <v>4.1498148355378116E-3</v>
      </c>
      <c r="X468">
        <f t="shared" si="310"/>
        <v>2.5940160885029148E-3</v>
      </c>
      <c r="Y468">
        <f t="shared" si="311"/>
        <v>0</v>
      </c>
      <c r="Z468">
        <f t="shared" si="312"/>
        <v>31.196835144155077</v>
      </c>
      <c r="AA468">
        <f t="shared" si="313"/>
        <v>31.0063322580645</v>
      </c>
      <c r="AB468">
        <f t="shared" si="314"/>
        <v>4.5130073987752617</v>
      </c>
      <c r="AC468">
        <f t="shared" si="315"/>
        <v>72.35709194874434</v>
      </c>
      <c r="AD468">
        <f t="shared" si="316"/>
        <v>3.3043701551220606</v>
      </c>
      <c r="AE468">
        <f t="shared" si="317"/>
        <v>4.5667536742117552</v>
      </c>
      <c r="AF468">
        <f t="shared" si="318"/>
        <v>1.2086372436532011</v>
      </c>
      <c r="AG468">
        <f t="shared" si="319"/>
        <v>-2.3095843440820274</v>
      </c>
      <c r="AH468">
        <f t="shared" si="320"/>
        <v>25.220515642925324</v>
      </c>
      <c r="AI468">
        <f t="shared" si="321"/>
        <v>2.5185007960197709</v>
      </c>
      <c r="AJ468">
        <f t="shared" si="322"/>
        <v>25.429432094863067</v>
      </c>
      <c r="AK468">
        <v>-4.1216361470920698E-2</v>
      </c>
      <c r="AL468">
        <v>4.6268976502685799E-2</v>
      </c>
      <c r="AM468">
        <v>3.4573863152471098</v>
      </c>
      <c r="AN468">
        <v>0</v>
      </c>
      <c r="AO468">
        <v>0</v>
      </c>
      <c r="AP468">
        <f t="shared" si="323"/>
        <v>1</v>
      </c>
      <c r="AQ468">
        <f t="shared" si="324"/>
        <v>0</v>
      </c>
      <c r="AR468">
        <f t="shared" si="325"/>
        <v>51831.120806890896</v>
      </c>
      <c r="AS468" t="s">
        <v>240</v>
      </c>
      <c r="AT468">
        <v>0</v>
      </c>
      <c r="AU468">
        <v>0</v>
      </c>
      <c r="AV468">
        <f t="shared" si="326"/>
        <v>0</v>
      </c>
      <c r="AW468" t="e">
        <f t="shared" si="327"/>
        <v>#DIV/0!</v>
      </c>
      <c r="AX468">
        <v>0</v>
      </c>
      <c r="AY468" t="s">
        <v>240</v>
      </c>
      <c r="AZ468">
        <v>0</v>
      </c>
      <c r="BA468">
        <v>0</v>
      </c>
      <c r="BB468" t="e">
        <f t="shared" si="328"/>
        <v>#DIV/0!</v>
      </c>
      <c r="BC468">
        <v>0.5</v>
      </c>
      <c r="BD468">
        <f t="shared" si="329"/>
        <v>0</v>
      </c>
      <c r="BE468">
        <f t="shared" si="330"/>
        <v>-0.49968224829458374</v>
      </c>
      <c r="BF468" t="e">
        <f t="shared" si="331"/>
        <v>#DIV/0!</v>
      </c>
      <c r="BG468" t="e">
        <f t="shared" si="332"/>
        <v>#DIV/0!</v>
      </c>
      <c r="BH468" t="e">
        <f t="shared" si="333"/>
        <v>#DIV/0!</v>
      </c>
      <c r="BI468" t="e">
        <f t="shared" si="334"/>
        <v>#DIV/0!</v>
      </c>
      <c r="BJ468" t="s">
        <v>240</v>
      </c>
      <c r="BK468">
        <v>0</v>
      </c>
      <c r="BL468">
        <f t="shared" si="335"/>
        <v>0</v>
      </c>
      <c r="BM468" t="e">
        <f t="shared" si="336"/>
        <v>#DIV/0!</v>
      </c>
      <c r="BN468" t="e">
        <f t="shared" si="337"/>
        <v>#DIV/0!</v>
      </c>
      <c r="BO468" t="e">
        <f t="shared" si="338"/>
        <v>#DIV/0!</v>
      </c>
      <c r="BP468" t="e">
        <f t="shared" si="339"/>
        <v>#DIV/0!</v>
      </c>
      <c r="BQ468">
        <f t="shared" si="340"/>
        <v>0</v>
      </c>
      <c r="BR468">
        <f t="shared" si="341"/>
        <v>0</v>
      </c>
      <c r="BS468">
        <f t="shared" si="342"/>
        <v>0</v>
      </c>
      <c r="BT468">
        <f t="shared" si="343"/>
        <v>0</v>
      </c>
      <c r="BU468">
        <v>6</v>
      </c>
      <c r="BV468">
        <v>0.5</v>
      </c>
      <c r="BW468" t="s">
        <v>241</v>
      </c>
      <c r="BX468">
        <v>1581524806.87097</v>
      </c>
      <c r="BY468">
        <v>400.82277419354801</v>
      </c>
      <c r="BZ468">
        <v>400.00222580645197</v>
      </c>
      <c r="CA468">
        <v>33.150219354838697</v>
      </c>
      <c r="CB468">
        <v>33.063422580645202</v>
      </c>
      <c r="CC468">
        <v>350.027290322581</v>
      </c>
      <c r="CD468">
        <v>99.478641935483907</v>
      </c>
      <c r="CE468">
        <v>0.20003951612903201</v>
      </c>
      <c r="CF468">
        <v>31.214135483871001</v>
      </c>
      <c r="CG468">
        <v>31.0063322580645</v>
      </c>
      <c r="CH468">
        <v>999.9</v>
      </c>
      <c r="CI468">
        <v>0</v>
      </c>
      <c r="CJ468">
        <v>0</v>
      </c>
      <c r="CK468">
        <v>9991.6180645161294</v>
      </c>
      <c r="CL468">
        <v>0</v>
      </c>
      <c r="CM468">
        <v>5.5613354838709697</v>
      </c>
      <c r="CN468">
        <v>0</v>
      </c>
      <c r="CO468">
        <v>0</v>
      </c>
      <c r="CP468">
        <v>0</v>
      </c>
      <c r="CQ468">
        <v>0</v>
      </c>
      <c r="CR468">
        <v>3.4645161290322601</v>
      </c>
      <c r="CS468">
        <v>0</v>
      </c>
      <c r="CT468">
        <v>492.49354838709701</v>
      </c>
      <c r="CU468">
        <v>-5.4838709677419301E-2</v>
      </c>
      <c r="CV468">
        <v>40.487806451612897</v>
      </c>
      <c r="CW468">
        <v>45.741870967741903</v>
      </c>
      <c r="CX468">
        <v>43.102612903225797</v>
      </c>
      <c r="CY468">
        <v>44.497967741935497</v>
      </c>
      <c r="CZ468">
        <v>41.51</v>
      </c>
      <c r="DA468">
        <v>0</v>
      </c>
      <c r="DB468">
        <v>0</v>
      </c>
      <c r="DC468">
        <v>0</v>
      </c>
      <c r="DD468">
        <v>1581524815.9000001</v>
      </c>
      <c r="DE468">
        <v>2.6807692307692301</v>
      </c>
      <c r="DF468">
        <v>0.78974384753122295</v>
      </c>
      <c r="DG468">
        <v>8.3521365552784399</v>
      </c>
      <c r="DH468">
        <v>492.31153846153802</v>
      </c>
      <c r="DI468">
        <v>15</v>
      </c>
      <c r="DJ468">
        <v>100</v>
      </c>
      <c r="DK468">
        <v>100</v>
      </c>
      <c r="DL468">
        <v>2.952</v>
      </c>
      <c r="DM468">
        <v>0.498</v>
      </c>
      <c r="DN468">
        <v>2</v>
      </c>
      <c r="DO468">
        <v>352.911</v>
      </c>
      <c r="DP468">
        <v>665.56200000000001</v>
      </c>
      <c r="DQ468">
        <v>30.0608</v>
      </c>
      <c r="DR468">
        <v>32.666499999999999</v>
      </c>
      <c r="DS468">
        <v>30.000399999999999</v>
      </c>
      <c r="DT468">
        <v>32.499299999999998</v>
      </c>
      <c r="DU468">
        <v>32.485999999999997</v>
      </c>
      <c r="DV468">
        <v>20.986499999999999</v>
      </c>
      <c r="DW468">
        <v>25.378599999999999</v>
      </c>
      <c r="DX468">
        <v>100</v>
      </c>
      <c r="DY468">
        <v>30.051600000000001</v>
      </c>
      <c r="DZ468">
        <v>400</v>
      </c>
      <c r="EA468">
        <v>33.142299999999999</v>
      </c>
      <c r="EB468">
        <v>99.844700000000003</v>
      </c>
      <c r="EC468">
        <v>100.342</v>
      </c>
    </row>
    <row r="469" spans="1:133" x14ac:dyDescent="0.35">
      <c r="A469">
        <v>453</v>
      </c>
      <c r="B469">
        <v>1581524820.5</v>
      </c>
      <c r="C469">
        <v>2299.9000000953702</v>
      </c>
      <c r="D469" t="s">
        <v>1144</v>
      </c>
      <c r="E469" t="s">
        <v>1145</v>
      </c>
      <c r="F469" t="s">
        <v>232</v>
      </c>
      <c r="G469" t="s">
        <v>233</v>
      </c>
      <c r="H469" t="s">
        <v>234</v>
      </c>
      <c r="I469" t="s">
        <v>235</v>
      </c>
      <c r="J469" t="s">
        <v>236</v>
      </c>
      <c r="K469" t="s">
        <v>237</v>
      </c>
      <c r="L469" t="s">
        <v>238</v>
      </c>
      <c r="M469" t="s">
        <v>239</v>
      </c>
      <c r="N469">
        <v>1581524811.87097</v>
      </c>
      <c r="O469">
        <f t="shared" si="301"/>
        <v>4.9682067322105386E-5</v>
      </c>
      <c r="P469">
        <f t="shared" si="302"/>
        <v>-0.4880895941522343</v>
      </c>
      <c r="Q469">
        <f t="shared" si="303"/>
        <v>400.837774193548</v>
      </c>
      <c r="R469">
        <f t="shared" si="304"/>
        <v>589.08177270682529</v>
      </c>
      <c r="S469">
        <f t="shared" si="305"/>
        <v>58.718818607078035</v>
      </c>
      <c r="T469">
        <f t="shared" si="306"/>
        <v>39.954929254702343</v>
      </c>
      <c r="U469">
        <f t="shared" si="307"/>
        <v>3.9428412263685497E-3</v>
      </c>
      <c r="V469">
        <f t="shared" si="308"/>
        <v>2.2511077011377947</v>
      </c>
      <c r="W469">
        <f t="shared" si="309"/>
        <v>3.9390086249221174E-3</v>
      </c>
      <c r="X469">
        <f t="shared" si="310"/>
        <v>2.4622244163245211E-3</v>
      </c>
      <c r="Y469">
        <f t="shared" si="311"/>
        <v>0</v>
      </c>
      <c r="Z469">
        <f t="shared" si="312"/>
        <v>31.195884154208922</v>
      </c>
      <c r="AA469">
        <f t="shared" si="313"/>
        <v>31.003977419354801</v>
      </c>
      <c r="AB469">
        <f t="shared" si="314"/>
        <v>4.5124015137074789</v>
      </c>
      <c r="AC469">
        <f t="shared" si="315"/>
        <v>72.366826267463878</v>
      </c>
      <c r="AD469">
        <f t="shared" si="316"/>
        <v>3.3044687855661303</v>
      </c>
      <c r="AE469">
        <f t="shared" si="317"/>
        <v>4.5662756763064225</v>
      </c>
      <c r="AF469">
        <f t="shared" si="318"/>
        <v>1.2079327281413486</v>
      </c>
      <c r="AG469">
        <f t="shared" si="319"/>
        <v>-2.1909791689048475</v>
      </c>
      <c r="AH469">
        <f t="shared" si="320"/>
        <v>25.281994875816896</v>
      </c>
      <c r="AI469">
        <f t="shared" si="321"/>
        <v>2.5247038742365411</v>
      </c>
      <c r="AJ469">
        <f t="shared" si="322"/>
        <v>25.615719581148589</v>
      </c>
      <c r="AK469">
        <v>-4.12135748752296E-2</v>
      </c>
      <c r="AL469">
        <v>4.6265848304903399E-2</v>
      </c>
      <c r="AM469">
        <v>3.4572013068166401</v>
      </c>
      <c r="AN469">
        <v>0</v>
      </c>
      <c r="AO469">
        <v>0</v>
      </c>
      <c r="AP469">
        <f t="shared" si="323"/>
        <v>1</v>
      </c>
      <c r="AQ469">
        <f t="shared" si="324"/>
        <v>0</v>
      </c>
      <c r="AR469">
        <f t="shared" si="325"/>
        <v>51828.070388171633</v>
      </c>
      <c r="AS469" t="s">
        <v>240</v>
      </c>
      <c r="AT469">
        <v>0</v>
      </c>
      <c r="AU469">
        <v>0</v>
      </c>
      <c r="AV469">
        <f t="shared" si="326"/>
        <v>0</v>
      </c>
      <c r="AW469" t="e">
        <f t="shared" si="327"/>
        <v>#DIV/0!</v>
      </c>
      <c r="AX469">
        <v>0</v>
      </c>
      <c r="AY469" t="s">
        <v>240</v>
      </c>
      <c r="AZ469">
        <v>0</v>
      </c>
      <c r="BA469">
        <v>0</v>
      </c>
      <c r="BB469" t="e">
        <f t="shared" si="328"/>
        <v>#DIV/0!</v>
      </c>
      <c r="BC469">
        <v>0.5</v>
      </c>
      <c r="BD469">
        <f t="shared" si="329"/>
        <v>0</v>
      </c>
      <c r="BE469">
        <f t="shared" si="330"/>
        <v>-0.4880895941522343</v>
      </c>
      <c r="BF469" t="e">
        <f t="shared" si="331"/>
        <v>#DIV/0!</v>
      </c>
      <c r="BG469" t="e">
        <f t="shared" si="332"/>
        <v>#DIV/0!</v>
      </c>
      <c r="BH469" t="e">
        <f t="shared" si="333"/>
        <v>#DIV/0!</v>
      </c>
      <c r="BI469" t="e">
        <f t="shared" si="334"/>
        <v>#DIV/0!</v>
      </c>
      <c r="BJ469" t="s">
        <v>240</v>
      </c>
      <c r="BK469">
        <v>0</v>
      </c>
      <c r="BL469">
        <f t="shared" si="335"/>
        <v>0</v>
      </c>
      <c r="BM469" t="e">
        <f t="shared" si="336"/>
        <v>#DIV/0!</v>
      </c>
      <c r="BN469" t="e">
        <f t="shared" si="337"/>
        <v>#DIV/0!</v>
      </c>
      <c r="BO469" t="e">
        <f t="shared" si="338"/>
        <v>#DIV/0!</v>
      </c>
      <c r="BP469" t="e">
        <f t="shared" si="339"/>
        <v>#DIV/0!</v>
      </c>
      <c r="BQ469">
        <f t="shared" si="340"/>
        <v>0</v>
      </c>
      <c r="BR469">
        <f t="shared" si="341"/>
        <v>0</v>
      </c>
      <c r="BS469">
        <f t="shared" si="342"/>
        <v>0</v>
      </c>
      <c r="BT469">
        <f t="shared" si="343"/>
        <v>0</v>
      </c>
      <c r="BU469">
        <v>6</v>
      </c>
      <c r="BV469">
        <v>0.5</v>
      </c>
      <c r="BW469" t="s">
        <v>241</v>
      </c>
      <c r="BX469">
        <v>1581524811.87097</v>
      </c>
      <c r="BY469">
        <v>400.837774193548</v>
      </c>
      <c r="BZ469">
        <v>400.03522580645199</v>
      </c>
      <c r="CA469">
        <v>33.151251612903202</v>
      </c>
      <c r="CB469">
        <v>33.068909677419398</v>
      </c>
      <c r="CC469">
        <v>350.016387096774</v>
      </c>
      <c r="CD469">
        <v>99.478551612903203</v>
      </c>
      <c r="CE469">
        <v>0.20000122580645199</v>
      </c>
      <c r="CF469">
        <v>31.212296774193501</v>
      </c>
      <c r="CG469">
        <v>31.003977419354801</v>
      </c>
      <c r="CH469">
        <v>999.9</v>
      </c>
      <c r="CI469">
        <v>0</v>
      </c>
      <c r="CJ469">
        <v>0</v>
      </c>
      <c r="CK469">
        <v>9990.9516129032309</v>
      </c>
      <c r="CL469">
        <v>0</v>
      </c>
      <c r="CM469">
        <v>5.43754548387097</v>
      </c>
      <c r="CN469">
        <v>0</v>
      </c>
      <c r="CO469">
        <v>0</v>
      </c>
      <c r="CP469">
        <v>0</v>
      </c>
      <c r="CQ469">
        <v>0</v>
      </c>
      <c r="CR469">
        <v>4.0258064516129002</v>
      </c>
      <c r="CS469">
        <v>0</v>
      </c>
      <c r="CT469">
        <v>491.683870967742</v>
      </c>
      <c r="CU469">
        <v>-0.11612903225806499</v>
      </c>
      <c r="CV469">
        <v>40.491870967741903</v>
      </c>
      <c r="CW469">
        <v>45.747903225806397</v>
      </c>
      <c r="CX469">
        <v>43.108741935483899</v>
      </c>
      <c r="CY469">
        <v>44.497967741935497</v>
      </c>
      <c r="CZ469">
        <v>41.512</v>
      </c>
      <c r="DA469">
        <v>0</v>
      </c>
      <c r="DB469">
        <v>0</v>
      </c>
      <c r="DC469">
        <v>0</v>
      </c>
      <c r="DD469">
        <v>1581524820.7</v>
      </c>
      <c r="DE469">
        <v>3.06538461538462</v>
      </c>
      <c r="DF469">
        <v>28.3384614586924</v>
      </c>
      <c r="DG469">
        <v>-5.8461536271371699</v>
      </c>
      <c r="DH469">
        <v>490.63076923076898</v>
      </c>
      <c r="DI469">
        <v>15</v>
      </c>
      <c r="DJ469">
        <v>100</v>
      </c>
      <c r="DK469">
        <v>100</v>
      </c>
      <c r="DL469">
        <v>2.952</v>
      </c>
      <c r="DM469">
        <v>0.498</v>
      </c>
      <c r="DN469">
        <v>2</v>
      </c>
      <c r="DO469">
        <v>352.91300000000001</v>
      </c>
      <c r="DP469">
        <v>665.64700000000005</v>
      </c>
      <c r="DQ469">
        <v>30.052499999999998</v>
      </c>
      <c r="DR469">
        <v>32.669400000000003</v>
      </c>
      <c r="DS469">
        <v>30.000399999999999</v>
      </c>
      <c r="DT469">
        <v>32.502200000000002</v>
      </c>
      <c r="DU469">
        <v>32.487499999999997</v>
      </c>
      <c r="DV469">
        <v>20.985099999999999</v>
      </c>
      <c r="DW469">
        <v>25.378599999999999</v>
      </c>
      <c r="DX469">
        <v>100</v>
      </c>
      <c r="DY469">
        <v>30.099399999999999</v>
      </c>
      <c r="DZ469">
        <v>400</v>
      </c>
      <c r="EA469">
        <v>33.1417</v>
      </c>
      <c r="EB469">
        <v>99.843100000000007</v>
      </c>
      <c r="EC469">
        <v>100.342</v>
      </c>
    </row>
    <row r="470" spans="1:133" x14ac:dyDescent="0.35">
      <c r="A470">
        <v>454</v>
      </c>
      <c r="B470">
        <v>1581524825.5</v>
      </c>
      <c r="C470">
        <v>2304.9000000953702</v>
      </c>
      <c r="D470" t="s">
        <v>1146</v>
      </c>
      <c r="E470" t="s">
        <v>1147</v>
      </c>
      <c r="F470" t="s">
        <v>232</v>
      </c>
      <c r="G470" t="s">
        <v>233</v>
      </c>
      <c r="H470" t="s">
        <v>234</v>
      </c>
      <c r="I470" t="s">
        <v>235</v>
      </c>
      <c r="J470" t="s">
        <v>236</v>
      </c>
      <c r="K470" t="s">
        <v>237</v>
      </c>
      <c r="L470" t="s">
        <v>238</v>
      </c>
      <c r="M470" t="s">
        <v>239</v>
      </c>
      <c r="N470">
        <v>1581524816.87097</v>
      </c>
      <c r="O470">
        <f t="shared" si="301"/>
        <v>4.7657524388086659E-5</v>
      </c>
      <c r="P470">
        <f t="shared" si="302"/>
        <v>-0.48552363483038791</v>
      </c>
      <c r="Q470">
        <f t="shared" si="303"/>
        <v>400.84632258064499</v>
      </c>
      <c r="R470">
        <f t="shared" si="304"/>
        <v>596.27160253615739</v>
      </c>
      <c r="S470">
        <f t="shared" si="305"/>
        <v>59.435146313969526</v>
      </c>
      <c r="T470">
        <f t="shared" si="306"/>
        <v>39.95555000550705</v>
      </c>
      <c r="U470">
        <f t="shared" si="307"/>
        <v>3.7836058442412999E-3</v>
      </c>
      <c r="V470">
        <f t="shared" si="308"/>
        <v>2.2515774684374241</v>
      </c>
      <c r="W470">
        <f t="shared" si="309"/>
        <v>3.7800771442284514E-3</v>
      </c>
      <c r="X470">
        <f t="shared" si="310"/>
        <v>2.362864973346744E-3</v>
      </c>
      <c r="Y470">
        <f t="shared" si="311"/>
        <v>0</v>
      </c>
      <c r="Z470">
        <f t="shared" si="312"/>
        <v>31.194884963043275</v>
      </c>
      <c r="AA470">
        <f t="shared" si="313"/>
        <v>31.002929032258098</v>
      </c>
      <c r="AB470">
        <f t="shared" si="314"/>
        <v>4.5121317931493987</v>
      </c>
      <c r="AC470">
        <f t="shared" si="315"/>
        <v>72.379038108698893</v>
      </c>
      <c r="AD470">
        <f t="shared" si="316"/>
        <v>3.3047120311717846</v>
      </c>
      <c r="AE470">
        <f t="shared" si="317"/>
        <v>4.5658413230205763</v>
      </c>
      <c r="AF470">
        <f t="shared" si="318"/>
        <v>1.2074197619776141</v>
      </c>
      <c r="AG470">
        <f t="shared" si="319"/>
        <v>-2.1016968255146216</v>
      </c>
      <c r="AH470">
        <f t="shared" si="320"/>
        <v>25.211697567046347</v>
      </c>
      <c r="AI470">
        <f t="shared" si="321"/>
        <v>2.5171248109865658</v>
      </c>
      <c r="AJ470">
        <f t="shared" si="322"/>
        <v>25.62712555251829</v>
      </c>
      <c r="AK470">
        <v>-4.1226228517305799E-2</v>
      </c>
      <c r="AL470">
        <v>4.62800531266538E-2</v>
      </c>
      <c r="AM470">
        <v>3.45804137630051</v>
      </c>
      <c r="AN470">
        <v>0</v>
      </c>
      <c r="AO470">
        <v>0</v>
      </c>
      <c r="AP470">
        <f t="shared" si="323"/>
        <v>1</v>
      </c>
      <c r="AQ470">
        <f t="shared" si="324"/>
        <v>0</v>
      </c>
      <c r="AR470">
        <f t="shared" si="325"/>
        <v>51843.608271725629</v>
      </c>
      <c r="AS470" t="s">
        <v>240</v>
      </c>
      <c r="AT470">
        <v>0</v>
      </c>
      <c r="AU470">
        <v>0</v>
      </c>
      <c r="AV470">
        <f t="shared" si="326"/>
        <v>0</v>
      </c>
      <c r="AW470" t="e">
        <f t="shared" si="327"/>
        <v>#DIV/0!</v>
      </c>
      <c r="AX470">
        <v>0</v>
      </c>
      <c r="AY470" t="s">
        <v>240</v>
      </c>
      <c r="AZ470">
        <v>0</v>
      </c>
      <c r="BA470">
        <v>0</v>
      </c>
      <c r="BB470" t="e">
        <f t="shared" si="328"/>
        <v>#DIV/0!</v>
      </c>
      <c r="BC470">
        <v>0.5</v>
      </c>
      <c r="BD470">
        <f t="shared" si="329"/>
        <v>0</v>
      </c>
      <c r="BE470">
        <f t="shared" si="330"/>
        <v>-0.48552363483038791</v>
      </c>
      <c r="BF470" t="e">
        <f t="shared" si="331"/>
        <v>#DIV/0!</v>
      </c>
      <c r="BG470" t="e">
        <f t="shared" si="332"/>
        <v>#DIV/0!</v>
      </c>
      <c r="BH470" t="e">
        <f t="shared" si="333"/>
        <v>#DIV/0!</v>
      </c>
      <c r="BI470" t="e">
        <f t="shared" si="334"/>
        <v>#DIV/0!</v>
      </c>
      <c r="BJ470" t="s">
        <v>240</v>
      </c>
      <c r="BK470">
        <v>0</v>
      </c>
      <c r="BL470">
        <f t="shared" si="335"/>
        <v>0</v>
      </c>
      <c r="BM470" t="e">
        <f t="shared" si="336"/>
        <v>#DIV/0!</v>
      </c>
      <c r="BN470" t="e">
        <f t="shared" si="337"/>
        <v>#DIV/0!</v>
      </c>
      <c r="BO470" t="e">
        <f t="shared" si="338"/>
        <v>#DIV/0!</v>
      </c>
      <c r="BP470" t="e">
        <f t="shared" si="339"/>
        <v>#DIV/0!</v>
      </c>
      <c r="BQ470">
        <f t="shared" si="340"/>
        <v>0</v>
      </c>
      <c r="BR470">
        <f t="shared" si="341"/>
        <v>0</v>
      </c>
      <c r="BS470">
        <f t="shared" si="342"/>
        <v>0</v>
      </c>
      <c r="BT470">
        <f t="shared" si="343"/>
        <v>0</v>
      </c>
      <c r="BU470">
        <v>6</v>
      </c>
      <c r="BV470">
        <v>0.5</v>
      </c>
      <c r="BW470" t="s">
        <v>241</v>
      </c>
      <c r="BX470">
        <v>1581524816.87097</v>
      </c>
      <c r="BY470">
        <v>400.84632258064499</v>
      </c>
      <c r="BZ470">
        <v>400.046774193548</v>
      </c>
      <c r="CA470">
        <v>33.153883870967697</v>
      </c>
      <c r="CB470">
        <v>33.074896774193597</v>
      </c>
      <c r="CC470">
        <v>350.01280645161302</v>
      </c>
      <c r="CD470">
        <v>99.477993548387104</v>
      </c>
      <c r="CE470">
        <v>0.19998216129032301</v>
      </c>
      <c r="CF470">
        <v>31.210625806451599</v>
      </c>
      <c r="CG470">
        <v>31.002929032258098</v>
      </c>
      <c r="CH470">
        <v>999.9</v>
      </c>
      <c r="CI470">
        <v>0</v>
      </c>
      <c r="CJ470">
        <v>0</v>
      </c>
      <c r="CK470">
        <v>9994.0751612903205</v>
      </c>
      <c r="CL470">
        <v>0</v>
      </c>
      <c r="CM470">
        <v>5.3152490322580599</v>
      </c>
      <c r="CN470">
        <v>0</v>
      </c>
      <c r="CO470">
        <v>0</v>
      </c>
      <c r="CP470">
        <v>0</v>
      </c>
      <c r="CQ470">
        <v>0</v>
      </c>
      <c r="CR470">
        <v>2.59032258064516</v>
      </c>
      <c r="CS470">
        <v>0</v>
      </c>
      <c r="CT470">
        <v>490.06129032258099</v>
      </c>
      <c r="CU470">
        <v>-0.62580645161290305</v>
      </c>
      <c r="CV470">
        <v>40.495935483871001</v>
      </c>
      <c r="CW470">
        <v>45.749935483870999</v>
      </c>
      <c r="CX470">
        <v>43.116870967741903</v>
      </c>
      <c r="CY470">
        <v>44.5</v>
      </c>
      <c r="CZ470">
        <v>41.508000000000003</v>
      </c>
      <c r="DA470">
        <v>0</v>
      </c>
      <c r="DB470">
        <v>0</v>
      </c>
      <c r="DC470">
        <v>0</v>
      </c>
      <c r="DD470">
        <v>1581524825.5</v>
      </c>
      <c r="DE470">
        <v>2.8076923076923102</v>
      </c>
      <c r="DF470">
        <v>-14.365812066974501</v>
      </c>
      <c r="DG470">
        <v>-10.3555551095374</v>
      </c>
      <c r="DH470">
        <v>491.16538461538499</v>
      </c>
      <c r="DI470">
        <v>15</v>
      </c>
      <c r="DJ470">
        <v>100</v>
      </c>
      <c r="DK470">
        <v>100</v>
      </c>
      <c r="DL470">
        <v>2.952</v>
      </c>
      <c r="DM470">
        <v>0.498</v>
      </c>
      <c r="DN470">
        <v>2</v>
      </c>
      <c r="DO470">
        <v>352.87599999999998</v>
      </c>
      <c r="DP470">
        <v>665.65700000000004</v>
      </c>
      <c r="DQ470">
        <v>30.084399999999999</v>
      </c>
      <c r="DR470">
        <v>32.673000000000002</v>
      </c>
      <c r="DS470">
        <v>29.9999</v>
      </c>
      <c r="DT470">
        <v>32.504399999999997</v>
      </c>
      <c r="DU470">
        <v>32.490400000000001</v>
      </c>
      <c r="DV470">
        <v>20.981400000000001</v>
      </c>
      <c r="DW470">
        <v>25.378599999999999</v>
      </c>
      <c r="DX470">
        <v>100</v>
      </c>
      <c r="DY470">
        <v>30.089600000000001</v>
      </c>
      <c r="DZ470">
        <v>400</v>
      </c>
      <c r="EA470">
        <v>33.152700000000003</v>
      </c>
      <c r="EB470">
        <v>99.843699999999998</v>
      </c>
      <c r="EC470">
        <v>100.34</v>
      </c>
    </row>
    <row r="471" spans="1:133" x14ac:dyDescent="0.35">
      <c r="A471">
        <v>455</v>
      </c>
      <c r="B471">
        <v>1581524830.5</v>
      </c>
      <c r="C471">
        <v>2309.9000000953702</v>
      </c>
      <c r="D471" t="s">
        <v>1148</v>
      </c>
      <c r="E471" t="s">
        <v>1149</v>
      </c>
      <c r="F471" t="s">
        <v>232</v>
      </c>
      <c r="G471" t="s">
        <v>233</v>
      </c>
      <c r="H471" t="s">
        <v>234</v>
      </c>
      <c r="I471" t="s">
        <v>235</v>
      </c>
      <c r="J471" t="s">
        <v>236</v>
      </c>
      <c r="K471" t="s">
        <v>237</v>
      </c>
      <c r="L471" t="s">
        <v>238</v>
      </c>
      <c r="M471" t="s">
        <v>239</v>
      </c>
      <c r="N471">
        <v>1581524821.87097</v>
      </c>
      <c r="O471">
        <f t="shared" si="301"/>
        <v>4.5425343063082878E-5</v>
      </c>
      <c r="P471">
        <f t="shared" si="302"/>
        <v>-0.48824281764444144</v>
      </c>
      <c r="Q471">
        <f t="shared" si="303"/>
        <v>400.84535483871002</v>
      </c>
      <c r="R471">
        <f t="shared" si="304"/>
        <v>607.44781147215497</v>
      </c>
      <c r="S471">
        <f t="shared" si="305"/>
        <v>60.548925727165965</v>
      </c>
      <c r="T471">
        <f t="shared" si="306"/>
        <v>39.95529354100092</v>
      </c>
      <c r="U471">
        <f t="shared" si="307"/>
        <v>3.6065101811322267E-3</v>
      </c>
      <c r="V471">
        <f t="shared" si="308"/>
        <v>2.2526493550336237</v>
      </c>
      <c r="W471">
        <f t="shared" si="309"/>
        <v>3.6033054525085213E-3</v>
      </c>
      <c r="X471">
        <f t="shared" si="310"/>
        <v>2.2523535960471963E-3</v>
      </c>
      <c r="Y471">
        <f t="shared" si="311"/>
        <v>0</v>
      </c>
      <c r="Z471">
        <f t="shared" si="312"/>
        <v>31.19438031901829</v>
      </c>
      <c r="AA471">
        <f t="shared" si="313"/>
        <v>31.0037387096774</v>
      </c>
      <c r="AB471">
        <f t="shared" si="314"/>
        <v>4.5123400991764422</v>
      </c>
      <c r="AC471">
        <f t="shared" si="315"/>
        <v>72.390977485245472</v>
      </c>
      <c r="AD471">
        <f t="shared" si="316"/>
        <v>3.3050222672376561</v>
      </c>
      <c r="AE471">
        <f t="shared" si="317"/>
        <v>4.5655168393205861</v>
      </c>
      <c r="AF471">
        <f t="shared" si="318"/>
        <v>1.2073178319387861</v>
      </c>
      <c r="AG471">
        <f t="shared" si="319"/>
        <v>-2.003257629081955</v>
      </c>
      <c r="AH471">
        <f t="shared" si="320"/>
        <v>24.973758555344485</v>
      </c>
      <c r="AI471">
        <f t="shared" si="321"/>
        <v>2.4921772567777545</v>
      </c>
      <c r="AJ471">
        <f t="shared" si="322"/>
        <v>25.462678183040286</v>
      </c>
      <c r="AK471">
        <v>-4.1255109790168297E-2</v>
      </c>
      <c r="AL471">
        <v>4.63124748855804E-2</v>
      </c>
      <c r="AM471">
        <v>3.4599584581662</v>
      </c>
      <c r="AN471">
        <v>0</v>
      </c>
      <c r="AO471">
        <v>0</v>
      </c>
      <c r="AP471">
        <f t="shared" si="323"/>
        <v>1</v>
      </c>
      <c r="AQ471">
        <f t="shared" si="324"/>
        <v>0</v>
      </c>
      <c r="AR471">
        <f t="shared" si="325"/>
        <v>51878.649470502714</v>
      </c>
      <c r="AS471" t="s">
        <v>240</v>
      </c>
      <c r="AT471">
        <v>0</v>
      </c>
      <c r="AU471">
        <v>0</v>
      </c>
      <c r="AV471">
        <f t="shared" si="326"/>
        <v>0</v>
      </c>
      <c r="AW471" t="e">
        <f t="shared" si="327"/>
        <v>#DIV/0!</v>
      </c>
      <c r="AX471">
        <v>0</v>
      </c>
      <c r="AY471" t="s">
        <v>240</v>
      </c>
      <c r="AZ471">
        <v>0</v>
      </c>
      <c r="BA471">
        <v>0</v>
      </c>
      <c r="BB471" t="e">
        <f t="shared" si="328"/>
        <v>#DIV/0!</v>
      </c>
      <c r="BC471">
        <v>0.5</v>
      </c>
      <c r="BD471">
        <f t="shared" si="329"/>
        <v>0</v>
      </c>
      <c r="BE471">
        <f t="shared" si="330"/>
        <v>-0.48824281764444144</v>
      </c>
      <c r="BF471" t="e">
        <f t="shared" si="331"/>
        <v>#DIV/0!</v>
      </c>
      <c r="BG471" t="e">
        <f t="shared" si="332"/>
        <v>#DIV/0!</v>
      </c>
      <c r="BH471" t="e">
        <f t="shared" si="333"/>
        <v>#DIV/0!</v>
      </c>
      <c r="BI471" t="e">
        <f t="shared" si="334"/>
        <v>#DIV/0!</v>
      </c>
      <c r="BJ471" t="s">
        <v>240</v>
      </c>
      <c r="BK471">
        <v>0</v>
      </c>
      <c r="BL471">
        <f t="shared" si="335"/>
        <v>0</v>
      </c>
      <c r="BM471" t="e">
        <f t="shared" si="336"/>
        <v>#DIV/0!</v>
      </c>
      <c r="BN471" t="e">
        <f t="shared" si="337"/>
        <v>#DIV/0!</v>
      </c>
      <c r="BO471" t="e">
        <f t="shared" si="338"/>
        <v>#DIV/0!</v>
      </c>
      <c r="BP471" t="e">
        <f t="shared" si="339"/>
        <v>#DIV/0!</v>
      </c>
      <c r="BQ471">
        <f t="shared" si="340"/>
        <v>0</v>
      </c>
      <c r="BR471">
        <f t="shared" si="341"/>
        <v>0</v>
      </c>
      <c r="BS471">
        <f t="shared" si="342"/>
        <v>0</v>
      </c>
      <c r="BT471">
        <f t="shared" si="343"/>
        <v>0</v>
      </c>
      <c r="BU471">
        <v>6</v>
      </c>
      <c r="BV471">
        <v>0.5</v>
      </c>
      <c r="BW471" t="s">
        <v>241</v>
      </c>
      <c r="BX471">
        <v>1581524821.87097</v>
      </c>
      <c r="BY471">
        <v>400.84535483871002</v>
      </c>
      <c r="BZ471">
        <v>400.03961290322599</v>
      </c>
      <c r="CA471">
        <v>33.157129032258098</v>
      </c>
      <c r="CB471">
        <v>33.081841935483901</v>
      </c>
      <c r="CC471">
        <v>350.01351612903198</v>
      </c>
      <c r="CD471">
        <v>99.477609677419395</v>
      </c>
      <c r="CE471">
        <v>0.19996687096774199</v>
      </c>
      <c r="CF471">
        <v>31.209377419354801</v>
      </c>
      <c r="CG471">
        <v>31.0037387096774</v>
      </c>
      <c r="CH471">
        <v>999.9</v>
      </c>
      <c r="CI471">
        <v>0</v>
      </c>
      <c r="CJ471">
        <v>0</v>
      </c>
      <c r="CK471">
        <v>10001.1151612903</v>
      </c>
      <c r="CL471">
        <v>0</v>
      </c>
      <c r="CM471">
        <v>5.2184703225806404</v>
      </c>
      <c r="CN471">
        <v>0</v>
      </c>
      <c r="CO471">
        <v>0</v>
      </c>
      <c r="CP471">
        <v>0</v>
      </c>
      <c r="CQ471">
        <v>0</v>
      </c>
      <c r="CR471">
        <v>2.8161290322580701</v>
      </c>
      <c r="CS471">
        <v>0</v>
      </c>
      <c r="CT471">
        <v>491.53548387096799</v>
      </c>
      <c r="CU471">
        <v>-0.34838709677419299</v>
      </c>
      <c r="CV471">
        <v>40.5</v>
      </c>
      <c r="CW471">
        <v>45.749935483870999</v>
      </c>
      <c r="CX471">
        <v>43.120870967741901</v>
      </c>
      <c r="CY471">
        <v>44.5</v>
      </c>
      <c r="CZ471">
        <v>41.508000000000003</v>
      </c>
      <c r="DA471">
        <v>0</v>
      </c>
      <c r="DB471">
        <v>0</v>
      </c>
      <c r="DC471">
        <v>0</v>
      </c>
      <c r="DD471">
        <v>1581524830.9000001</v>
      </c>
      <c r="DE471">
        <v>2.62307692307692</v>
      </c>
      <c r="DF471">
        <v>-5.3196584932220796</v>
      </c>
      <c r="DG471">
        <v>9.4017098836620008</v>
      </c>
      <c r="DH471">
        <v>491.35384615384601</v>
      </c>
      <c r="DI471">
        <v>15</v>
      </c>
      <c r="DJ471">
        <v>100</v>
      </c>
      <c r="DK471">
        <v>100</v>
      </c>
      <c r="DL471">
        <v>2.952</v>
      </c>
      <c r="DM471">
        <v>0.498</v>
      </c>
      <c r="DN471">
        <v>2</v>
      </c>
      <c r="DO471">
        <v>352.69400000000002</v>
      </c>
      <c r="DP471">
        <v>665.68200000000002</v>
      </c>
      <c r="DQ471">
        <v>30.0944</v>
      </c>
      <c r="DR471">
        <v>32.675899999999999</v>
      </c>
      <c r="DS471">
        <v>30.000499999999999</v>
      </c>
      <c r="DT471">
        <v>32.507300000000001</v>
      </c>
      <c r="DU471">
        <v>32.492600000000003</v>
      </c>
      <c r="DV471">
        <v>20.9849</v>
      </c>
      <c r="DW471">
        <v>25.378599999999999</v>
      </c>
      <c r="DX471">
        <v>100</v>
      </c>
      <c r="DY471">
        <v>30.078399999999998</v>
      </c>
      <c r="DZ471">
        <v>400</v>
      </c>
      <c r="EA471">
        <v>33.148400000000002</v>
      </c>
      <c r="EB471">
        <v>99.845399999999998</v>
      </c>
      <c r="EC471">
        <v>100.337</v>
      </c>
    </row>
    <row r="472" spans="1:133" x14ac:dyDescent="0.35">
      <c r="A472">
        <v>456</v>
      </c>
      <c r="B472">
        <v>1581524835.5</v>
      </c>
      <c r="C472">
        <v>2314.9000000953702</v>
      </c>
      <c r="D472" t="s">
        <v>1150</v>
      </c>
      <c r="E472" t="s">
        <v>1151</v>
      </c>
      <c r="F472" t="s">
        <v>232</v>
      </c>
      <c r="G472" t="s">
        <v>233</v>
      </c>
      <c r="H472" t="s">
        <v>234</v>
      </c>
      <c r="I472" t="s">
        <v>235</v>
      </c>
      <c r="J472" t="s">
        <v>236</v>
      </c>
      <c r="K472" t="s">
        <v>237</v>
      </c>
      <c r="L472" t="s">
        <v>238</v>
      </c>
      <c r="M472" t="s">
        <v>239</v>
      </c>
      <c r="N472">
        <v>1581524826.87097</v>
      </c>
      <c r="O472">
        <f t="shared" si="301"/>
        <v>4.4203493736053612E-5</v>
      </c>
      <c r="P472">
        <f t="shared" si="302"/>
        <v>-0.49358798875142051</v>
      </c>
      <c r="Q472">
        <f t="shared" si="303"/>
        <v>400.821129032258</v>
      </c>
      <c r="R472">
        <f t="shared" si="304"/>
        <v>615.72353656713926</v>
      </c>
      <c r="S472">
        <f t="shared" si="305"/>
        <v>61.373398624546262</v>
      </c>
      <c r="T472">
        <f t="shared" si="306"/>
        <v>39.952597989658095</v>
      </c>
      <c r="U472">
        <f t="shared" si="307"/>
        <v>3.5102038423769745E-3</v>
      </c>
      <c r="V472">
        <f t="shared" si="308"/>
        <v>2.2541960649616222</v>
      </c>
      <c r="W472">
        <f t="shared" si="309"/>
        <v>3.5071699866542731E-3</v>
      </c>
      <c r="X472">
        <f t="shared" si="310"/>
        <v>2.1922535967673199E-3</v>
      </c>
      <c r="Y472">
        <f t="shared" si="311"/>
        <v>0</v>
      </c>
      <c r="Z472">
        <f t="shared" si="312"/>
        <v>31.193699252418888</v>
      </c>
      <c r="AA472">
        <f t="shared" si="313"/>
        <v>31.004380645161302</v>
      </c>
      <c r="AB472">
        <f t="shared" si="314"/>
        <v>4.5125052561230268</v>
      </c>
      <c r="AC472">
        <f t="shared" si="315"/>
        <v>72.405307972336942</v>
      </c>
      <c r="AD472">
        <f t="shared" si="316"/>
        <v>3.3054707368344229</v>
      </c>
      <c r="AE472">
        <f t="shared" si="317"/>
        <v>4.5652326181628924</v>
      </c>
      <c r="AF472">
        <f t="shared" si="318"/>
        <v>1.2070345192886038</v>
      </c>
      <c r="AG472">
        <f t="shared" si="319"/>
        <v>-1.9493740737599643</v>
      </c>
      <c r="AH472">
        <f t="shared" si="320"/>
        <v>24.779995728537813</v>
      </c>
      <c r="AI472">
        <f t="shared" si="321"/>
        <v>2.4711390661341013</v>
      </c>
      <c r="AJ472">
        <f t="shared" si="322"/>
        <v>25.30176072091195</v>
      </c>
      <c r="AK472">
        <v>-4.12968068461122E-2</v>
      </c>
      <c r="AL472">
        <v>4.6359283483740202E-2</v>
      </c>
      <c r="AM472">
        <v>3.4627254105192198</v>
      </c>
      <c r="AN472">
        <v>0</v>
      </c>
      <c r="AO472">
        <v>0</v>
      </c>
      <c r="AP472">
        <f t="shared" si="323"/>
        <v>1</v>
      </c>
      <c r="AQ472">
        <f t="shared" si="324"/>
        <v>0</v>
      </c>
      <c r="AR472">
        <f t="shared" si="325"/>
        <v>51929.103198254707</v>
      </c>
      <c r="AS472" t="s">
        <v>240</v>
      </c>
      <c r="AT472">
        <v>0</v>
      </c>
      <c r="AU472">
        <v>0</v>
      </c>
      <c r="AV472">
        <f t="shared" si="326"/>
        <v>0</v>
      </c>
      <c r="AW472" t="e">
        <f t="shared" si="327"/>
        <v>#DIV/0!</v>
      </c>
      <c r="AX472">
        <v>0</v>
      </c>
      <c r="AY472" t="s">
        <v>240</v>
      </c>
      <c r="AZ472">
        <v>0</v>
      </c>
      <c r="BA472">
        <v>0</v>
      </c>
      <c r="BB472" t="e">
        <f t="shared" si="328"/>
        <v>#DIV/0!</v>
      </c>
      <c r="BC472">
        <v>0.5</v>
      </c>
      <c r="BD472">
        <f t="shared" si="329"/>
        <v>0</v>
      </c>
      <c r="BE472">
        <f t="shared" si="330"/>
        <v>-0.49358798875142051</v>
      </c>
      <c r="BF472" t="e">
        <f t="shared" si="331"/>
        <v>#DIV/0!</v>
      </c>
      <c r="BG472" t="e">
        <f t="shared" si="332"/>
        <v>#DIV/0!</v>
      </c>
      <c r="BH472" t="e">
        <f t="shared" si="333"/>
        <v>#DIV/0!</v>
      </c>
      <c r="BI472" t="e">
        <f t="shared" si="334"/>
        <v>#DIV/0!</v>
      </c>
      <c r="BJ472" t="s">
        <v>240</v>
      </c>
      <c r="BK472">
        <v>0</v>
      </c>
      <c r="BL472">
        <f t="shared" si="335"/>
        <v>0</v>
      </c>
      <c r="BM472" t="e">
        <f t="shared" si="336"/>
        <v>#DIV/0!</v>
      </c>
      <c r="BN472" t="e">
        <f t="shared" si="337"/>
        <v>#DIV/0!</v>
      </c>
      <c r="BO472" t="e">
        <f t="shared" si="338"/>
        <v>#DIV/0!</v>
      </c>
      <c r="BP472" t="e">
        <f t="shared" si="339"/>
        <v>#DIV/0!</v>
      </c>
      <c r="BQ472">
        <f t="shared" si="340"/>
        <v>0</v>
      </c>
      <c r="BR472">
        <f t="shared" si="341"/>
        <v>0</v>
      </c>
      <c r="BS472">
        <f t="shared" si="342"/>
        <v>0</v>
      </c>
      <c r="BT472">
        <f t="shared" si="343"/>
        <v>0</v>
      </c>
      <c r="BU472">
        <v>6</v>
      </c>
      <c r="BV472">
        <v>0.5</v>
      </c>
      <c r="BW472" t="s">
        <v>241</v>
      </c>
      <c r="BX472">
        <v>1581524826.87097</v>
      </c>
      <c r="BY472">
        <v>400.821129032258</v>
      </c>
      <c r="BZ472">
        <v>400.00538709677397</v>
      </c>
      <c r="CA472">
        <v>33.161861290322598</v>
      </c>
      <c r="CB472">
        <v>33.0886</v>
      </c>
      <c r="CC472">
        <v>350.01532258064498</v>
      </c>
      <c r="CD472">
        <v>99.476893548387096</v>
      </c>
      <c r="CE472">
        <v>0.19998248387096801</v>
      </c>
      <c r="CF472">
        <v>31.208283870967701</v>
      </c>
      <c r="CG472">
        <v>31.004380645161302</v>
      </c>
      <c r="CH472">
        <v>999.9</v>
      </c>
      <c r="CI472">
        <v>0</v>
      </c>
      <c r="CJ472">
        <v>0</v>
      </c>
      <c r="CK472">
        <v>10011.295483870999</v>
      </c>
      <c r="CL472">
        <v>0</v>
      </c>
      <c r="CM472">
        <v>5.1564687096774202</v>
      </c>
      <c r="CN472">
        <v>0</v>
      </c>
      <c r="CO472">
        <v>0</v>
      </c>
      <c r="CP472">
        <v>0</v>
      </c>
      <c r="CQ472">
        <v>0</v>
      </c>
      <c r="CR472">
        <v>2.5612903225806498</v>
      </c>
      <c r="CS472">
        <v>0</v>
      </c>
      <c r="CT472">
        <v>492.40967741935498</v>
      </c>
      <c r="CU472">
        <v>-0.293548387096774</v>
      </c>
      <c r="CV472">
        <v>40.5</v>
      </c>
      <c r="CW472">
        <v>45.755935483870999</v>
      </c>
      <c r="CX472">
        <v>43.120870967741901</v>
      </c>
      <c r="CY472">
        <v>44.5</v>
      </c>
      <c r="CZ472">
        <v>41.514000000000003</v>
      </c>
      <c r="DA472">
        <v>0</v>
      </c>
      <c r="DB472">
        <v>0</v>
      </c>
      <c r="DC472">
        <v>0</v>
      </c>
      <c r="DD472">
        <v>1581524835.7</v>
      </c>
      <c r="DE472">
        <v>2.4461538461538499</v>
      </c>
      <c r="DF472">
        <v>15.06324772913</v>
      </c>
      <c r="DG472">
        <v>21.394871962962799</v>
      </c>
      <c r="DH472">
        <v>493.21538461538501</v>
      </c>
      <c r="DI472">
        <v>15</v>
      </c>
      <c r="DJ472">
        <v>100</v>
      </c>
      <c r="DK472">
        <v>100</v>
      </c>
      <c r="DL472">
        <v>2.952</v>
      </c>
      <c r="DM472">
        <v>0.498</v>
      </c>
      <c r="DN472">
        <v>2</v>
      </c>
      <c r="DO472">
        <v>352.83199999999999</v>
      </c>
      <c r="DP472">
        <v>665.56299999999999</v>
      </c>
      <c r="DQ472">
        <v>30.084900000000001</v>
      </c>
      <c r="DR472">
        <v>32.679499999999997</v>
      </c>
      <c r="DS472">
        <v>30.000399999999999</v>
      </c>
      <c r="DT472">
        <v>32.510100000000001</v>
      </c>
      <c r="DU472">
        <v>32.496200000000002</v>
      </c>
      <c r="DV472">
        <v>20.986899999999999</v>
      </c>
      <c r="DW472">
        <v>25.378599999999999</v>
      </c>
      <c r="DX472">
        <v>100</v>
      </c>
      <c r="DY472">
        <v>30.074999999999999</v>
      </c>
      <c r="DZ472">
        <v>400</v>
      </c>
      <c r="EA472">
        <v>33.146700000000003</v>
      </c>
      <c r="EB472">
        <v>99.841800000000006</v>
      </c>
      <c r="EC472">
        <v>100.33499999999999</v>
      </c>
    </row>
    <row r="473" spans="1:133" x14ac:dyDescent="0.35">
      <c r="A473">
        <v>457</v>
      </c>
      <c r="B473">
        <v>1581524840.5</v>
      </c>
      <c r="C473">
        <v>2319.9000000953702</v>
      </c>
      <c r="D473" t="s">
        <v>1152</v>
      </c>
      <c r="E473" t="s">
        <v>1153</v>
      </c>
      <c r="F473" t="s">
        <v>232</v>
      </c>
      <c r="G473" t="s">
        <v>233</v>
      </c>
      <c r="H473" t="s">
        <v>234</v>
      </c>
      <c r="I473" t="s">
        <v>235</v>
      </c>
      <c r="J473" t="s">
        <v>236</v>
      </c>
      <c r="K473" t="s">
        <v>237</v>
      </c>
      <c r="L473" t="s">
        <v>238</v>
      </c>
      <c r="M473" t="s">
        <v>239</v>
      </c>
      <c r="N473">
        <v>1581524831.87097</v>
      </c>
      <c r="O473">
        <f t="shared" si="301"/>
        <v>4.3096639868578914E-5</v>
      </c>
      <c r="P473">
        <f t="shared" si="302"/>
        <v>-0.49732591378529195</v>
      </c>
      <c r="Q473">
        <f t="shared" si="303"/>
        <v>400.80245161290298</v>
      </c>
      <c r="R473">
        <f t="shared" si="304"/>
        <v>623.13503045699372</v>
      </c>
      <c r="S473">
        <f t="shared" si="305"/>
        <v>62.111920752852733</v>
      </c>
      <c r="T473">
        <f t="shared" si="306"/>
        <v>39.950586783529971</v>
      </c>
      <c r="U473">
        <f t="shared" si="307"/>
        <v>3.4226586416308945E-3</v>
      </c>
      <c r="V473">
        <f t="shared" si="308"/>
        <v>2.2522452973697069</v>
      </c>
      <c r="W473">
        <f t="shared" si="309"/>
        <v>3.4197716655278779E-3</v>
      </c>
      <c r="X473">
        <f t="shared" si="310"/>
        <v>2.137616465386359E-3</v>
      </c>
      <c r="Y473">
        <f t="shared" si="311"/>
        <v>0</v>
      </c>
      <c r="Z473">
        <f t="shared" si="312"/>
        <v>31.19306291819608</v>
      </c>
      <c r="AA473">
        <f t="shared" si="313"/>
        <v>31.0053612903226</v>
      </c>
      <c r="AB473">
        <f t="shared" si="314"/>
        <v>4.5127575663475961</v>
      </c>
      <c r="AC473">
        <f t="shared" si="315"/>
        <v>72.418367510972331</v>
      </c>
      <c r="AD473">
        <f t="shared" si="316"/>
        <v>3.3058805456810614</v>
      </c>
      <c r="AE473">
        <f t="shared" si="317"/>
        <v>4.5649752394379464</v>
      </c>
      <c r="AF473">
        <f t="shared" si="318"/>
        <v>1.2068770206665347</v>
      </c>
      <c r="AG473">
        <f t="shared" si="319"/>
        <v>-1.90056181820433</v>
      </c>
      <c r="AH473">
        <f t="shared" si="320"/>
        <v>24.519230358984796</v>
      </c>
      <c r="AI473">
        <f t="shared" si="321"/>
        <v>2.4472524392105552</v>
      </c>
      <c r="AJ473">
        <f t="shared" si="322"/>
        <v>25.06592097999102</v>
      </c>
      <c r="AK473">
        <v>-4.1244221261125501E-2</v>
      </c>
      <c r="AL473">
        <v>4.6300251557842398E-2</v>
      </c>
      <c r="AM473">
        <v>3.4592357534231701</v>
      </c>
      <c r="AN473">
        <v>0</v>
      </c>
      <c r="AO473">
        <v>0</v>
      </c>
      <c r="AP473">
        <f t="shared" si="323"/>
        <v>1</v>
      </c>
      <c r="AQ473">
        <f t="shared" si="324"/>
        <v>0</v>
      </c>
      <c r="AR473">
        <f t="shared" si="325"/>
        <v>51865.847740570331</v>
      </c>
      <c r="AS473" t="s">
        <v>240</v>
      </c>
      <c r="AT473">
        <v>0</v>
      </c>
      <c r="AU473">
        <v>0</v>
      </c>
      <c r="AV473">
        <f t="shared" si="326"/>
        <v>0</v>
      </c>
      <c r="AW473" t="e">
        <f t="shared" si="327"/>
        <v>#DIV/0!</v>
      </c>
      <c r="AX473">
        <v>0</v>
      </c>
      <c r="AY473" t="s">
        <v>240</v>
      </c>
      <c r="AZ473">
        <v>0</v>
      </c>
      <c r="BA473">
        <v>0</v>
      </c>
      <c r="BB473" t="e">
        <f t="shared" si="328"/>
        <v>#DIV/0!</v>
      </c>
      <c r="BC473">
        <v>0.5</v>
      </c>
      <c r="BD473">
        <f t="shared" si="329"/>
        <v>0</v>
      </c>
      <c r="BE473">
        <f t="shared" si="330"/>
        <v>-0.49732591378529195</v>
      </c>
      <c r="BF473" t="e">
        <f t="shared" si="331"/>
        <v>#DIV/0!</v>
      </c>
      <c r="BG473" t="e">
        <f t="shared" si="332"/>
        <v>#DIV/0!</v>
      </c>
      <c r="BH473" t="e">
        <f t="shared" si="333"/>
        <v>#DIV/0!</v>
      </c>
      <c r="BI473" t="e">
        <f t="shared" si="334"/>
        <v>#DIV/0!</v>
      </c>
      <c r="BJ473" t="s">
        <v>240</v>
      </c>
      <c r="BK473">
        <v>0</v>
      </c>
      <c r="BL473">
        <f t="shared" si="335"/>
        <v>0</v>
      </c>
      <c r="BM473" t="e">
        <f t="shared" si="336"/>
        <v>#DIV/0!</v>
      </c>
      <c r="BN473" t="e">
        <f t="shared" si="337"/>
        <v>#DIV/0!</v>
      </c>
      <c r="BO473" t="e">
        <f t="shared" si="338"/>
        <v>#DIV/0!</v>
      </c>
      <c r="BP473" t="e">
        <f t="shared" si="339"/>
        <v>#DIV/0!</v>
      </c>
      <c r="BQ473">
        <f t="shared" si="340"/>
        <v>0</v>
      </c>
      <c r="BR473">
        <f t="shared" si="341"/>
        <v>0</v>
      </c>
      <c r="BS473">
        <f t="shared" si="342"/>
        <v>0</v>
      </c>
      <c r="BT473">
        <f t="shared" si="343"/>
        <v>0</v>
      </c>
      <c r="BU473">
        <v>6</v>
      </c>
      <c r="BV473">
        <v>0.5</v>
      </c>
      <c r="BW473" t="s">
        <v>241</v>
      </c>
      <c r="BX473">
        <v>1581524831.87097</v>
      </c>
      <c r="BY473">
        <v>400.80245161290298</v>
      </c>
      <c r="BZ473">
        <v>399.979548387097</v>
      </c>
      <c r="CA473">
        <v>33.166096774193498</v>
      </c>
      <c r="CB473">
        <v>33.094670967741898</v>
      </c>
      <c r="CC473">
        <v>350.01880645161299</v>
      </c>
      <c r="CD473">
        <v>99.476477419354794</v>
      </c>
      <c r="CE473">
        <v>0.20002561290322601</v>
      </c>
      <c r="CF473">
        <v>31.207293548387099</v>
      </c>
      <c r="CG473">
        <v>31.0053612903226</v>
      </c>
      <c r="CH473">
        <v>999.9</v>
      </c>
      <c r="CI473">
        <v>0</v>
      </c>
      <c r="CJ473">
        <v>0</v>
      </c>
      <c r="CK473">
        <v>9998.5893548387103</v>
      </c>
      <c r="CL473">
        <v>0</v>
      </c>
      <c r="CM473">
        <v>5.1225016129032301</v>
      </c>
      <c r="CN473">
        <v>0</v>
      </c>
      <c r="CO473">
        <v>0</v>
      </c>
      <c r="CP473">
        <v>0</v>
      </c>
      <c r="CQ473">
        <v>0</v>
      </c>
      <c r="CR473">
        <v>1.78064516129032</v>
      </c>
      <c r="CS473">
        <v>0</v>
      </c>
      <c r="CT473">
        <v>493.816129032258</v>
      </c>
      <c r="CU473">
        <v>-0.1</v>
      </c>
      <c r="CV473">
        <v>40.5</v>
      </c>
      <c r="CW473">
        <v>45.764000000000003</v>
      </c>
      <c r="CX473">
        <v>43.124935483870999</v>
      </c>
      <c r="CY473">
        <v>44.5</v>
      </c>
      <c r="CZ473">
        <v>41.524000000000001</v>
      </c>
      <c r="DA473">
        <v>0</v>
      </c>
      <c r="DB473">
        <v>0</v>
      </c>
      <c r="DC473">
        <v>0</v>
      </c>
      <c r="DD473">
        <v>1581524840.5</v>
      </c>
      <c r="DE473">
        <v>2.7461538461538502</v>
      </c>
      <c r="DF473">
        <v>-4.3760683560249003</v>
      </c>
      <c r="DG473">
        <v>-7.5829059280722699</v>
      </c>
      <c r="DH473">
        <v>493.06153846153802</v>
      </c>
      <c r="DI473">
        <v>15</v>
      </c>
      <c r="DJ473">
        <v>100</v>
      </c>
      <c r="DK473">
        <v>100</v>
      </c>
      <c r="DL473">
        <v>2.952</v>
      </c>
      <c r="DM473">
        <v>0.498</v>
      </c>
      <c r="DN473">
        <v>2</v>
      </c>
      <c r="DO473">
        <v>352.94600000000003</v>
      </c>
      <c r="DP473">
        <v>665.56500000000005</v>
      </c>
      <c r="DQ473">
        <v>30.076899999999998</v>
      </c>
      <c r="DR473">
        <v>32.683199999999999</v>
      </c>
      <c r="DS473">
        <v>30.000399999999999</v>
      </c>
      <c r="DT473">
        <v>32.512999999999998</v>
      </c>
      <c r="DU473">
        <v>32.4983</v>
      </c>
      <c r="DV473">
        <v>20.9861</v>
      </c>
      <c r="DW473">
        <v>25.378599999999999</v>
      </c>
      <c r="DX473">
        <v>100</v>
      </c>
      <c r="DY473">
        <v>30.072199999999999</v>
      </c>
      <c r="DZ473">
        <v>400</v>
      </c>
      <c r="EA473">
        <v>33.1462</v>
      </c>
      <c r="EB473">
        <v>99.841200000000001</v>
      </c>
      <c r="EC473">
        <v>100.33199999999999</v>
      </c>
    </row>
    <row r="474" spans="1:133" x14ac:dyDescent="0.35">
      <c r="A474">
        <v>458</v>
      </c>
      <c r="B474">
        <v>1581524845.5</v>
      </c>
      <c r="C474">
        <v>2324.9000000953702</v>
      </c>
      <c r="D474" t="s">
        <v>1154</v>
      </c>
      <c r="E474" t="s">
        <v>1155</v>
      </c>
      <c r="F474" t="s">
        <v>232</v>
      </c>
      <c r="G474" t="s">
        <v>233</v>
      </c>
      <c r="H474" t="s">
        <v>234</v>
      </c>
      <c r="I474" t="s">
        <v>235</v>
      </c>
      <c r="J474" t="s">
        <v>236</v>
      </c>
      <c r="K474" t="s">
        <v>237</v>
      </c>
      <c r="L474" t="s">
        <v>238</v>
      </c>
      <c r="M474" t="s">
        <v>239</v>
      </c>
      <c r="N474">
        <v>1581524836.87097</v>
      </c>
      <c r="O474">
        <f t="shared" si="301"/>
        <v>4.268960800738089E-5</v>
      </c>
      <c r="P474">
        <f t="shared" si="302"/>
        <v>-0.49026969186673541</v>
      </c>
      <c r="Q474">
        <f t="shared" si="303"/>
        <v>400.784290322581</v>
      </c>
      <c r="R474">
        <f t="shared" si="304"/>
        <v>621.91989778719403</v>
      </c>
      <c r="S474">
        <f t="shared" si="305"/>
        <v>61.990661508292924</v>
      </c>
      <c r="T474">
        <f t="shared" si="306"/>
        <v>39.948686909081395</v>
      </c>
      <c r="U474">
        <f t="shared" si="307"/>
        <v>3.3917710700518645E-3</v>
      </c>
      <c r="V474">
        <f t="shared" si="308"/>
        <v>2.2521276018839269</v>
      </c>
      <c r="W474">
        <f t="shared" si="309"/>
        <v>3.388935794172696E-3</v>
      </c>
      <c r="X474">
        <f t="shared" si="310"/>
        <v>2.1183394062520688E-3</v>
      </c>
      <c r="Y474">
        <f t="shared" si="311"/>
        <v>0</v>
      </c>
      <c r="Z474">
        <f t="shared" si="312"/>
        <v>31.191922441860836</v>
      </c>
      <c r="AA474">
        <f t="shared" si="313"/>
        <v>31.005019354838701</v>
      </c>
      <c r="AB474">
        <f t="shared" si="314"/>
        <v>4.5126695883608363</v>
      </c>
      <c r="AC474">
        <f t="shared" si="315"/>
        <v>72.433214564099913</v>
      </c>
      <c r="AD474">
        <f t="shared" si="316"/>
        <v>3.3063184572074089</v>
      </c>
      <c r="AE474">
        <f t="shared" si="317"/>
        <v>4.5646441029915579</v>
      </c>
      <c r="AF474">
        <f t="shared" si="318"/>
        <v>1.2063511311534274</v>
      </c>
      <c r="AG474">
        <f t="shared" si="319"/>
        <v>-1.8826117131254971</v>
      </c>
      <c r="AH474">
        <f t="shared" si="320"/>
        <v>24.404757357825652</v>
      </c>
      <c r="AI474">
        <f t="shared" si="321"/>
        <v>2.4359348195691841</v>
      </c>
      <c r="AJ474">
        <f t="shared" si="322"/>
        <v>24.95808046426934</v>
      </c>
      <c r="AK474">
        <v>-4.12410499412127E-2</v>
      </c>
      <c r="AL474">
        <v>4.6296691473417403E-2</v>
      </c>
      <c r="AM474">
        <v>3.45902525092708</v>
      </c>
      <c r="AN474">
        <v>0</v>
      </c>
      <c r="AO474">
        <v>0</v>
      </c>
      <c r="AP474">
        <f t="shared" si="323"/>
        <v>1</v>
      </c>
      <c r="AQ474">
        <f t="shared" si="324"/>
        <v>0</v>
      </c>
      <c r="AR474">
        <f t="shared" si="325"/>
        <v>51862.23578057297</v>
      </c>
      <c r="AS474" t="s">
        <v>240</v>
      </c>
      <c r="AT474">
        <v>0</v>
      </c>
      <c r="AU474">
        <v>0</v>
      </c>
      <c r="AV474">
        <f t="shared" si="326"/>
        <v>0</v>
      </c>
      <c r="AW474" t="e">
        <f t="shared" si="327"/>
        <v>#DIV/0!</v>
      </c>
      <c r="AX474">
        <v>0</v>
      </c>
      <c r="AY474" t="s">
        <v>240</v>
      </c>
      <c r="AZ474">
        <v>0</v>
      </c>
      <c r="BA474">
        <v>0</v>
      </c>
      <c r="BB474" t="e">
        <f t="shared" si="328"/>
        <v>#DIV/0!</v>
      </c>
      <c r="BC474">
        <v>0.5</v>
      </c>
      <c r="BD474">
        <f t="shared" si="329"/>
        <v>0</v>
      </c>
      <c r="BE474">
        <f t="shared" si="330"/>
        <v>-0.49026969186673541</v>
      </c>
      <c r="BF474" t="e">
        <f t="shared" si="331"/>
        <v>#DIV/0!</v>
      </c>
      <c r="BG474" t="e">
        <f t="shared" si="332"/>
        <v>#DIV/0!</v>
      </c>
      <c r="BH474" t="e">
        <f t="shared" si="333"/>
        <v>#DIV/0!</v>
      </c>
      <c r="BI474" t="e">
        <f t="shared" si="334"/>
        <v>#DIV/0!</v>
      </c>
      <c r="BJ474" t="s">
        <v>240</v>
      </c>
      <c r="BK474">
        <v>0</v>
      </c>
      <c r="BL474">
        <f t="shared" si="335"/>
        <v>0</v>
      </c>
      <c r="BM474" t="e">
        <f t="shared" si="336"/>
        <v>#DIV/0!</v>
      </c>
      <c r="BN474" t="e">
        <f t="shared" si="337"/>
        <v>#DIV/0!</v>
      </c>
      <c r="BO474" t="e">
        <f t="shared" si="338"/>
        <v>#DIV/0!</v>
      </c>
      <c r="BP474" t="e">
        <f t="shared" si="339"/>
        <v>#DIV/0!</v>
      </c>
      <c r="BQ474">
        <f t="shared" si="340"/>
        <v>0</v>
      </c>
      <c r="BR474">
        <f t="shared" si="341"/>
        <v>0</v>
      </c>
      <c r="BS474">
        <f t="shared" si="342"/>
        <v>0</v>
      </c>
      <c r="BT474">
        <f t="shared" si="343"/>
        <v>0</v>
      </c>
      <c r="BU474">
        <v>6</v>
      </c>
      <c r="BV474">
        <v>0.5</v>
      </c>
      <c r="BW474" t="s">
        <v>241</v>
      </c>
      <c r="BX474">
        <v>1581524836.87097</v>
      </c>
      <c r="BY474">
        <v>400.784290322581</v>
      </c>
      <c r="BZ474">
        <v>399.97319354838697</v>
      </c>
      <c r="CA474">
        <v>33.170564516128998</v>
      </c>
      <c r="CB474">
        <v>33.099812903225803</v>
      </c>
      <c r="CC474">
        <v>350.01522580645201</v>
      </c>
      <c r="CD474">
        <v>99.476290322580596</v>
      </c>
      <c r="CE474">
        <v>0.19998909677419399</v>
      </c>
      <c r="CF474">
        <v>31.206019354838698</v>
      </c>
      <c r="CG474">
        <v>31.005019354838701</v>
      </c>
      <c r="CH474">
        <v>999.9</v>
      </c>
      <c r="CI474">
        <v>0</v>
      </c>
      <c r="CJ474">
        <v>0</v>
      </c>
      <c r="CK474">
        <v>9997.8393548387103</v>
      </c>
      <c r="CL474">
        <v>0</v>
      </c>
      <c r="CM474">
        <v>5.08780967741935</v>
      </c>
      <c r="CN474">
        <v>0</v>
      </c>
      <c r="CO474">
        <v>0</v>
      </c>
      <c r="CP474">
        <v>0</v>
      </c>
      <c r="CQ474">
        <v>0</v>
      </c>
      <c r="CR474">
        <v>2.4483870967741899</v>
      </c>
      <c r="CS474">
        <v>0</v>
      </c>
      <c r="CT474">
        <v>493.12258064516101</v>
      </c>
      <c r="CU474">
        <v>0.174193548387097</v>
      </c>
      <c r="CV474">
        <v>40.503999999999998</v>
      </c>
      <c r="CW474">
        <v>45.77</v>
      </c>
      <c r="CX474">
        <v>43.118838709677398</v>
      </c>
      <c r="CY474">
        <v>44.503999999999998</v>
      </c>
      <c r="CZ474">
        <v>41.54</v>
      </c>
      <c r="DA474">
        <v>0</v>
      </c>
      <c r="DB474">
        <v>0</v>
      </c>
      <c r="DC474">
        <v>0</v>
      </c>
      <c r="DD474">
        <v>1581524845.9000001</v>
      </c>
      <c r="DE474">
        <v>2.0192307692307701</v>
      </c>
      <c r="DF474">
        <v>-15.859829006242199</v>
      </c>
      <c r="DG474">
        <v>-11.6752138539038</v>
      </c>
      <c r="DH474">
        <v>492.842307692308</v>
      </c>
      <c r="DI474">
        <v>15</v>
      </c>
      <c r="DJ474">
        <v>100</v>
      </c>
      <c r="DK474">
        <v>100</v>
      </c>
      <c r="DL474">
        <v>2.952</v>
      </c>
      <c r="DM474">
        <v>0.498</v>
      </c>
      <c r="DN474">
        <v>2</v>
      </c>
      <c r="DO474">
        <v>352.78800000000001</v>
      </c>
      <c r="DP474">
        <v>665.63499999999999</v>
      </c>
      <c r="DQ474">
        <v>30.072399999999998</v>
      </c>
      <c r="DR474">
        <v>32.686100000000003</v>
      </c>
      <c r="DS474">
        <v>30.000499999999999</v>
      </c>
      <c r="DT474">
        <v>32.515999999999998</v>
      </c>
      <c r="DU474">
        <v>32.500500000000002</v>
      </c>
      <c r="DV474">
        <v>20.987200000000001</v>
      </c>
      <c r="DW474">
        <v>25.378599999999999</v>
      </c>
      <c r="DX474">
        <v>100</v>
      </c>
      <c r="DY474">
        <v>30.066099999999999</v>
      </c>
      <c r="DZ474">
        <v>400</v>
      </c>
      <c r="EA474">
        <v>33.147799999999997</v>
      </c>
      <c r="EB474">
        <v>99.839100000000002</v>
      </c>
      <c r="EC474">
        <v>100.331</v>
      </c>
    </row>
    <row r="475" spans="1:133" x14ac:dyDescent="0.35">
      <c r="A475">
        <v>459</v>
      </c>
      <c r="B475">
        <v>1581524850.5</v>
      </c>
      <c r="C475">
        <v>2329.9000000953702</v>
      </c>
      <c r="D475" t="s">
        <v>1156</v>
      </c>
      <c r="E475" t="s">
        <v>1157</v>
      </c>
      <c r="F475" t="s">
        <v>232</v>
      </c>
      <c r="G475" t="s">
        <v>233</v>
      </c>
      <c r="H475" t="s">
        <v>234</v>
      </c>
      <c r="I475" t="s">
        <v>235</v>
      </c>
      <c r="J475" t="s">
        <v>236</v>
      </c>
      <c r="K475" t="s">
        <v>237</v>
      </c>
      <c r="L475" t="s">
        <v>238</v>
      </c>
      <c r="M475" t="s">
        <v>239</v>
      </c>
      <c r="N475">
        <v>1581524841.87097</v>
      </c>
      <c r="O475">
        <f t="shared" si="301"/>
        <v>4.2304869470804857E-5</v>
      </c>
      <c r="P475">
        <f t="shared" si="302"/>
        <v>-0.47493437724866294</v>
      </c>
      <c r="Q475">
        <f t="shared" si="303"/>
        <v>400.77241935483897</v>
      </c>
      <c r="R475">
        <f t="shared" si="304"/>
        <v>616.67226958666026</v>
      </c>
      <c r="S475">
        <f t="shared" si="305"/>
        <v>61.467724070229465</v>
      </c>
      <c r="T475">
        <f t="shared" si="306"/>
        <v>39.947585942811173</v>
      </c>
      <c r="U475">
        <f t="shared" si="307"/>
        <v>3.362558731431607E-3</v>
      </c>
      <c r="V475">
        <f t="shared" si="308"/>
        <v>2.2521583840851696</v>
      </c>
      <c r="W475">
        <f t="shared" si="309"/>
        <v>3.3597721004373971E-3</v>
      </c>
      <c r="X475">
        <f t="shared" si="310"/>
        <v>2.1001077322753865E-3</v>
      </c>
      <c r="Y475">
        <f t="shared" si="311"/>
        <v>0</v>
      </c>
      <c r="Z475">
        <f t="shared" si="312"/>
        <v>31.190775453875876</v>
      </c>
      <c r="AA475">
        <f t="shared" si="313"/>
        <v>31.004287096774199</v>
      </c>
      <c r="AB475">
        <f t="shared" si="314"/>
        <v>4.5124811876975439</v>
      </c>
      <c r="AC475">
        <f t="shared" si="315"/>
        <v>72.445148739739423</v>
      </c>
      <c r="AD475">
        <f t="shared" si="316"/>
        <v>3.3066233327164074</v>
      </c>
      <c r="AE475">
        <f t="shared" si="317"/>
        <v>4.5643129874651995</v>
      </c>
      <c r="AF475">
        <f t="shared" si="318"/>
        <v>1.2058578549811365</v>
      </c>
      <c r="AG475">
        <f t="shared" si="319"/>
        <v>-1.8656447436624941</v>
      </c>
      <c r="AH475">
        <f t="shared" si="320"/>
        <v>24.339290004163104</v>
      </c>
      <c r="AI475">
        <f t="shared" si="321"/>
        <v>2.4293430164322736</v>
      </c>
      <c r="AJ475">
        <f t="shared" si="322"/>
        <v>24.902988276932884</v>
      </c>
      <c r="AK475">
        <v>-4.1241879357050801E-2</v>
      </c>
      <c r="AL475">
        <v>4.6297622565356397E-2</v>
      </c>
      <c r="AM475">
        <v>3.45908030554686</v>
      </c>
      <c r="AN475">
        <v>0</v>
      </c>
      <c r="AO475">
        <v>0</v>
      </c>
      <c r="AP475">
        <f t="shared" si="323"/>
        <v>1</v>
      </c>
      <c r="AQ475">
        <f t="shared" si="324"/>
        <v>0</v>
      </c>
      <c r="AR475">
        <f t="shared" si="325"/>
        <v>51863.4577838775</v>
      </c>
      <c r="AS475" t="s">
        <v>240</v>
      </c>
      <c r="AT475">
        <v>0</v>
      </c>
      <c r="AU475">
        <v>0</v>
      </c>
      <c r="AV475">
        <f t="shared" si="326"/>
        <v>0</v>
      </c>
      <c r="AW475" t="e">
        <f t="shared" si="327"/>
        <v>#DIV/0!</v>
      </c>
      <c r="AX475">
        <v>0</v>
      </c>
      <c r="AY475" t="s">
        <v>240</v>
      </c>
      <c r="AZ475">
        <v>0</v>
      </c>
      <c r="BA475">
        <v>0</v>
      </c>
      <c r="BB475" t="e">
        <f t="shared" si="328"/>
        <v>#DIV/0!</v>
      </c>
      <c r="BC475">
        <v>0.5</v>
      </c>
      <c r="BD475">
        <f t="shared" si="329"/>
        <v>0</v>
      </c>
      <c r="BE475">
        <f t="shared" si="330"/>
        <v>-0.47493437724866294</v>
      </c>
      <c r="BF475" t="e">
        <f t="shared" si="331"/>
        <v>#DIV/0!</v>
      </c>
      <c r="BG475" t="e">
        <f t="shared" si="332"/>
        <v>#DIV/0!</v>
      </c>
      <c r="BH475" t="e">
        <f t="shared" si="333"/>
        <v>#DIV/0!</v>
      </c>
      <c r="BI475" t="e">
        <f t="shared" si="334"/>
        <v>#DIV/0!</v>
      </c>
      <c r="BJ475" t="s">
        <v>240</v>
      </c>
      <c r="BK475">
        <v>0</v>
      </c>
      <c r="BL475">
        <f t="shared" si="335"/>
        <v>0</v>
      </c>
      <c r="BM475" t="e">
        <f t="shared" si="336"/>
        <v>#DIV/0!</v>
      </c>
      <c r="BN475" t="e">
        <f t="shared" si="337"/>
        <v>#DIV/0!</v>
      </c>
      <c r="BO475" t="e">
        <f t="shared" si="338"/>
        <v>#DIV/0!</v>
      </c>
      <c r="BP475" t="e">
        <f t="shared" si="339"/>
        <v>#DIV/0!</v>
      </c>
      <c r="BQ475">
        <f t="shared" si="340"/>
        <v>0</v>
      </c>
      <c r="BR475">
        <f t="shared" si="341"/>
        <v>0</v>
      </c>
      <c r="BS475">
        <f t="shared" si="342"/>
        <v>0</v>
      </c>
      <c r="BT475">
        <f t="shared" si="343"/>
        <v>0</v>
      </c>
      <c r="BU475">
        <v>6</v>
      </c>
      <c r="BV475">
        <v>0.5</v>
      </c>
      <c r="BW475" t="s">
        <v>241</v>
      </c>
      <c r="BX475">
        <v>1581524841.87097</v>
      </c>
      <c r="BY475">
        <v>400.77241935483897</v>
      </c>
      <c r="BZ475">
        <v>399.98735483871002</v>
      </c>
      <c r="CA475">
        <v>33.173554838709698</v>
      </c>
      <c r="CB475">
        <v>33.1034419354839</v>
      </c>
      <c r="CC475">
        <v>350.01945161290303</v>
      </c>
      <c r="CD475">
        <v>99.476493548387097</v>
      </c>
      <c r="CE475">
        <v>0.19999119354838699</v>
      </c>
      <c r="CF475">
        <v>31.204745161290301</v>
      </c>
      <c r="CG475">
        <v>31.004287096774199</v>
      </c>
      <c r="CH475">
        <v>999.9</v>
      </c>
      <c r="CI475">
        <v>0</v>
      </c>
      <c r="CJ475">
        <v>0</v>
      </c>
      <c r="CK475">
        <v>9998.02</v>
      </c>
      <c r="CL475">
        <v>0</v>
      </c>
      <c r="CM475">
        <v>5.0397612903225797</v>
      </c>
      <c r="CN475">
        <v>0</v>
      </c>
      <c r="CO475">
        <v>0</v>
      </c>
      <c r="CP475">
        <v>0</v>
      </c>
      <c r="CQ475">
        <v>0</v>
      </c>
      <c r="CR475">
        <v>2.2903225806451601</v>
      </c>
      <c r="CS475">
        <v>0</v>
      </c>
      <c r="CT475">
        <v>493.24838709677402</v>
      </c>
      <c r="CU475">
        <v>0.31290322580645202</v>
      </c>
      <c r="CV475">
        <v>40.503999999999998</v>
      </c>
      <c r="CW475">
        <v>45.771999999999998</v>
      </c>
      <c r="CX475">
        <v>43.1208064516129</v>
      </c>
      <c r="CY475">
        <v>44.503999999999998</v>
      </c>
      <c r="CZ475">
        <v>41.542000000000002</v>
      </c>
      <c r="DA475">
        <v>0</v>
      </c>
      <c r="DB475">
        <v>0</v>
      </c>
      <c r="DC475">
        <v>0</v>
      </c>
      <c r="DD475">
        <v>1581524850.7</v>
      </c>
      <c r="DE475">
        <v>2.4076923076923098</v>
      </c>
      <c r="DF475">
        <v>-2.8307691939019501</v>
      </c>
      <c r="DG475">
        <v>-2.4547011153512099</v>
      </c>
      <c r="DH475">
        <v>491.75384615384598</v>
      </c>
      <c r="DI475">
        <v>15</v>
      </c>
      <c r="DJ475">
        <v>100</v>
      </c>
      <c r="DK475">
        <v>100</v>
      </c>
      <c r="DL475">
        <v>2.952</v>
      </c>
      <c r="DM475">
        <v>0.498</v>
      </c>
      <c r="DN475">
        <v>2</v>
      </c>
      <c r="DO475">
        <v>352.976</v>
      </c>
      <c r="DP475">
        <v>665.47</v>
      </c>
      <c r="DQ475">
        <v>30.066800000000001</v>
      </c>
      <c r="DR475">
        <v>32.689700000000002</v>
      </c>
      <c r="DS475">
        <v>30.000299999999999</v>
      </c>
      <c r="DT475">
        <v>32.518900000000002</v>
      </c>
      <c r="DU475">
        <v>32.504100000000001</v>
      </c>
      <c r="DV475">
        <v>20.9864</v>
      </c>
      <c r="DW475">
        <v>25.378599999999999</v>
      </c>
      <c r="DX475">
        <v>100</v>
      </c>
      <c r="DY475">
        <v>30.0627</v>
      </c>
      <c r="DZ475">
        <v>400</v>
      </c>
      <c r="EA475">
        <v>33.144199999999998</v>
      </c>
      <c r="EB475">
        <v>99.8386</v>
      </c>
      <c r="EC475">
        <v>100.33</v>
      </c>
    </row>
    <row r="476" spans="1:133" x14ac:dyDescent="0.35">
      <c r="A476">
        <v>460</v>
      </c>
      <c r="B476">
        <v>1581524855.5</v>
      </c>
      <c r="C476">
        <v>2334.9000000953702</v>
      </c>
      <c r="D476" t="s">
        <v>1158</v>
      </c>
      <c r="E476" t="s">
        <v>1159</v>
      </c>
      <c r="F476" t="s">
        <v>232</v>
      </c>
      <c r="G476" t="s">
        <v>233</v>
      </c>
      <c r="H476" t="s">
        <v>234</v>
      </c>
      <c r="I476" t="s">
        <v>235</v>
      </c>
      <c r="J476" t="s">
        <v>236</v>
      </c>
      <c r="K476" t="s">
        <v>237</v>
      </c>
      <c r="L476" t="s">
        <v>238</v>
      </c>
      <c r="M476" t="s">
        <v>239</v>
      </c>
      <c r="N476">
        <v>1581524846.87097</v>
      </c>
      <c r="O476">
        <f t="shared" si="301"/>
        <v>4.1785046911373529E-5</v>
      </c>
      <c r="P476">
        <f t="shared" si="302"/>
        <v>-0.46851304993525311</v>
      </c>
      <c r="Q476">
        <f t="shared" si="303"/>
        <v>400.77696774193498</v>
      </c>
      <c r="R476">
        <f t="shared" si="304"/>
        <v>616.3318876804924</v>
      </c>
      <c r="S476">
        <f t="shared" si="305"/>
        <v>61.433532128778239</v>
      </c>
      <c r="T476">
        <f t="shared" si="306"/>
        <v>39.947867725792783</v>
      </c>
      <c r="U476">
        <f t="shared" si="307"/>
        <v>3.3222298508766702E-3</v>
      </c>
      <c r="V476">
        <f t="shared" si="308"/>
        <v>2.2524675263510181</v>
      </c>
      <c r="W476">
        <f t="shared" si="309"/>
        <v>3.3195100058245664E-3</v>
      </c>
      <c r="X476">
        <f t="shared" si="310"/>
        <v>2.0749379297111056E-3</v>
      </c>
      <c r="Y476">
        <f t="shared" si="311"/>
        <v>0</v>
      </c>
      <c r="Z476">
        <f t="shared" si="312"/>
        <v>31.189606876809989</v>
      </c>
      <c r="AA476">
        <f t="shared" si="313"/>
        <v>31.004170967741899</v>
      </c>
      <c r="AB476">
        <f t="shared" si="314"/>
        <v>4.5124513098076724</v>
      </c>
      <c r="AC476">
        <f t="shared" si="315"/>
        <v>72.458319381402319</v>
      </c>
      <c r="AD476">
        <f t="shared" si="316"/>
        <v>3.306971822386279</v>
      </c>
      <c r="AE476">
        <f t="shared" si="317"/>
        <v>4.5639642909452727</v>
      </c>
      <c r="AF476">
        <f t="shared" si="318"/>
        <v>1.2054794874213934</v>
      </c>
      <c r="AG476">
        <f t="shared" si="319"/>
        <v>-1.8427205687915726</v>
      </c>
      <c r="AH476">
        <f t="shared" si="320"/>
        <v>24.193775091722081</v>
      </c>
      <c r="AI476">
        <f t="shared" si="321"/>
        <v>2.4144701506344091</v>
      </c>
      <c r="AJ476">
        <f t="shared" si="322"/>
        <v>24.765524673564919</v>
      </c>
      <c r="AK476">
        <v>-4.12502096591984E-2</v>
      </c>
      <c r="AL476">
        <v>4.6306974059291697E-2</v>
      </c>
      <c r="AM476">
        <v>3.4596332297264101</v>
      </c>
      <c r="AN476">
        <v>0</v>
      </c>
      <c r="AO476">
        <v>0</v>
      </c>
      <c r="AP476">
        <f t="shared" si="323"/>
        <v>1</v>
      </c>
      <c r="AQ476">
        <f t="shared" si="324"/>
        <v>0</v>
      </c>
      <c r="AR476">
        <f t="shared" si="325"/>
        <v>51873.725769075354</v>
      </c>
      <c r="AS476" t="s">
        <v>240</v>
      </c>
      <c r="AT476">
        <v>0</v>
      </c>
      <c r="AU476">
        <v>0</v>
      </c>
      <c r="AV476">
        <f t="shared" si="326"/>
        <v>0</v>
      </c>
      <c r="AW476" t="e">
        <f t="shared" si="327"/>
        <v>#DIV/0!</v>
      </c>
      <c r="AX476">
        <v>0</v>
      </c>
      <c r="AY476" t="s">
        <v>240</v>
      </c>
      <c r="AZ476">
        <v>0</v>
      </c>
      <c r="BA476">
        <v>0</v>
      </c>
      <c r="BB476" t="e">
        <f t="shared" si="328"/>
        <v>#DIV/0!</v>
      </c>
      <c r="BC476">
        <v>0.5</v>
      </c>
      <c r="BD476">
        <f t="shared" si="329"/>
        <v>0</v>
      </c>
      <c r="BE476">
        <f t="shared" si="330"/>
        <v>-0.46851304993525311</v>
      </c>
      <c r="BF476" t="e">
        <f t="shared" si="331"/>
        <v>#DIV/0!</v>
      </c>
      <c r="BG476" t="e">
        <f t="shared" si="332"/>
        <v>#DIV/0!</v>
      </c>
      <c r="BH476" t="e">
        <f t="shared" si="333"/>
        <v>#DIV/0!</v>
      </c>
      <c r="BI476" t="e">
        <f t="shared" si="334"/>
        <v>#DIV/0!</v>
      </c>
      <c r="BJ476" t="s">
        <v>240</v>
      </c>
      <c r="BK476">
        <v>0</v>
      </c>
      <c r="BL476">
        <f t="shared" si="335"/>
        <v>0</v>
      </c>
      <c r="BM476" t="e">
        <f t="shared" si="336"/>
        <v>#DIV/0!</v>
      </c>
      <c r="BN476" t="e">
        <f t="shared" si="337"/>
        <v>#DIV/0!</v>
      </c>
      <c r="BO476" t="e">
        <f t="shared" si="338"/>
        <v>#DIV/0!</v>
      </c>
      <c r="BP476" t="e">
        <f t="shared" si="339"/>
        <v>#DIV/0!</v>
      </c>
      <c r="BQ476">
        <f t="shared" si="340"/>
        <v>0</v>
      </c>
      <c r="BR476">
        <f t="shared" si="341"/>
        <v>0</v>
      </c>
      <c r="BS476">
        <f t="shared" si="342"/>
        <v>0</v>
      </c>
      <c r="BT476">
        <f t="shared" si="343"/>
        <v>0</v>
      </c>
      <c r="BU476">
        <v>6</v>
      </c>
      <c r="BV476">
        <v>0.5</v>
      </c>
      <c r="BW476" t="s">
        <v>241</v>
      </c>
      <c r="BX476">
        <v>1581524846.87097</v>
      </c>
      <c r="BY476">
        <v>400.77696774193498</v>
      </c>
      <c r="BZ476">
        <v>400.00254838709702</v>
      </c>
      <c r="CA476">
        <v>33.177193548387102</v>
      </c>
      <c r="CB476">
        <v>33.1079419354839</v>
      </c>
      <c r="CC476">
        <v>350.017</v>
      </c>
      <c r="CD476">
        <v>99.476090322580603</v>
      </c>
      <c r="CE476">
        <v>0.19996629032258101</v>
      </c>
      <c r="CF476">
        <v>31.2034032258065</v>
      </c>
      <c r="CG476">
        <v>31.004170967741899</v>
      </c>
      <c r="CH476">
        <v>999.9</v>
      </c>
      <c r="CI476">
        <v>0</v>
      </c>
      <c r="CJ476">
        <v>0</v>
      </c>
      <c r="CK476">
        <v>10000.08</v>
      </c>
      <c r="CL476">
        <v>0</v>
      </c>
      <c r="CM476">
        <v>4.9805764516129001</v>
      </c>
      <c r="CN476">
        <v>0</v>
      </c>
      <c r="CO476">
        <v>0</v>
      </c>
      <c r="CP476">
        <v>0</v>
      </c>
      <c r="CQ476">
        <v>0</v>
      </c>
      <c r="CR476">
        <v>3.17741935483871</v>
      </c>
      <c r="CS476">
        <v>0</v>
      </c>
      <c r="CT476">
        <v>492.05483870967703</v>
      </c>
      <c r="CU476">
        <v>0.209677419354839</v>
      </c>
      <c r="CV476">
        <v>40.503999999999998</v>
      </c>
      <c r="CW476">
        <v>45.774000000000001</v>
      </c>
      <c r="CX476">
        <v>43.1267741935484</v>
      </c>
      <c r="CY476">
        <v>44.503999999999998</v>
      </c>
      <c r="CZ476">
        <v>41.55</v>
      </c>
      <c r="DA476">
        <v>0</v>
      </c>
      <c r="DB476">
        <v>0</v>
      </c>
      <c r="DC476">
        <v>0</v>
      </c>
      <c r="DD476">
        <v>1581524855.5</v>
      </c>
      <c r="DE476">
        <v>2.79615384615385</v>
      </c>
      <c r="DF476">
        <v>10.2188035138503</v>
      </c>
      <c r="DG476">
        <v>-2.7042737001711701</v>
      </c>
      <c r="DH476">
        <v>491.25769230769203</v>
      </c>
      <c r="DI476">
        <v>15</v>
      </c>
      <c r="DJ476">
        <v>100</v>
      </c>
      <c r="DK476">
        <v>100</v>
      </c>
      <c r="DL476">
        <v>2.952</v>
      </c>
      <c r="DM476">
        <v>0.498</v>
      </c>
      <c r="DN476">
        <v>2</v>
      </c>
      <c r="DO476">
        <v>352.88499999999999</v>
      </c>
      <c r="DP476">
        <v>665.37400000000002</v>
      </c>
      <c r="DQ476">
        <v>30.062899999999999</v>
      </c>
      <c r="DR476">
        <v>32.694099999999999</v>
      </c>
      <c r="DS476">
        <v>30.000399999999999</v>
      </c>
      <c r="DT476">
        <v>32.522500000000001</v>
      </c>
      <c r="DU476">
        <v>32.5077</v>
      </c>
      <c r="DV476">
        <v>20.9876</v>
      </c>
      <c r="DW476">
        <v>25.378599999999999</v>
      </c>
      <c r="DX476">
        <v>100</v>
      </c>
      <c r="DY476">
        <v>30.058700000000002</v>
      </c>
      <c r="DZ476">
        <v>400</v>
      </c>
      <c r="EA476">
        <v>33.144199999999998</v>
      </c>
      <c r="EB476">
        <v>99.835499999999996</v>
      </c>
      <c r="EC476">
        <v>100.33199999999999</v>
      </c>
    </row>
    <row r="477" spans="1:133" x14ac:dyDescent="0.35">
      <c r="A477">
        <v>461</v>
      </c>
      <c r="B477">
        <v>1581524860.5</v>
      </c>
      <c r="C477">
        <v>2339.9000000953702</v>
      </c>
      <c r="D477" t="s">
        <v>1160</v>
      </c>
      <c r="E477" t="s">
        <v>1161</v>
      </c>
      <c r="F477" t="s">
        <v>232</v>
      </c>
      <c r="G477" t="s">
        <v>233</v>
      </c>
      <c r="H477" t="s">
        <v>234</v>
      </c>
      <c r="I477" t="s">
        <v>235</v>
      </c>
      <c r="J477" t="s">
        <v>236</v>
      </c>
      <c r="K477" t="s">
        <v>237</v>
      </c>
      <c r="L477" t="s">
        <v>238</v>
      </c>
      <c r="M477" t="s">
        <v>239</v>
      </c>
      <c r="N477">
        <v>1581524851.87097</v>
      </c>
      <c r="O477">
        <f t="shared" si="301"/>
        <v>4.0615871729451661E-5</v>
      </c>
      <c r="P477">
        <f t="shared" si="302"/>
        <v>-0.48505792053254498</v>
      </c>
      <c r="Q477">
        <f t="shared" si="303"/>
        <v>400.783064516129</v>
      </c>
      <c r="R477">
        <f t="shared" si="304"/>
        <v>630.79612713030792</v>
      </c>
      <c r="S477">
        <f t="shared" si="305"/>
        <v>62.875043616265764</v>
      </c>
      <c r="T477">
        <f t="shared" si="306"/>
        <v>39.948331288512627</v>
      </c>
      <c r="U477">
        <f t="shared" si="307"/>
        <v>3.2305990674596778E-3</v>
      </c>
      <c r="V477">
        <f t="shared" si="308"/>
        <v>2.2546961943687118</v>
      </c>
      <c r="W477">
        <f t="shared" si="309"/>
        <v>3.228029663413721E-3</v>
      </c>
      <c r="X477">
        <f t="shared" si="310"/>
        <v>2.0177492147378327E-3</v>
      </c>
      <c r="Y477">
        <f t="shared" si="311"/>
        <v>0</v>
      </c>
      <c r="Z477">
        <f t="shared" si="312"/>
        <v>31.189937218362449</v>
      </c>
      <c r="AA477">
        <f t="shared" si="313"/>
        <v>31.003425806451599</v>
      </c>
      <c r="AB477">
        <f t="shared" si="314"/>
        <v>4.5122595974478674</v>
      </c>
      <c r="AC477">
        <f t="shared" si="315"/>
        <v>72.465988368087466</v>
      </c>
      <c r="AD477">
        <f t="shared" si="316"/>
        <v>3.3073090768430427</v>
      </c>
      <c r="AE477">
        <f t="shared" si="317"/>
        <v>4.5639466890918907</v>
      </c>
      <c r="AF477">
        <f t="shared" si="318"/>
        <v>1.2049505206048248</v>
      </c>
      <c r="AG477">
        <f t="shared" si="319"/>
        <v>-1.7911599432688183</v>
      </c>
      <c r="AH477">
        <f t="shared" si="320"/>
        <v>24.300057068507407</v>
      </c>
      <c r="AI477">
        <f t="shared" si="321"/>
        <v>2.4226699964494629</v>
      </c>
      <c r="AJ477">
        <f t="shared" si="322"/>
        <v>24.931567121688051</v>
      </c>
      <c r="AK477">
        <v>-4.1310295172723999E-2</v>
      </c>
      <c r="AL477">
        <v>4.6374425312004301E-2</v>
      </c>
      <c r="AM477">
        <v>3.4636202687147501</v>
      </c>
      <c r="AN477">
        <v>0</v>
      </c>
      <c r="AO477">
        <v>0</v>
      </c>
      <c r="AP477">
        <f t="shared" si="323"/>
        <v>1</v>
      </c>
      <c r="AQ477">
        <f t="shared" si="324"/>
        <v>0</v>
      </c>
      <c r="AR477">
        <f t="shared" si="325"/>
        <v>51946.186142886851</v>
      </c>
      <c r="AS477" t="s">
        <v>240</v>
      </c>
      <c r="AT477">
        <v>0</v>
      </c>
      <c r="AU477">
        <v>0</v>
      </c>
      <c r="AV477">
        <f t="shared" si="326"/>
        <v>0</v>
      </c>
      <c r="AW477" t="e">
        <f t="shared" si="327"/>
        <v>#DIV/0!</v>
      </c>
      <c r="AX477">
        <v>0</v>
      </c>
      <c r="AY477" t="s">
        <v>240</v>
      </c>
      <c r="AZ477">
        <v>0</v>
      </c>
      <c r="BA477">
        <v>0</v>
      </c>
      <c r="BB477" t="e">
        <f t="shared" si="328"/>
        <v>#DIV/0!</v>
      </c>
      <c r="BC477">
        <v>0.5</v>
      </c>
      <c r="BD477">
        <f t="shared" si="329"/>
        <v>0</v>
      </c>
      <c r="BE477">
        <f t="shared" si="330"/>
        <v>-0.48505792053254498</v>
      </c>
      <c r="BF477" t="e">
        <f t="shared" si="331"/>
        <v>#DIV/0!</v>
      </c>
      <c r="BG477" t="e">
        <f t="shared" si="332"/>
        <v>#DIV/0!</v>
      </c>
      <c r="BH477" t="e">
        <f t="shared" si="333"/>
        <v>#DIV/0!</v>
      </c>
      <c r="BI477" t="e">
        <f t="shared" si="334"/>
        <v>#DIV/0!</v>
      </c>
      <c r="BJ477" t="s">
        <v>240</v>
      </c>
      <c r="BK477">
        <v>0</v>
      </c>
      <c r="BL477">
        <f t="shared" si="335"/>
        <v>0</v>
      </c>
      <c r="BM477" t="e">
        <f t="shared" si="336"/>
        <v>#DIV/0!</v>
      </c>
      <c r="BN477" t="e">
        <f t="shared" si="337"/>
        <v>#DIV/0!</v>
      </c>
      <c r="BO477" t="e">
        <f t="shared" si="338"/>
        <v>#DIV/0!</v>
      </c>
      <c r="BP477" t="e">
        <f t="shared" si="339"/>
        <v>#DIV/0!</v>
      </c>
      <c r="BQ477">
        <f t="shared" si="340"/>
        <v>0</v>
      </c>
      <c r="BR477">
        <f t="shared" si="341"/>
        <v>0</v>
      </c>
      <c r="BS477">
        <f t="shared" si="342"/>
        <v>0</v>
      </c>
      <c r="BT477">
        <f t="shared" si="343"/>
        <v>0</v>
      </c>
      <c r="BU477">
        <v>6</v>
      </c>
      <c r="BV477">
        <v>0.5</v>
      </c>
      <c r="BW477" t="s">
        <v>241</v>
      </c>
      <c r="BX477">
        <v>1581524851.87097</v>
      </c>
      <c r="BY477">
        <v>400.783064516129</v>
      </c>
      <c r="BZ477">
        <v>399.97945161290301</v>
      </c>
      <c r="CA477">
        <v>33.1806967741935</v>
      </c>
      <c r="CB477">
        <v>33.1133806451613</v>
      </c>
      <c r="CC477">
        <v>350.004161290323</v>
      </c>
      <c r="CD477">
        <v>99.4757580645161</v>
      </c>
      <c r="CE477">
        <v>0.19993890322580599</v>
      </c>
      <c r="CF477">
        <v>31.203335483871001</v>
      </c>
      <c r="CG477">
        <v>31.003425806451599</v>
      </c>
      <c r="CH477">
        <v>999.9</v>
      </c>
      <c r="CI477">
        <v>0</v>
      </c>
      <c r="CJ477">
        <v>0</v>
      </c>
      <c r="CK477">
        <v>10014.679677419401</v>
      </c>
      <c r="CL477">
        <v>0</v>
      </c>
      <c r="CM477">
        <v>4.9246777419354801</v>
      </c>
      <c r="CN477">
        <v>0</v>
      </c>
      <c r="CO477">
        <v>0</v>
      </c>
      <c r="CP477">
        <v>0</v>
      </c>
      <c r="CQ477">
        <v>0</v>
      </c>
      <c r="CR477">
        <v>4.1516129032258098</v>
      </c>
      <c r="CS477">
        <v>0</v>
      </c>
      <c r="CT477">
        <v>492.95806451612901</v>
      </c>
      <c r="CU477">
        <v>0.27096774193548401</v>
      </c>
      <c r="CV477">
        <v>40.512</v>
      </c>
      <c r="CW477">
        <v>45.787999999999997</v>
      </c>
      <c r="CX477">
        <v>43.124774193548397</v>
      </c>
      <c r="CY477">
        <v>44.52</v>
      </c>
      <c r="CZ477">
        <v>41.554000000000002</v>
      </c>
      <c r="DA477">
        <v>0</v>
      </c>
      <c r="DB477">
        <v>0</v>
      </c>
      <c r="DC477">
        <v>0</v>
      </c>
      <c r="DD477">
        <v>1581524860.9000001</v>
      </c>
      <c r="DE477">
        <v>4.4423076923076898</v>
      </c>
      <c r="DF477">
        <v>11.695726544721801</v>
      </c>
      <c r="DG477">
        <v>18.205128402440501</v>
      </c>
      <c r="DH477">
        <v>491.89615384615399</v>
      </c>
      <c r="DI477">
        <v>15</v>
      </c>
      <c r="DJ477">
        <v>100</v>
      </c>
      <c r="DK477">
        <v>100</v>
      </c>
      <c r="DL477">
        <v>2.952</v>
      </c>
      <c r="DM477">
        <v>0.498</v>
      </c>
      <c r="DN477">
        <v>2</v>
      </c>
      <c r="DO477">
        <v>352.80500000000001</v>
      </c>
      <c r="DP477">
        <v>665.38499999999999</v>
      </c>
      <c r="DQ477">
        <v>30.0593</v>
      </c>
      <c r="DR477">
        <v>32.697699999999998</v>
      </c>
      <c r="DS477">
        <v>30.000399999999999</v>
      </c>
      <c r="DT477">
        <v>32.5261</v>
      </c>
      <c r="DU477">
        <v>32.512700000000002</v>
      </c>
      <c r="DV477">
        <v>20.989899999999999</v>
      </c>
      <c r="DW477">
        <v>25.378599999999999</v>
      </c>
      <c r="DX477">
        <v>100</v>
      </c>
      <c r="DY477">
        <v>30.057500000000001</v>
      </c>
      <c r="DZ477">
        <v>400</v>
      </c>
      <c r="EA477">
        <v>33.144199999999998</v>
      </c>
      <c r="EB477">
        <v>99.837299999999999</v>
      </c>
      <c r="EC477">
        <v>100.33199999999999</v>
      </c>
    </row>
    <row r="478" spans="1:133" x14ac:dyDescent="0.35">
      <c r="A478">
        <v>462</v>
      </c>
      <c r="B478">
        <v>1581524865.5</v>
      </c>
      <c r="C478">
        <v>2344.9000000953702</v>
      </c>
      <c r="D478" t="s">
        <v>1162</v>
      </c>
      <c r="E478" t="s">
        <v>1163</v>
      </c>
      <c r="F478" t="s">
        <v>232</v>
      </c>
      <c r="G478" t="s">
        <v>233</v>
      </c>
      <c r="H478" t="s">
        <v>234</v>
      </c>
      <c r="I478" t="s">
        <v>235</v>
      </c>
      <c r="J478" t="s">
        <v>236</v>
      </c>
      <c r="K478" t="s">
        <v>237</v>
      </c>
      <c r="L478" t="s">
        <v>238</v>
      </c>
      <c r="M478" t="s">
        <v>239</v>
      </c>
      <c r="N478">
        <v>1581524856.87097</v>
      </c>
      <c r="O478">
        <f t="shared" si="301"/>
        <v>3.8955561142015885E-5</v>
      </c>
      <c r="P478">
        <f t="shared" si="302"/>
        <v>-0.48049883491495982</v>
      </c>
      <c r="Q478">
        <f t="shared" si="303"/>
        <v>400.79329032258102</v>
      </c>
      <c r="R478">
        <f t="shared" si="304"/>
        <v>638.57356991230358</v>
      </c>
      <c r="S478">
        <f t="shared" si="305"/>
        <v>63.650136180546433</v>
      </c>
      <c r="T478">
        <f t="shared" si="306"/>
        <v>39.949269295290399</v>
      </c>
      <c r="U478">
        <f t="shared" si="307"/>
        <v>3.0990315300540076E-3</v>
      </c>
      <c r="V478">
        <f t="shared" si="308"/>
        <v>2.2533754134798745</v>
      </c>
      <c r="W478">
        <f t="shared" si="309"/>
        <v>3.0966656772073099E-3</v>
      </c>
      <c r="X478">
        <f t="shared" si="310"/>
        <v>1.9356284552809512E-3</v>
      </c>
      <c r="Y478">
        <f t="shared" si="311"/>
        <v>0</v>
      </c>
      <c r="Z478">
        <f t="shared" si="312"/>
        <v>31.190610328868924</v>
      </c>
      <c r="AA478">
        <f t="shared" si="313"/>
        <v>31.004174193548401</v>
      </c>
      <c r="AB478">
        <f t="shared" si="314"/>
        <v>4.5124521397467428</v>
      </c>
      <c r="AC478">
        <f t="shared" si="315"/>
        <v>72.474855428624778</v>
      </c>
      <c r="AD478">
        <f t="shared" si="316"/>
        <v>3.3077386711619927</v>
      </c>
      <c r="AE478">
        <f t="shared" si="317"/>
        <v>4.5639810546701183</v>
      </c>
      <c r="AF478">
        <f t="shared" si="318"/>
        <v>1.20471346858475</v>
      </c>
      <c r="AG478">
        <f t="shared" si="319"/>
        <v>-1.7179402463629005</v>
      </c>
      <c r="AH478">
        <f t="shared" si="320"/>
        <v>24.210972508019211</v>
      </c>
      <c r="AI478">
        <f t="shared" si="321"/>
        <v>2.4152137273585628</v>
      </c>
      <c r="AJ478">
        <f t="shared" si="322"/>
        <v>24.908245989014873</v>
      </c>
      <c r="AK478">
        <v>-4.1274680036206102E-2</v>
      </c>
      <c r="AL478">
        <v>4.6334444201205603E-2</v>
      </c>
      <c r="AM478">
        <v>3.4612572295760602</v>
      </c>
      <c r="AN478">
        <v>0</v>
      </c>
      <c r="AO478">
        <v>0</v>
      </c>
      <c r="AP478">
        <f t="shared" si="323"/>
        <v>1</v>
      </c>
      <c r="AQ478">
        <f t="shared" si="324"/>
        <v>0</v>
      </c>
      <c r="AR478">
        <f t="shared" si="325"/>
        <v>51903.214061936887</v>
      </c>
      <c r="AS478" t="s">
        <v>240</v>
      </c>
      <c r="AT478">
        <v>0</v>
      </c>
      <c r="AU478">
        <v>0</v>
      </c>
      <c r="AV478">
        <f t="shared" si="326"/>
        <v>0</v>
      </c>
      <c r="AW478" t="e">
        <f t="shared" si="327"/>
        <v>#DIV/0!</v>
      </c>
      <c r="AX478">
        <v>0</v>
      </c>
      <c r="AY478" t="s">
        <v>240</v>
      </c>
      <c r="AZ478">
        <v>0</v>
      </c>
      <c r="BA478">
        <v>0</v>
      </c>
      <c r="BB478" t="e">
        <f t="shared" si="328"/>
        <v>#DIV/0!</v>
      </c>
      <c r="BC478">
        <v>0.5</v>
      </c>
      <c r="BD478">
        <f t="shared" si="329"/>
        <v>0</v>
      </c>
      <c r="BE478">
        <f t="shared" si="330"/>
        <v>-0.48049883491495982</v>
      </c>
      <c r="BF478" t="e">
        <f t="shared" si="331"/>
        <v>#DIV/0!</v>
      </c>
      <c r="BG478" t="e">
        <f t="shared" si="332"/>
        <v>#DIV/0!</v>
      </c>
      <c r="BH478" t="e">
        <f t="shared" si="333"/>
        <v>#DIV/0!</v>
      </c>
      <c r="BI478" t="e">
        <f t="shared" si="334"/>
        <v>#DIV/0!</v>
      </c>
      <c r="BJ478" t="s">
        <v>240</v>
      </c>
      <c r="BK478">
        <v>0</v>
      </c>
      <c r="BL478">
        <f t="shared" si="335"/>
        <v>0</v>
      </c>
      <c r="BM478" t="e">
        <f t="shared" si="336"/>
        <v>#DIV/0!</v>
      </c>
      <c r="BN478" t="e">
        <f t="shared" si="337"/>
        <v>#DIV/0!</v>
      </c>
      <c r="BO478" t="e">
        <f t="shared" si="338"/>
        <v>#DIV/0!</v>
      </c>
      <c r="BP478" t="e">
        <f t="shared" si="339"/>
        <v>#DIV/0!</v>
      </c>
      <c r="BQ478">
        <f t="shared" si="340"/>
        <v>0</v>
      </c>
      <c r="BR478">
        <f t="shared" si="341"/>
        <v>0</v>
      </c>
      <c r="BS478">
        <f t="shared" si="342"/>
        <v>0</v>
      </c>
      <c r="BT478">
        <f t="shared" si="343"/>
        <v>0</v>
      </c>
      <c r="BU478">
        <v>6</v>
      </c>
      <c r="BV478">
        <v>0.5</v>
      </c>
      <c r="BW478" t="s">
        <v>241</v>
      </c>
      <c r="BX478">
        <v>1581524856.87097</v>
      </c>
      <c r="BY478">
        <v>400.79329032258102</v>
      </c>
      <c r="BZ478">
        <v>399.99638709677401</v>
      </c>
      <c r="CA478">
        <v>33.185074193548402</v>
      </c>
      <c r="CB478">
        <v>33.120512903225801</v>
      </c>
      <c r="CC478">
        <v>350.01919354838702</v>
      </c>
      <c r="CD478">
        <v>99.475493548387107</v>
      </c>
      <c r="CE478">
        <v>0.20000067741935501</v>
      </c>
      <c r="CF478">
        <v>31.203467741935501</v>
      </c>
      <c r="CG478">
        <v>31.004174193548401</v>
      </c>
      <c r="CH478">
        <v>999.9</v>
      </c>
      <c r="CI478">
        <v>0</v>
      </c>
      <c r="CJ478">
        <v>0</v>
      </c>
      <c r="CK478">
        <v>10006.0722580645</v>
      </c>
      <c r="CL478">
        <v>0</v>
      </c>
      <c r="CM478">
        <v>4.8794461290322602</v>
      </c>
      <c r="CN478">
        <v>0</v>
      </c>
      <c r="CO478">
        <v>0</v>
      </c>
      <c r="CP478">
        <v>0</v>
      </c>
      <c r="CQ478">
        <v>0</v>
      </c>
      <c r="CR478">
        <v>3.95806451612903</v>
      </c>
      <c r="CS478">
        <v>0</v>
      </c>
      <c r="CT478">
        <v>494.332258064516</v>
      </c>
      <c r="CU478">
        <v>0.103225806451613</v>
      </c>
      <c r="CV478">
        <v>40.514000000000003</v>
      </c>
      <c r="CW478">
        <v>45.798000000000002</v>
      </c>
      <c r="CX478">
        <v>43.136838709677399</v>
      </c>
      <c r="CY478">
        <v>44.533999999999999</v>
      </c>
      <c r="CZ478">
        <v>41.558</v>
      </c>
      <c r="DA478">
        <v>0</v>
      </c>
      <c r="DB478">
        <v>0</v>
      </c>
      <c r="DC478">
        <v>0</v>
      </c>
      <c r="DD478">
        <v>1581524865.7</v>
      </c>
      <c r="DE478">
        <v>3.79615384615385</v>
      </c>
      <c r="DF478">
        <v>-14.362392999842999</v>
      </c>
      <c r="DG478">
        <v>47.661538855858197</v>
      </c>
      <c r="DH478">
        <v>492.95</v>
      </c>
      <c r="DI478">
        <v>15</v>
      </c>
      <c r="DJ478">
        <v>100</v>
      </c>
      <c r="DK478">
        <v>100</v>
      </c>
      <c r="DL478">
        <v>2.952</v>
      </c>
      <c r="DM478">
        <v>0.498</v>
      </c>
      <c r="DN478">
        <v>2</v>
      </c>
      <c r="DO478">
        <v>352.827</v>
      </c>
      <c r="DP478">
        <v>665.298</v>
      </c>
      <c r="DQ478">
        <v>30.057500000000001</v>
      </c>
      <c r="DR478">
        <v>32.702300000000001</v>
      </c>
      <c r="DS478">
        <v>30.000399999999999</v>
      </c>
      <c r="DT478">
        <v>32.530500000000004</v>
      </c>
      <c r="DU478">
        <v>32.517200000000003</v>
      </c>
      <c r="DV478">
        <v>20.9876</v>
      </c>
      <c r="DW478">
        <v>25.378599999999999</v>
      </c>
      <c r="DX478">
        <v>100</v>
      </c>
      <c r="DY478">
        <v>30.0504</v>
      </c>
      <c r="DZ478">
        <v>400</v>
      </c>
      <c r="EA478">
        <v>33.144199999999998</v>
      </c>
      <c r="EB478">
        <v>99.836699999999993</v>
      </c>
      <c r="EC478">
        <v>100.33</v>
      </c>
    </row>
    <row r="479" spans="1:133" x14ac:dyDescent="0.35">
      <c r="A479">
        <v>463</v>
      </c>
      <c r="B479">
        <v>1581524870.5</v>
      </c>
      <c r="C479">
        <v>2349.9000000953702</v>
      </c>
      <c r="D479" t="s">
        <v>1164</v>
      </c>
      <c r="E479" t="s">
        <v>1165</v>
      </c>
      <c r="F479" t="s">
        <v>232</v>
      </c>
      <c r="G479" t="s">
        <v>233</v>
      </c>
      <c r="H479" t="s">
        <v>234</v>
      </c>
      <c r="I479" t="s">
        <v>235</v>
      </c>
      <c r="J479" t="s">
        <v>236</v>
      </c>
      <c r="K479" t="s">
        <v>237</v>
      </c>
      <c r="L479" t="s">
        <v>238</v>
      </c>
      <c r="M479" t="s">
        <v>239</v>
      </c>
      <c r="N479">
        <v>1581524861.87097</v>
      </c>
      <c r="O479">
        <f t="shared" si="301"/>
        <v>3.7138633986607281E-5</v>
      </c>
      <c r="P479">
        <f t="shared" si="302"/>
        <v>-0.49680587643149909</v>
      </c>
      <c r="Q479">
        <f t="shared" si="303"/>
        <v>400.80077419354802</v>
      </c>
      <c r="R479">
        <f t="shared" si="304"/>
        <v>659.3387366910539</v>
      </c>
      <c r="S479">
        <f t="shared" si="305"/>
        <v>65.720395865522391</v>
      </c>
      <c r="T479">
        <f t="shared" si="306"/>
        <v>39.950307903038194</v>
      </c>
      <c r="U479">
        <f t="shared" si="307"/>
        <v>2.954567138264484E-3</v>
      </c>
      <c r="V479">
        <f t="shared" si="308"/>
        <v>2.2535893936690767</v>
      </c>
      <c r="W479">
        <f t="shared" si="309"/>
        <v>2.9524168387849805E-3</v>
      </c>
      <c r="X479">
        <f t="shared" si="310"/>
        <v>1.8454535851823305E-3</v>
      </c>
      <c r="Y479">
        <f t="shared" si="311"/>
        <v>0</v>
      </c>
      <c r="Z479">
        <f t="shared" si="312"/>
        <v>31.190978809354839</v>
      </c>
      <c r="AA479">
        <f t="shared" si="313"/>
        <v>31.005848387096801</v>
      </c>
      <c r="AB479">
        <f t="shared" si="314"/>
        <v>4.5128828960596277</v>
      </c>
      <c r="AC479">
        <f t="shared" si="315"/>
        <v>72.486813814009182</v>
      </c>
      <c r="AD479">
        <f t="shared" si="316"/>
        <v>3.3082407044232278</v>
      </c>
      <c r="AE479">
        <f t="shared" si="317"/>
        <v>4.5639207055116273</v>
      </c>
      <c r="AF479">
        <f t="shared" si="318"/>
        <v>1.2046421916363999</v>
      </c>
      <c r="AG479">
        <f t="shared" si="319"/>
        <v>-1.6378137588093811</v>
      </c>
      <c r="AH479">
        <f t="shared" si="320"/>
        <v>23.981646264662437</v>
      </c>
      <c r="AI479">
        <f t="shared" si="321"/>
        <v>2.3921266861133215</v>
      </c>
      <c r="AJ479">
        <f t="shared" si="322"/>
        <v>24.735959191966376</v>
      </c>
      <c r="AK479">
        <v>-4.1280448770192803E-2</v>
      </c>
      <c r="AL479">
        <v>4.6340920110474602E-2</v>
      </c>
      <c r="AM479">
        <v>3.4616400287331701</v>
      </c>
      <c r="AN479">
        <v>0</v>
      </c>
      <c r="AO479">
        <v>0</v>
      </c>
      <c r="AP479">
        <f t="shared" si="323"/>
        <v>1</v>
      </c>
      <c r="AQ479">
        <f t="shared" si="324"/>
        <v>0</v>
      </c>
      <c r="AR479">
        <f t="shared" si="325"/>
        <v>51910.225490520279</v>
      </c>
      <c r="AS479" t="s">
        <v>240</v>
      </c>
      <c r="AT479">
        <v>0</v>
      </c>
      <c r="AU479">
        <v>0</v>
      </c>
      <c r="AV479">
        <f t="shared" si="326"/>
        <v>0</v>
      </c>
      <c r="AW479" t="e">
        <f t="shared" si="327"/>
        <v>#DIV/0!</v>
      </c>
      <c r="AX479">
        <v>0</v>
      </c>
      <c r="AY479" t="s">
        <v>240</v>
      </c>
      <c r="AZ479">
        <v>0</v>
      </c>
      <c r="BA479">
        <v>0</v>
      </c>
      <c r="BB479" t="e">
        <f t="shared" si="328"/>
        <v>#DIV/0!</v>
      </c>
      <c r="BC479">
        <v>0.5</v>
      </c>
      <c r="BD479">
        <f t="shared" si="329"/>
        <v>0</v>
      </c>
      <c r="BE479">
        <f t="shared" si="330"/>
        <v>-0.49680587643149909</v>
      </c>
      <c r="BF479" t="e">
        <f t="shared" si="331"/>
        <v>#DIV/0!</v>
      </c>
      <c r="BG479" t="e">
        <f t="shared" si="332"/>
        <v>#DIV/0!</v>
      </c>
      <c r="BH479" t="e">
        <f t="shared" si="333"/>
        <v>#DIV/0!</v>
      </c>
      <c r="BI479" t="e">
        <f t="shared" si="334"/>
        <v>#DIV/0!</v>
      </c>
      <c r="BJ479" t="s">
        <v>240</v>
      </c>
      <c r="BK479">
        <v>0</v>
      </c>
      <c r="BL479">
        <f t="shared" si="335"/>
        <v>0</v>
      </c>
      <c r="BM479" t="e">
        <f t="shared" si="336"/>
        <v>#DIV/0!</v>
      </c>
      <c r="BN479" t="e">
        <f t="shared" si="337"/>
        <v>#DIV/0!</v>
      </c>
      <c r="BO479" t="e">
        <f t="shared" si="338"/>
        <v>#DIV/0!</v>
      </c>
      <c r="BP479" t="e">
        <f t="shared" si="339"/>
        <v>#DIV/0!</v>
      </c>
      <c r="BQ479">
        <f t="shared" si="340"/>
        <v>0</v>
      </c>
      <c r="BR479">
        <f t="shared" si="341"/>
        <v>0</v>
      </c>
      <c r="BS479">
        <f t="shared" si="342"/>
        <v>0</v>
      </c>
      <c r="BT479">
        <f t="shared" si="343"/>
        <v>0</v>
      </c>
      <c r="BU479">
        <v>6</v>
      </c>
      <c r="BV479">
        <v>0.5</v>
      </c>
      <c r="BW479" t="s">
        <v>241</v>
      </c>
      <c r="BX479">
        <v>1581524861.87097</v>
      </c>
      <c r="BY479">
        <v>400.80077419354802</v>
      </c>
      <c r="BZ479">
        <v>399.97464516129003</v>
      </c>
      <c r="CA479">
        <v>33.189867741935501</v>
      </c>
      <c r="CB479">
        <v>33.128316129032299</v>
      </c>
      <c r="CC479">
        <v>350.00877419354799</v>
      </c>
      <c r="CD479">
        <v>99.476206451612896</v>
      </c>
      <c r="CE479">
        <v>0.20001793548387101</v>
      </c>
      <c r="CF479">
        <v>31.203235483871001</v>
      </c>
      <c r="CG479">
        <v>31.005848387096801</v>
      </c>
      <c r="CH479">
        <v>999.9</v>
      </c>
      <c r="CI479">
        <v>0</v>
      </c>
      <c r="CJ479">
        <v>0</v>
      </c>
      <c r="CK479">
        <v>10007.399032258099</v>
      </c>
      <c r="CL479">
        <v>0</v>
      </c>
      <c r="CM479">
        <v>4.8608416129032301</v>
      </c>
      <c r="CN479">
        <v>0</v>
      </c>
      <c r="CO479">
        <v>0</v>
      </c>
      <c r="CP479">
        <v>0</v>
      </c>
      <c r="CQ479">
        <v>0</v>
      </c>
      <c r="CR479">
        <v>4.9258064516128997</v>
      </c>
      <c r="CS479">
        <v>0</v>
      </c>
      <c r="CT479">
        <v>494.81935483871001</v>
      </c>
      <c r="CU479">
        <v>-0.24516129032258099</v>
      </c>
      <c r="CV479">
        <v>40.531999999999996</v>
      </c>
      <c r="CW479">
        <v>45.81</v>
      </c>
      <c r="CX479">
        <v>43.114645161290298</v>
      </c>
      <c r="CY479">
        <v>44.548000000000002</v>
      </c>
      <c r="CZ479">
        <v>41.558</v>
      </c>
      <c r="DA479">
        <v>0</v>
      </c>
      <c r="DB479">
        <v>0</v>
      </c>
      <c r="DC479">
        <v>0</v>
      </c>
      <c r="DD479">
        <v>1581524870.5</v>
      </c>
      <c r="DE479">
        <v>4.6192307692307697</v>
      </c>
      <c r="DF479">
        <v>-2.24615343413757</v>
      </c>
      <c r="DG479">
        <v>14.9880344902129</v>
      </c>
      <c r="DH479">
        <v>495.48461538461498</v>
      </c>
      <c r="DI479">
        <v>15</v>
      </c>
      <c r="DJ479">
        <v>100</v>
      </c>
      <c r="DK479">
        <v>100</v>
      </c>
      <c r="DL479">
        <v>2.952</v>
      </c>
      <c r="DM479">
        <v>0.498</v>
      </c>
      <c r="DN479">
        <v>2</v>
      </c>
      <c r="DO479">
        <v>352.91500000000002</v>
      </c>
      <c r="DP479">
        <v>665.21</v>
      </c>
      <c r="DQ479">
        <v>30.0519</v>
      </c>
      <c r="DR479">
        <v>32.707099999999997</v>
      </c>
      <c r="DS479">
        <v>30.000599999999999</v>
      </c>
      <c r="DT479">
        <v>32.535499999999999</v>
      </c>
      <c r="DU479">
        <v>32.521500000000003</v>
      </c>
      <c r="DV479">
        <v>20.988700000000001</v>
      </c>
      <c r="DW479">
        <v>25.378599999999999</v>
      </c>
      <c r="DX479">
        <v>100</v>
      </c>
      <c r="DY479">
        <v>30.04</v>
      </c>
      <c r="DZ479">
        <v>400</v>
      </c>
      <c r="EA479">
        <v>33.144199999999998</v>
      </c>
      <c r="EB479">
        <v>99.835400000000007</v>
      </c>
      <c r="EC479">
        <v>100.327</v>
      </c>
    </row>
    <row r="480" spans="1:133" x14ac:dyDescent="0.35">
      <c r="A480">
        <v>464</v>
      </c>
      <c r="B480">
        <v>1581524875.5</v>
      </c>
      <c r="C480">
        <v>2354.9000000953702</v>
      </c>
      <c r="D480" t="s">
        <v>1166</v>
      </c>
      <c r="E480" t="s">
        <v>1167</v>
      </c>
      <c r="F480" t="s">
        <v>232</v>
      </c>
      <c r="G480" t="s">
        <v>233</v>
      </c>
      <c r="H480" t="s">
        <v>234</v>
      </c>
      <c r="I480" t="s">
        <v>235</v>
      </c>
      <c r="J480" t="s">
        <v>236</v>
      </c>
      <c r="K480" t="s">
        <v>237</v>
      </c>
      <c r="L480" t="s">
        <v>238</v>
      </c>
      <c r="M480" t="s">
        <v>239</v>
      </c>
      <c r="N480">
        <v>1581524866.87097</v>
      </c>
      <c r="O480">
        <f t="shared" si="301"/>
        <v>3.5625478851607345E-5</v>
      </c>
      <c r="P480">
        <f t="shared" si="302"/>
        <v>-0.49293834366000083</v>
      </c>
      <c r="Q480">
        <f t="shared" si="303"/>
        <v>400.81390322580597</v>
      </c>
      <c r="R480">
        <f t="shared" si="304"/>
        <v>668.46751982900423</v>
      </c>
      <c r="S480">
        <f t="shared" si="305"/>
        <v>66.631522433528559</v>
      </c>
      <c r="T480">
        <f t="shared" si="306"/>
        <v>39.952338434172717</v>
      </c>
      <c r="U480">
        <f t="shared" si="307"/>
        <v>2.8345605082200544E-3</v>
      </c>
      <c r="V480">
        <f t="shared" si="308"/>
        <v>2.2520714354178031</v>
      </c>
      <c r="W480">
        <f t="shared" si="309"/>
        <v>2.8325799438623251E-3</v>
      </c>
      <c r="X480">
        <f t="shared" si="310"/>
        <v>1.7705402912631908E-3</v>
      </c>
      <c r="Y480">
        <f t="shared" si="311"/>
        <v>0</v>
      </c>
      <c r="Z480">
        <f t="shared" si="312"/>
        <v>31.190687104137936</v>
      </c>
      <c r="AA480">
        <f t="shared" si="313"/>
        <v>31.007180645161299</v>
      </c>
      <c r="AB480">
        <f t="shared" si="314"/>
        <v>4.5132257007581975</v>
      </c>
      <c r="AC480">
        <f t="shared" si="315"/>
        <v>72.501419765456234</v>
      </c>
      <c r="AD480">
        <f t="shared" si="316"/>
        <v>3.3087596424466357</v>
      </c>
      <c r="AE480">
        <f t="shared" si="317"/>
        <v>4.5637170322326783</v>
      </c>
      <c r="AF480">
        <f t="shared" si="318"/>
        <v>1.2044660583115618</v>
      </c>
      <c r="AG480">
        <f t="shared" si="319"/>
        <v>-1.571083617355884</v>
      </c>
      <c r="AH480">
        <f t="shared" si="320"/>
        <v>23.708565858529724</v>
      </c>
      <c r="AI480">
        <f t="shared" si="321"/>
        <v>2.3664877950515213</v>
      </c>
      <c r="AJ480">
        <f t="shared" si="322"/>
        <v>24.503970036225361</v>
      </c>
      <c r="AK480">
        <v>-4.1239536581562902E-2</v>
      </c>
      <c r="AL480">
        <v>4.6294992594632899E-2</v>
      </c>
      <c r="AM480">
        <v>3.45892479678627</v>
      </c>
      <c r="AN480">
        <v>0</v>
      </c>
      <c r="AO480">
        <v>0</v>
      </c>
      <c r="AP480">
        <f t="shared" si="323"/>
        <v>1</v>
      </c>
      <c r="AQ480">
        <f t="shared" si="324"/>
        <v>0</v>
      </c>
      <c r="AR480">
        <f t="shared" si="325"/>
        <v>51861.055499803428</v>
      </c>
      <c r="AS480" t="s">
        <v>240</v>
      </c>
      <c r="AT480">
        <v>0</v>
      </c>
      <c r="AU480">
        <v>0</v>
      </c>
      <c r="AV480">
        <f t="shared" si="326"/>
        <v>0</v>
      </c>
      <c r="AW480" t="e">
        <f t="shared" si="327"/>
        <v>#DIV/0!</v>
      </c>
      <c r="AX480">
        <v>0</v>
      </c>
      <c r="AY480" t="s">
        <v>240</v>
      </c>
      <c r="AZ480">
        <v>0</v>
      </c>
      <c r="BA480">
        <v>0</v>
      </c>
      <c r="BB480" t="e">
        <f t="shared" si="328"/>
        <v>#DIV/0!</v>
      </c>
      <c r="BC480">
        <v>0.5</v>
      </c>
      <c r="BD480">
        <f t="shared" si="329"/>
        <v>0</v>
      </c>
      <c r="BE480">
        <f t="shared" si="330"/>
        <v>-0.49293834366000083</v>
      </c>
      <c r="BF480" t="e">
        <f t="shared" si="331"/>
        <v>#DIV/0!</v>
      </c>
      <c r="BG480" t="e">
        <f t="shared" si="332"/>
        <v>#DIV/0!</v>
      </c>
      <c r="BH480" t="e">
        <f t="shared" si="333"/>
        <v>#DIV/0!</v>
      </c>
      <c r="BI480" t="e">
        <f t="shared" si="334"/>
        <v>#DIV/0!</v>
      </c>
      <c r="BJ480" t="s">
        <v>240</v>
      </c>
      <c r="BK480">
        <v>0</v>
      </c>
      <c r="BL480">
        <f t="shared" si="335"/>
        <v>0</v>
      </c>
      <c r="BM480" t="e">
        <f t="shared" si="336"/>
        <v>#DIV/0!</v>
      </c>
      <c r="BN480" t="e">
        <f t="shared" si="337"/>
        <v>#DIV/0!</v>
      </c>
      <c r="BO480" t="e">
        <f t="shared" si="338"/>
        <v>#DIV/0!</v>
      </c>
      <c r="BP480" t="e">
        <f t="shared" si="339"/>
        <v>#DIV/0!</v>
      </c>
      <c r="BQ480">
        <f t="shared" si="340"/>
        <v>0</v>
      </c>
      <c r="BR480">
        <f t="shared" si="341"/>
        <v>0</v>
      </c>
      <c r="BS480">
        <f t="shared" si="342"/>
        <v>0</v>
      </c>
      <c r="BT480">
        <f t="shared" si="343"/>
        <v>0</v>
      </c>
      <c r="BU480">
        <v>6</v>
      </c>
      <c r="BV480">
        <v>0.5</v>
      </c>
      <c r="BW480" t="s">
        <v>241</v>
      </c>
      <c r="BX480">
        <v>1581524866.87097</v>
      </c>
      <c r="BY480">
        <v>400.81390322580597</v>
      </c>
      <c r="BZ480">
        <v>399.99338709677397</v>
      </c>
      <c r="CA480">
        <v>33.194474193548402</v>
      </c>
      <c r="CB480">
        <v>33.135432258064498</v>
      </c>
      <c r="CC480">
        <v>350.01809677419402</v>
      </c>
      <c r="CD480">
        <v>99.478025806451598</v>
      </c>
      <c r="CE480">
        <v>0.19999961290322599</v>
      </c>
      <c r="CF480">
        <v>31.2024516129032</v>
      </c>
      <c r="CG480">
        <v>31.007180645161299</v>
      </c>
      <c r="CH480">
        <v>999.9</v>
      </c>
      <c r="CI480">
        <v>0</v>
      </c>
      <c r="CJ480">
        <v>0</v>
      </c>
      <c r="CK480">
        <v>9997.2980645161297</v>
      </c>
      <c r="CL480">
        <v>0</v>
      </c>
      <c r="CM480">
        <v>4.8769706451612898</v>
      </c>
      <c r="CN480">
        <v>0</v>
      </c>
      <c r="CO480">
        <v>0</v>
      </c>
      <c r="CP480">
        <v>0</v>
      </c>
      <c r="CQ480">
        <v>0</v>
      </c>
      <c r="CR480">
        <v>4.4451612903225799</v>
      </c>
      <c r="CS480">
        <v>0</v>
      </c>
      <c r="CT480">
        <v>495.5</v>
      </c>
      <c r="CU480">
        <v>-0.20322580645161301</v>
      </c>
      <c r="CV480">
        <v>40.537999999999997</v>
      </c>
      <c r="CW480">
        <v>45.81</v>
      </c>
      <c r="CX480">
        <v>43.112645161290303</v>
      </c>
      <c r="CY480">
        <v>44.552</v>
      </c>
      <c r="CZ480">
        <v>41.558</v>
      </c>
      <c r="DA480">
        <v>0</v>
      </c>
      <c r="DB480">
        <v>0</v>
      </c>
      <c r="DC480">
        <v>0</v>
      </c>
      <c r="DD480">
        <v>1581524875.9000001</v>
      </c>
      <c r="DE480">
        <v>4.0846153846153799</v>
      </c>
      <c r="DF480">
        <v>23.8837609153986</v>
      </c>
      <c r="DG480">
        <v>-19.237606594694501</v>
      </c>
      <c r="DH480">
        <v>494.95</v>
      </c>
      <c r="DI480">
        <v>15</v>
      </c>
      <c r="DJ480">
        <v>100</v>
      </c>
      <c r="DK480">
        <v>100</v>
      </c>
      <c r="DL480">
        <v>2.952</v>
      </c>
      <c r="DM480">
        <v>0.498</v>
      </c>
      <c r="DN480">
        <v>2</v>
      </c>
      <c r="DO480">
        <v>352.78699999999998</v>
      </c>
      <c r="DP480">
        <v>665.23699999999997</v>
      </c>
      <c r="DQ480">
        <v>30.042200000000001</v>
      </c>
      <c r="DR480">
        <v>32.712200000000003</v>
      </c>
      <c r="DS480">
        <v>30.000499999999999</v>
      </c>
      <c r="DT480">
        <v>32.539200000000001</v>
      </c>
      <c r="DU480">
        <v>32.525799999999997</v>
      </c>
      <c r="DV480">
        <v>20.988099999999999</v>
      </c>
      <c r="DW480">
        <v>25.378599999999999</v>
      </c>
      <c r="DX480">
        <v>100</v>
      </c>
      <c r="DY480">
        <v>30.033300000000001</v>
      </c>
      <c r="DZ480">
        <v>400</v>
      </c>
      <c r="EA480">
        <v>33.144199999999998</v>
      </c>
      <c r="EB480">
        <v>99.836699999999993</v>
      </c>
      <c r="EC480">
        <v>100.327</v>
      </c>
    </row>
    <row r="481" spans="1:133" x14ac:dyDescent="0.35">
      <c r="A481">
        <v>465</v>
      </c>
      <c r="B481">
        <v>1581524880.5</v>
      </c>
      <c r="C481">
        <v>2359.9000000953702</v>
      </c>
      <c r="D481" t="s">
        <v>1168</v>
      </c>
      <c r="E481" t="s">
        <v>1169</v>
      </c>
      <c r="F481" t="s">
        <v>232</v>
      </c>
      <c r="G481" t="s">
        <v>233</v>
      </c>
      <c r="H481" t="s">
        <v>234</v>
      </c>
      <c r="I481" t="s">
        <v>235</v>
      </c>
      <c r="J481" t="s">
        <v>236</v>
      </c>
      <c r="K481" t="s">
        <v>237</v>
      </c>
      <c r="L481" t="s">
        <v>238</v>
      </c>
      <c r="M481" t="s">
        <v>239</v>
      </c>
      <c r="N481">
        <v>1581524871.87097</v>
      </c>
      <c r="O481">
        <f t="shared" si="301"/>
        <v>3.4476724364366903E-5</v>
      </c>
      <c r="P481">
        <f t="shared" si="302"/>
        <v>-0.49134202509390223</v>
      </c>
      <c r="Q481">
        <f t="shared" si="303"/>
        <v>400.82754838709701</v>
      </c>
      <c r="R481">
        <f t="shared" si="304"/>
        <v>676.59573623866197</v>
      </c>
      <c r="S481">
        <f t="shared" si="305"/>
        <v>67.443536998147209</v>
      </c>
      <c r="T481">
        <f t="shared" si="306"/>
        <v>39.954770835248262</v>
      </c>
      <c r="U481">
        <f t="shared" si="307"/>
        <v>2.7445841900176882E-3</v>
      </c>
      <c r="V481">
        <f t="shared" si="308"/>
        <v>2.2516242909217725</v>
      </c>
      <c r="W481">
        <f t="shared" si="309"/>
        <v>2.7427269536226618E-3</v>
      </c>
      <c r="X481">
        <f t="shared" si="310"/>
        <v>1.7143711026758406E-3</v>
      </c>
      <c r="Y481">
        <f t="shared" si="311"/>
        <v>0</v>
      </c>
      <c r="Z481">
        <f t="shared" si="312"/>
        <v>31.1895998677217</v>
      </c>
      <c r="AA481">
        <f t="shared" si="313"/>
        <v>31.006877419354801</v>
      </c>
      <c r="AB481">
        <f t="shared" si="314"/>
        <v>4.5131476754191224</v>
      </c>
      <c r="AC481">
        <f t="shared" si="315"/>
        <v>72.519367654251923</v>
      </c>
      <c r="AD481">
        <f t="shared" si="316"/>
        <v>3.3093027940833064</v>
      </c>
      <c r="AE481">
        <f t="shared" si="317"/>
        <v>4.5633365280582074</v>
      </c>
      <c r="AF481">
        <f t="shared" si="318"/>
        <v>1.203844881335816</v>
      </c>
      <c r="AG481">
        <f t="shared" si="319"/>
        <v>-1.5204235444685805</v>
      </c>
      <c r="AH481">
        <f t="shared" si="320"/>
        <v>23.562890036446642</v>
      </c>
      <c r="AI481">
        <f t="shared" si="321"/>
        <v>2.3523936094901337</v>
      </c>
      <c r="AJ481">
        <f t="shared" si="322"/>
        <v>24.394860101468197</v>
      </c>
      <c r="AK481">
        <v>-4.1227489857826503E-2</v>
      </c>
      <c r="AL481">
        <v>4.6281469091887802E-2</v>
      </c>
      <c r="AM481">
        <v>3.4581251112521998</v>
      </c>
      <c r="AN481">
        <v>0</v>
      </c>
      <c r="AO481">
        <v>0</v>
      </c>
      <c r="AP481">
        <f t="shared" si="323"/>
        <v>1</v>
      </c>
      <c r="AQ481">
        <f t="shared" si="324"/>
        <v>0</v>
      </c>
      <c r="AR481">
        <f t="shared" si="325"/>
        <v>51846.82996437604</v>
      </c>
      <c r="AS481" t="s">
        <v>240</v>
      </c>
      <c r="AT481">
        <v>0</v>
      </c>
      <c r="AU481">
        <v>0</v>
      </c>
      <c r="AV481">
        <f t="shared" si="326"/>
        <v>0</v>
      </c>
      <c r="AW481" t="e">
        <f t="shared" si="327"/>
        <v>#DIV/0!</v>
      </c>
      <c r="AX481">
        <v>0</v>
      </c>
      <c r="AY481" t="s">
        <v>240</v>
      </c>
      <c r="AZ481">
        <v>0</v>
      </c>
      <c r="BA481">
        <v>0</v>
      </c>
      <c r="BB481" t="e">
        <f t="shared" si="328"/>
        <v>#DIV/0!</v>
      </c>
      <c r="BC481">
        <v>0.5</v>
      </c>
      <c r="BD481">
        <f t="shared" si="329"/>
        <v>0</v>
      </c>
      <c r="BE481">
        <f t="shared" si="330"/>
        <v>-0.49134202509390223</v>
      </c>
      <c r="BF481" t="e">
        <f t="shared" si="331"/>
        <v>#DIV/0!</v>
      </c>
      <c r="BG481" t="e">
        <f t="shared" si="332"/>
        <v>#DIV/0!</v>
      </c>
      <c r="BH481" t="e">
        <f t="shared" si="333"/>
        <v>#DIV/0!</v>
      </c>
      <c r="BI481" t="e">
        <f t="shared" si="334"/>
        <v>#DIV/0!</v>
      </c>
      <c r="BJ481" t="s">
        <v>240</v>
      </c>
      <c r="BK481">
        <v>0</v>
      </c>
      <c r="BL481">
        <f t="shared" si="335"/>
        <v>0</v>
      </c>
      <c r="BM481" t="e">
        <f t="shared" si="336"/>
        <v>#DIV/0!</v>
      </c>
      <c r="BN481" t="e">
        <f t="shared" si="337"/>
        <v>#DIV/0!</v>
      </c>
      <c r="BO481" t="e">
        <f t="shared" si="338"/>
        <v>#DIV/0!</v>
      </c>
      <c r="BP481" t="e">
        <f t="shared" si="339"/>
        <v>#DIV/0!</v>
      </c>
      <c r="BQ481">
        <f t="shared" si="340"/>
        <v>0</v>
      </c>
      <c r="BR481">
        <f t="shared" si="341"/>
        <v>0</v>
      </c>
      <c r="BS481">
        <f t="shared" si="342"/>
        <v>0</v>
      </c>
      <c r="BT481">
        <f t="shared" si="343"/>
        <v>0</v>
      </c>
      <c r="BU481">
        <v>6</v>
      </c>
      <c r="BV481">
        <v>0.5</v>
      </c>
      <c r="BW481" t="s">
        <v>241</v>
      </c>
      <c r="BX481">
        <v>1581524871.87097</v>
      </c>
      <c r="BY481">
        <v>400.82754838709701</v>
      </c>
      <c r="BZ481">
        <v>400.00896774193501</v>
      </c>
      <c r="CA481">
        <v>33.199032258064499</v>
      </c>
      <c r="CB481">
        <v>33.141893548387102</v>
      </c>
      <c r="CC481">
        <v>350.01277419354801</v>
      </c>
      <c r="CD481">
        <v>99.480696774193504</v>
      </c>
      <c r="CE481">
        <v>0.200003806451613</v>
      </c>
      <c r="CF481">
        <v>31.200987096774199</v>
      </c>
      <c r="CG481">
        <v>31.006877419354801</v>
      </c>
      <c r="CH481">
        <v>999.9</v>
      </c>
      <c r="CI481">
        <v>0</v>
      </c>
      <c r="CJ481">
        <v>0</v>
      </c>
      <c r="CK481">
        <v>9994.1093548387107</v>
      </c>
      <c r="CL481">
        <v>0</v>
      </c>
      <c r="CM481">
        <v>4.8391203225806496</v>
      </c>
      <c r="CN481">
        <v>0</v>
      </c>
      <c r="CO481">
        <v>0</v>
      </c>
      <c r="CP481">
        <v>0</v>
      </c>
      <c r="CQ481">
        <v>0</v>
      </c>
      <c r="CR481">
        <v>4.7419354838709697</v>
      </c>
      <c r="CS481">
        <v>0</v>
      </c>
      <c r="CT481">
        <v>480.00322580645201</v>
      </c>
      <c r="CU481">
        <v>-0.16129032258064499</v>
      </c>
      <c r="CV481">
        <v>40.537999999999997</v>
      </c>
      <c r="CW481">
        <v>45.81</v>
      </c>
      <c r="CX481">
        <v>43.124709677419297</v>
      </c>
      <c r="CY481">
        <v>44.552</v>
      </c>
      <c r="CZ481">
        <v>41.558</v>
      </c>
      <c r="DA481">
        <v>0</v>
      </c>
      <c r="DB481">
        <v>0</v>
      </c>
      <c r="DC481">
        <v>0</v>
      </c>
      <c r="DD481">
        <v>1581524880.7</v>
      </c>
      <c r="DE481">
        <v>4.8846153846153904</v>
      </c>
      <c r="DF481">
        <v>-2.3794869071364402</v>
      </c>
      <c r="DG481">
        <v>-275.65470065759501</v>
      </c>
      <c r="DH481">
        <v>478.41153846153799</v>
      </c>
      <c r="DI481">
        <v>15</v>
      </c>
      <c r="DJ481">
        <v>100</v>
      </c>
      <c r="DK481">
        <v>100</v>
      </c>
      <c r="DL481">
        <v>2.952</v>
      </c>
      <c r="DM481">
        <v>0.498</v>
      </c>
      <c r="DN481">
        <v>2</v>
      </c>
      <c r="DO481">
        <v>352.822</v>
      </c>
      <c r="DP481">
        <v>665.255</v>
      </c>
      <c r="DQ481">
        <v>30.0335</v>
      </c>
      <c r="DR481">
        <v>32.716799999999999</v>
      </c>
      <c r="DS481">
        <v>30.000499999999999</v>
      </c>
      <c r="DT481">
        <v>32.543500000000002</v>
      </c>
      <c r="DU481">
        <v>32.529400000000003</v>
      </c>
      <c r="DV481">
        <v>20.988700000000001</v>
      </c>
      <c r="DW481">
        <v>25.378599999999999</v>
      </c>
      <c r="DX481">
        <v>100</v>
      </c>
      <c r="DY481">
        <v>30.0303</v>
      </c>
      <c r="DZ481">
        <v>400</v>
      </c>
      <c r="EA481">
        <v>33.144199999999998</v>
      </c>
      <c r="EB481">
        <v>99.836500000000001</v>
      </c>
      <c r="EC481">
        <v>100.32299999999999</v>
      </c>
    </row>
    <row r="482" spans="1:133" x14ac:dyDescent="0.35">
      <c r="A482">
        <v>466</v>
      </c>
      <c r="B482">
        <v>1581524885.5</v>
      </c>
      <c r="C482">
        <v>2364.9000000953702</v>
      </c>
      <c r="D482" t="s">
        <v>1170</v>
      </c>
      <c r="E482" t="s">
        <v>1171</v>
      </c>
      <c r="F482" t="s">
        <v>232</v>
      </c>
      <c r="G482" t="s">
        <v>233</v>
      </c>
      <c r="H482" t="s">
        <v>234</v>
      </c>
      <c r="I482" t="s">
        <v>235</v>
      </c>
      <c r="J482" t="s">
        <v>236</v>
      </c>
      <c r="K482" t="s">
        <v>237</v>
      </c>
      <c r="L482" t="s">
        <v>238</v>
      </c>
      <c r="M482" t="s">
        <v>239</v>
      </c>
      <c r="N482">
        <v>1581524876.87097</v>
      </c>
      <c r="O482">
        <f t="shared" si="301"/>
        <v>3.3786264595548899E-5</v>
      </c>
      <c r="P482">
        <f t="shared" si="302"/>
        <v>-0.50563574055023519</v>
      </c>
      <c r="Q482">
        <f t="shared" si="303"/>
        <v>400.82832258064502</v>
      </c>
      <c r="R482">
        <f t="shared" si="304"/>
        <v>690.59547202970555</v>
      </c>
      <c r="S482">
        <f t="shared" si="305"/>
        <v>68.840697564716166</v>
      </c>
      <c r="T482">
        <f t="shared" si="306"/>
        <v>39.955809801428536</v>
      </c>
      <c r="U482">
        <f t="shared" si="307"/>
        <v>2.6916793985629142E-3</v>
      </c>
      <c r="V482">
        <f t="shared" si="308"/>
        <v>2.2520039559091471</v>
      </c>
      <c r="W482">
        <f t="shared" si="309"/>
        <v>2.6898933482920628E-3</v>
      </c>
      <c r="X482">
        <f t="shared" si="310"/>
        <v>1.6813437096691673E-3</v>
      </c>
      <c r="Y482">
        <f t="shared" si="311"/>
        <v>0</v>
      </c>
      <c r="Z482">
        <f t="shared" si="312"/>
        <v>31.18830703247728</v>
      </c>
      <c r="AA482">
        <f t="shared" si="313"/>
        <v>31.005261290322601</v>
      </c>
      <c r="AB482">
        <f t="shared" si="314"/>
        <v>4.512731836781807</v>
      </c>
      <c r="AC482">
        <f t="shared" si="315"/>
        <v>72.536434668039433</v>
      </c>
      <c r="AD482">
        <f t="shared" si="316"/>
        <v>3.3097946935493407</v>
      </c>
      <c r="AE482">
        <f t="shared" si="317"/>
        <v>4.5629409671105368</v>
      </c>
      <c r="AF482">
        <f t="shared" si="318"/>
        <v>1.2029371432324663</v>
      </c>
      <c r="AG482">
        <f t="shared" si="319"/>
        <v>-1.4899742686637065</v>
      </c>
      <c r="AH482">
        <f t="shared" si="320"/>
        <v>23.578220883298521</v>
      </c>
      <c r="AI482">
        <f t="shared" si="321"/>
        <v>2.3534908756693449</v>
      </c>
      <c r="AJ482">
        <f t="shared" si="322"/>
        <v>24.44173749030416</v>
      </c>
      <c r="AK482">
        <v>-4.1237718446449002E-2</v>
      </c>
      <c r="AL482">
        <v>4.6292951578690199E-2</v>
      </c>
      <c r="AM482">
        <v>3.45880411050917</v>
      </c>
      <c r="AN482">
        <v>0</v>
      </c>
      <c r="AO482">
        <v>0</v>
      </c>
      <c r="AP482">
        <f t="shared" si="323"/>
        <v>1</v>
      </c>
      <c r="AQ482">
        <f t="shared" si="324"/>
        <v>0</v>
      </c>
      <c r="AR482">
        <f t="shared" si="325"/>
        <v>51859.479372873036</v>
      </c>
      <c r="AS482" t="s">
        <v>240</v>
      </c>
      <c r="AT482">
        <v>0</v>
      </c>
      <c r="AU482">
        <v>0</v>
      </c>
      <c r="AV482">
        <f t="shared" si="326"/>
        <v>0</v>
      </c>
      <c r="AW482" t="e">
        <f t="shared" si="327"/>
        <v>#DIV/0!</v>
      </c>
      <c r="AX482">
        <v>0</v>
      </c>
      <c r="AY482" t="s">
        <v>240</v>
      </c>
      <c r="AZ482">
        <v>0</v>
      </c>
      <c r="BA482">
        <v>0</v>
      </c>
      <c r="BB482" t="e">
        <f t="shared" si="328"/>
        <v>#DIV/0!</v>
      </c>
      <c r="BC482">
        <v>0.5</v>
      </c>
      <c r="BD482">
        <f t="shared" si="329"/>
        <v>0</v>
      </c>
      <c r="BE482">
        <f t="shared" si="330"/>
        <v>-0.50563574055023519</v>
      </c>
      <c r="BF482" t="e">
        <f t="shared" si="331"/>
        <v>#DIV/0!</v>
      </c>
      <c r="BG482" t="e">
        <f t="shared" si="332"/>
        <v>#DIV/0!</v>
      </c>
      <c r="BH482" t="e">
        <f t="shared" si="333"/>
        <v>#DIV/0!</v>
      </c>
      <c r="BI482" t="e">
        <f t="shared" si="334"/>
        <v>#DIV/0!</v>
      </c>
      <c r="BJ482" t="s">
        <v>240</v>
      </c>
      <c r="BK482">
        <v>0</v>
      </c>
      <c r="BL482">
        <f t="shared" si="335"/>
        <v>0</v>
      </c>
      <c r="BM482" t="e">
        <f t="shared" si="336"/>
        <v>#DIV/0!</v>
      </c>
      <c r="BN482" t="e">
        <f t="shared" si="337"/>
        <v>#DIV/0!</v>
      </c>
      <c r="BO482" t="e">
        <f t="shared" si="338"/>
        <v>#DIV/0!</v>
      </c>
      <c r="BP482" t="e">
        <f t="shared" si="339"/>
        <v>#DIV/0!</v>
      </c>
      <c r="BQ482">
        <f t="shared" si="340"/>
        <v>0</v>
      </c>
      <c r="BR482">
        <f t="shared" si="341"/>
        <v>0</v>
      </c>
      <c r="BS482">
        <f t="shared" si="342"/>
        <v>0</v>
      </c>
      <c r="BT482">
        <f t="shared" si="343"/>
        <v>0</v>
      </c>
      <c r="BU482">
        <v>6</v>
      </c>
      <c r="BV482">
        <v>0.5</v>
      </c>
      <c r="BW482" t="s">
        <v>241</v>
      </c>
      <c r="BX482">
        <v>1581524876.87097</v>
      </c>
      <c r="BY482">
        <v>400.82832258064502</v>
      </c>
      <c r="BZ482">
        <v>399.98477419354799</v>
      </c>
      <c r="CA482">
        <v>33.203167741935502</v>
      </c>
      <c r="CB482">
        <v>33.147174193548402</v>
      </c>
      <c r="CC482">
        <v>350.01661290322602</v>
      </c>
      <c r="CD482">
        <v>99.483093548387103</v>
      </c>
      <c r="CE482">
        <v>0.200006548387097</v>
      </c>
      <c r="CF482">
        <v>31.199464516129002</v>
      </c>
      <c r="CG482">
        <v>31.005261290322601</v>
      </c>
      <c r="CH482">
        <v>999.9</v>
      </c>
      <c r="CI482">
        <v>0</v>
      </c>
      <c r="CJ482">
        <v>0</v>
      </c>
      <c r="CK482">
        <v>9996.3480645161308</v>
      </c>
      <c r="CL482">
        <v>0</v>
      </c>
      <c r="CM482">
        <v>4.78125774193549</v>
      </c>
      <c r="CN482">
        <v>0</v>
      </c>
      <c r="CO482">
        <v>0</v>
      </c>
      <c r="CP482">
        <v>0</v>
      </c>
      <c r="CQ482">
        <v>0</v>
      </c>
      <c r="CR482">
        <v>5.1290322580645196</v>
      </c>
      <c r="CS482">
        <v>0</v>
      </c>
      <c r="CT482">
        <v>461.5</v>
      </c>
      <c r="CU482">
        <v>-8.3870967741935504E-2</v>
      </c>
      <c r="CV482">
        <v>40.542000000000002</v>
      </c>
      <c r="CW482">
        <v>45.81</v>
      </c>
      <c r="CX482">
        <v>43.154967741935501</v>
      </c>
      <c r="CY482">
        <v>44.560032258064503</v>
      </c>
      <c r="CZ482">
        <v>41.561999999999998</v>
      </c>
      <c r="DA482">
        <v>0</v>
      </c>
      <c r="DB482">
        <v>0</v>
      </c>
      <c r="DC482">
        <v>0</v>
      </c>
      <c r="DD482">
        <v>1581524885.5</v>
      </c>
      <c r="DE482">
        <v>4.6576923076923098</v>
      </c>
      <c r="DF482">
        <v>1.8700853742555901</v>
      </c>
      <c r="DG482">
        <v>-383.82564023327302</v>
      </c>
      <c r="DH482">
        <v>458.09615384615398</v>
      </c>
      <c r="DI482">
        <v>15</v>
      </c>
      <c r="DJ482">
        <v>100</v>
      </c>
      <c r="DK482">
        <v>100</v>
      </c>
      <c r="DL482">
        <v>2.952</v>
      </c>
      <c r="DM482">
        <v>0.498</v>
      </c>
      <c r="DN482">
        <v>2</v>
      </c>
      <c r="DO482">
        <v>352.88200000000001</v>
      </c>
      <c r="DP482">
        <v>665.31899999999996</v>
      </c>
      <c r="DQ482">
        <v>30.029199999999999</v>
      </c>
      <c r="DR482">
        <v>32.721699999999998</v>
      </c>
      <c r="DS482">
        <v>30.000499999999999</v>
      </c>
      <c r="DT482">
        <v>32.547899999999998</v>
      </c>
      <c r="DU482">
        <v>32.533000000000001</v>
      </c>
      <c r="DV482">
        <v>20.99</v>
      </c>
      <c r="DW482">
        <v>25.378599999999999</v>
      </c>
      <c r="DX482">
        <v>100</v>
      </c>
      <c r="DY482">
        <v>30.027200000000001</v>
      </c>
      <c r="DZ482">
        <v>400</v>
      </c>
      <c r="EA482">
        <v>33.144199999999998</v>
      </c>
      <c r="EB482">
        <v>99.833500000000001</v>
      </c>
      <c r="EC482">
        <v>100.324</v>
      </c>
    </row>
    <row r="483" spans="1:133" x14ac:dyDescent="0.35">
      <c r="A483">
        <v>467</v>
      </c>
      <c r="B483">
        <v>1581524890.5</v>
      </c>
      <c r="C483">
        <v>2369.9000000953702</v>
      </c>
      <c r="D483" t="s">
        <v>1172</v>
      </c>
      <c r="E483" t="s">
        <v>1173</v>
      </c>
      <c r="F483" t="s">
        <v>232</v>
      </c>
      <c r="G483" t="s">
        <v>233</v>
      </c>
      <c r="H483" t="s">
        <v>234</v>
      </c>
      <c r="I483" t="s">
        <v>235</v>
      </c>
      <c r="J483" t="s">
        <v>236</v>
      </c>
      <c r="K483" t="s">
        <v>237</v>
      </c>
      <c r="L483" t="s">
        <v>238</v>
      </c>
      <c r="M483" t="s">
        <v>239</v>
      </c>
      <c r="N483">
        <v>1581524881.87097</v>
      </c>
      <c r="O483">
        <f t="shared" si="301"/>
        <v>3.3511873869180405E-5</v>
      </c>
      <c r="P483">
        <f t="shared" si="302"/>
        <v>-0.5000484802891072</v>
      </c>
      <c r="Q483">
        <f t="shared" si="303"/>
        <v>400.82967741935499</v>
      </c>
      <c r="R483">
        <f t="shared" si="304"/>
        <v>689.46526150006366</v>
      </c>
      <c r="S483">
        <f t="shared" si="305"/>
        <v>68.729190530509115</v>
      </c>
      <c r="T483">
        <f t="shared" si="306"/>
        <v>39.95661682751048</v>
      </c>
      <c r="U483">
        <f t="shared" si="307"/>
        <v>2.6721658300166077E-3</v>
      </c>
      <c r="V483">
        <f t="shared" si="308"/>
        <v>2.2532684750120251</v>
      </c>
      <c r="W483">
        <f t="shared" si="309"/>
        <v>2.6704065601345526E-3</v>
      </c>
      <c r="X483">
        <f t="shared" si="310"/>
        <v>1.6691620632532768E-3</v>
      </c>
      <c r="Y483">
        <f t="shared" si="311"/>
        <v>0</v>
      </c>
      <c r="Z483">
        <f t="shared" si="312"/>
        <v>31.187151668009481</v>
      </c>
      <c r="AA483">
        <f t="shared" si="313"/>
        <v>31.003035483870999</v>
      </c>
      <c r="AB483">
        <f t="shared" si="314"/>
        <v>4.5121591795193501</v>
      </c>
      <c r="AC483">
        <f t="shared" si="315"/>
        <v>72.551866087189723</v>
      </c>
      <c r="AD483">
        <f t="shared" si="316"/>
        <v>3.3102629234028451</v>
      </c>
      <c r="AE483">
        <f t="shared" si="317"/>
        <v>4.5626158249668078</v>
      </c>
      <c r="AF483">
        <f t="shared" si="318"/>
        <v>1.201896256116505</v>
      </c>
      <c r="AG483">
        <f t="shared" si="319"/>
        <v>-1.4778736376308559</v>
      </c>
      <c r="AH483">
        <f t="shared" si="320"/>
        <v>23.709803540490601</v>
      </c>
      <c r="AI483">
        <f t="shared" si="321"/>
        <v>2.3652562680472502</v>
      </c>
      <c r="AJ483">
        <f t="shared" si="322"/>
        <v>24.597186170906994</v>
      </c>
      <c r="AK483">
        <v>-4.1271797247437E-2</v>
      </c>
      <c r="AL483">
        <v>4.63312080182662E-2</v>
      </c>
      <c r="AM483">
        <v>3.4610659278101599</v>
      </c>
      <c r="AN483">
        <v>0</v>
      </c>
      <c r="AO483">
        <v>0</v>
      </c>
      <c r="AP483">
        <f t="shared" si="323"/>
        <v>1</v>
      </c>
      <c r="AQ483">
        <f t="shared" si="324"/>
        <v>0</v>
      </c>
      <c r="AR483">
        <f t="shared" si="325"/>
        <v>51900.833434188127</v>
      </c>
      <c r="AS483" t="s">
        <v>240</v>
      </c>
      <c r="AT483">
        <v>0</v>
      </c>
      <c r="AU483">
        <v>0</v>
      </c>
      <c r="AV483">
        <f t="shared" si="326"/>
        <v>0</v>
      </c>
      <c r="AW483" t="e">
        <f t="shared" si="327"/>
        <v>#DIV/0!</v>
      </c>
      <c r="AX483">
        <v>0</v>
      </c>
      <c r="AY483" t="s">
        <v>240</v>
      </c>
      <c r="AZ483">
        <v>0</v>
      </c>
      <c r="BA483">
        <v>0</v>
      </c>
      <c r="BB483" t="e">
        <f t="shared" si="328"/>
        <v>#DIV/0!</v>
      </c>
      <c r="BC483">
        <v>0.5</v>
      </c>
      <c r="BD483">
        <f t="shared" si="329"/>
        <v>0</v>
      </c>
      <c r="BE483">
        <f t="shared" si="330"/>
        <v>-0.5000484802891072</v>
      </c>
      <c r="BF483" t="e">
        <f t="shared" si="331"/>
        <v>#DIV/0!</v>
      </c>
      <c r="BG483" t="e">
        <f t="shared" si="332"/>
        <v>#DIV/0!</v>
      </c>
      <c r="BH483" t="e">
        <f t="shared" si="333"/>
        <v>#DIV/0!</v>
      </c>
      <c r="BI483" t="e">
        <f t="shared" si="334"/>
        <v>#DIV/0!</v>
      </c>
      <c r="BJ483" t="s">
        <v>240</v>
      </c>
      <c r="BK483">
        <v>0</v>
      </c>
      <c r="BL483">
        <f t="shared" si="335"/>
        <v>0</v>
      </c>
      <c r="BM483" t="e">
        <f t="shared" si="336"/>
        <v>#DIV/0!</v>
      </c>
      <c r="BN483" t="e">
        <f t="shared" si="337"/>
        <v>#DIV/0!</v>
      </c>
      <c r="BO483" t="e">
        <f t="shared" si="338"/>
        <v>#DIV/0!</v>
      </c>
      <c r="BP483" t="e">
        <f t="shared" si="339"/>
        <v>#DIV/0!</v>
      </c>
      <c r="BQ483">
        <f t="shared" si="340"/>
        <v>0</v>
      </c>
      <c r="BR483">
        <f t="shared" si="341"/>
        <v>0</v>
      </c>
      <c r="BS483">
        <f t="shared" si="342"/>
        <v>0</v>
      </c>
      <c r="BT483">
        <f t="shared" si="343"/>
        <v>0</v>
      </c>
      <c r="BU483">
        <v>6</v>
      </c>
      <c r="BV483">
        <v>0.5</v>
      </c>
      <c r="BW483" t="s">
        <v>241</v>
      </c>
      <c r="BX483">
        <v>1581524881.87097</v>
      </c>
      <c r="BY483">
        <v>400.82967741935499</v>
      </c>
      <c r="BZ483">
        <v>399.99551612903201</v>
      </c>
      <c r="CA483">
        <v>33.207306451612901</v>
      </c>
      <c r="CB483">
        <v>33.151767741935501</v>
      </c>
      <c r="CC483">
        <v>350.01570967741901</v>
      </c>
      <c r="CD483">
        <v>99.484812903225802</v>
      </c>
      <c r="CE483">
        <v>0.19996364516129</v>
      </c>
      <c r="CF483">
        <v>31.198212903225802</v>
      </c>
      <c r="CG483">
        <v>31.003035483870999</v>
      </c>
      <c r="CH483">
        <v>999.9</v>
      </c>
      <c r="CI483">
        <v>0</v>
      </c>
      <c r="CJ483">
        <v>0</v>
      </c>
      <c r="CK483">
        <v>10004.4361290323</v>
      </c>
      <c r="CL483">
        <v>0</v>
      </c>
      <c r="CM483">
        <v>4.7050890322580603</v>
      </c>
      <c r="CN483">
        <v>0</v>
      </c>
      <c r="CO483">
        <v>0</v>
      </c>
      <c r="CP483">
        <v>0</v>
      </c>
      <c r="CQ483">
        <v>0</v>
      </c>
      <c r="CR483">
        <v>4.9612903225806502</v>
      </c>
      <c r="CS483">
        <v>0</v>
      </c>
      <c r="CT483">
        <v>453.45161290322602</v>
      </c>
      <c r="CU483">
        <v>0.26451612903225802</v>
      </c>
      <c r="CV483">
        <v>40.543999999999997</v>
      </c>
      <c r="CW483">
        <v>45.81</v>
      </c>
      <c r="CX483">
        <v>43.160967741935501</v>
      </c>
      <c r="CY483">
        <v>44.564032258064501</v>
      </c>
      <c r="CZ483">
        <v>41.566064516129003</v>
      </c>
      <c r="DA483">
        <v>0</v>
      </c>
      <c r="DB483">
        <v>0</v>
      </c>
      <c r="DC483">
        <v>0</v>
      </c>
      <c r="DD483">
        <v>1581524890.9000001</v>
      </c>
      <c r="DE483">
        <v>4.6115384615384603</v>
      </c>
      <c r="DF483">
        <v>-5.0290595726974603</v>
      </c>
      <c r="DG483">
        <v>151.50427424373501</v>
      </c>
      <c r="DH483">
        <v>449.91153846153799</v>
      </c>
      <c r="DI483">
        <v>15</v>
      </c>
      <c r="DJ483">
        <v>100</v>
      </c>
      <c r="DK483">
        <v>100</v>
      </c>
      <c r="DL483">
        <v>2.952</v>
      </c>
      <c r="DM483">
        <v>0.498</v>
      </c>
      <c r="DN483">
        <v>2</v>
      </c>
      <c r="DO483">
        <v>352.71699999999998</v>
      </c>
      <c r="DP483">
        <v>665.36800000000005</v>
      </c>
      <c r="DQ483">
        <v>30.027100000000001</v>
      </c>
      <c r="DR483">
        <v>32.726799999999997</v>
      </c>
      <c r="DS483">
        <v>30.000599999999999</v>
      </c>
      <c r="DT483">
        <v>32.551699999999997</v>
      </c>
      <c r="DU483">
        <v>32.537300000000002</v>
      </c>
      <c r="DV483">
        <v>20.9847</v>
      </c>
      <c r="DW483">
        <v>25.378599999999999</v>
      </c>
      <c r="DX483">
        <v>100</v>
      </c>
      <c r="DY483">
        <v>30.025700000000001</v>
      </c>
      <c r="DZ483">
        <v>400</v>
      </c>
      <c r="EA483">
        <v>33.144199999999998</v>
      </c>
      <c r="EB483">
        <v>99.831100000000006</v>
      </c>
      <c r="EC483">
        <v>100.324</v>
      </c>
    </row>
    <row r="484" spans="1:133" x14ac:dyDescent="0.35">
      <c r="A484">
        <v>468</v>
      </c>
      <c r="B484">
        <v>1581524895.5</v>
      </c>
      <c r="C484">
        <v>2374.9000000953702</v>
      </c>
      <c r="D484" t="s">
        <v>1174</v>
      </c>
      <c r="E484" t="s">
        <v>1175</v>
      </c>
      <c r="F484" t="s">
        <v>232</v>
      </c>
      <c r="G484" t="s">
        <v>233</v>
      </c>
      <c r="H484" t="s">
        <v>234</v>
      </c>
      <c r="I484" t="s">
        <v>235</v>
      </c>
      <c r="J484" t="s">
        <v>236</v>
      </c>
      <c r="K484" t="s">
        <v>237</v>
      </c>
      <c r="L484" t="s">
        <v>238</v>
      </c>
      <c r="M484" t="s">
        <v>239</v>
      </c>
      <c r="N484">
        <v>1581524886.87097</v>
      </c>
      <c r="O484">
        <f t="shared" si="301"/>
        <v>3.3940714731324516E-5</v>
      </c>
      <c r="P484">
        <f t="shared" si="302"/>
        <v>-0.49305714915301641</v>
      </c>
      <c r="Q484">
        <f t="shared" si="303"/>
        <v>400.83364516129001</v>
      </c>
      <c r="R484">
        <f t="shared" si="304"/>
        <v>681.43060153900683</v>
      </c>
      <c r="S484">
        <f t="shared" si="305"/>
        <v>67.928091264343337</v>
      </c>
      <c r="T484">
        <f t="shared" si="306"/>
        <v>39.956914715660787</v>
      </c>
      <c r="U484">
        <f t="shared" si="307"/>
        <v>2.7082955339201068E-3</v>
      </c>
      <c r="V484">
        <f t="shared" si="308"/>
        <v>2.252902471768222</v>
      </c>
      <c r="W484">
        <f t="shared" si="309"/>
        <v>2.7064880931018465E-3</v>
      </c>
      <c r="X484">
        <f t="shared" si="310"/>
        <v>1.6917173452282318E-3</v>
      </c>
      <c r="Y484">
        <f t="shared" si="311"/>
        <v>0</v>
      </c>
      <c r="Z484">
        <f t="shared" si="312"/>
        <v>31.185634258812314</v>
      </c>
      <c r="AA484">
        <f t="shared" si="313"/>
        <v>31.001641935483899</v>
      </c>
      <c r="AB484">
        <f t="shared" si="314"/>
        <v>4.5118006784979352</v>
      </c>
      <c r="AC484">
        <f t="shared" si="315"/>
        <v>72.568353779224509</v>
      </c>
      <c r="AD484">
        <f t="shared" si="316"/>
        <v>3.3107561514776438</v>
      </c>
      <c r="AE484">
        <f t="shared" si="317"/>
        <v>4.5622588622445441</v>
      </c>
      <c r="AF484">
        <f t="shared" si="318"/>
        <v>1.2010445270202914</v>
      </c>
      <c r="AG484">
        <f t="shared" si="319"/>
        <v>-1.4967855196514113</v>
      </c>
      <c r="AH484">
        <f t="shared" si="320"/>
        <v>23.708303115367606</v>
      </c>
      <c r="AI484">
        <f t="shared" si="321"/>
        <v>2.3654585258064142</v>
      </c>
      <c r="AJ484">
        <f t="shared" si="322"/>
        <v>24.576976121522609</v>
      </c>
      <c r="AK484">
        <v>-4.1261931671991298E-2</v>
      </c>
      <c r="AL484">
        <v>4.6320133045556502E-2</v>
      </c>
      <c r="AM484">
        <v>3.4604112136865699</v>
      </c>
      <c r="AN484">
        <v>0</v>
      </c>
      <c r="AO484">
        <v>0</v>
      </c>
      <c r="AP484">
        <f t="shared" si="323"/>
        <v>1</v>
      </c>
      <c r="AQ484">
        <f t="shared" si="324"/>
        <v>0</v>
      </c>
      <c r="AR484">
        <f t="shared" si="325"/>
        <v>51889.163095256983</v>
      </c>
      <c r="AS484" t="s">
        <v>240</v>
      </c>
      <c r="AT484">
        <v>0</v>
      </c>
      <c r="AU484">
        <v>0</v>
      </c>
      <c r="AV484">
        <f t="shared" si="326"/>
        <v>0</v>
      </c>
      <c r="AW484" t="e">
        <f t="shared" si="327"/>
        <v>#DIV/0!</v>
      </c>
      <c r="AX484">
        <v>0</v>
      </c>
      <c r="AY484" t="s">
        <v>240</v>
      </c>
      <c r="AZ484">
        <v>0</v>
      </c>
      <c r="BA484">
        <v>0</v>
      </c>
      <c r="BB484" t="e">
        <f t="shared" si="328"/>
        <v>#DIV/0!</v>
      </c>
      <c r="BC484">
        <v>0.5</v>
      </c>
      <c r="BD484">
        <f t="shared" si="329"/>
        <v>0</v>
      </c>
      <c r="BE484">
        <f t="shared" si="330"/>
        <v>-0.49305714915301641</v>
      </c>
      <c r="BF484" t="e">
        <f t="shared" si="331"/>
        <v>#DIV/0!</v>
      </c>
      <c r="BG484" t="e">
        <f t="shared" si="332"/>
        <v>#DIV/0!</v>
      </c>
      <c r="BH484" t="e">
        <f t="shared" si="333"/>
        <v>#DIV/0!</v>
      </c>
      <c r="BI484" t="e">
        <f t="shared" si="334"/>
        <v>#DIV/0!</v>
      </c>
      <c r="BJ484" t="s">
        <v>240</v>
      </c>
      <c r="BK484">
        <v>0</v>
      </c>
      <c r="BL484">
        <f t="shared" si="335"/>
        <v>0</v>
      </c>
      <c r="BM484" t="e">
        <f t="shared" si="336"/>
        <v>#DIV/0!</v>
      </c>
      <c r="BN484" t="e">
        <f t="shared" si="337"/>
        <v>#DIV/0!</v>
      </c>
      <c r="BO484" t="e">
        <f t="shared" si="338"/>
        <v>#DIV/0!</v>
      </c>
      <c r="BP484" t="e">
        <f t="shared" si="339"/>
        <v>#DIV/0!</v>
      </c>
      <c r="BQ484">
        <f t="shared" si="340"/>
        <v>0</v>
      </c>
      <c r="BR484">
        <f t="shared" si="341"/>
        <v>0</v>
      </c>
      <c r="BS484">
        <f t="shared" si="342"/>
        <v>0</v>
      </c>
      <c r="BT484">
        <f t="shared" si="343"/>
        <v>0</v>
      </c>
      <c r="BU484">
        <v>6</v>
      </c>
      <c r="BV484">
        <v>0.5</v>
      </c>
      <c r="BW484" t="s">
        <v>241</v>
      </c>
      <c r="BX484">
        <v>1581524886.87097</v>
      </c>
      <c r="BY484">
        <v>400.83364516129001</v>
      </c>
      <c r="BZ484">
        <v>400.01177419354798</v>
      </c>
      <c r="CA484">
        <v>33.212335483871001</v>
      </c>
      <c r="CB484">
        <v>33.156087096774201</v>
      </c>
      <c r="CC484">
        <v>350.02032258064497</v>
      </c>
      <c r="CD484">
        <v>99.484512903225806</v>
      </c>
      <c r="CE484">
        <v>0.200020064516129</v>
      </c>
      <c r="CF484">
        <v>31.196838709677401</v>
      </c>
      <c r="CG484">
        <v>31.001641935483899</v>
      </c>
      <c r="CH484">
        <v>999.9</v>
      </c>
      <c r="CI484">
        <v>0</v>
      </c>
      <c r="CJ484">
        <v>0</v>
      </c>
      <c r="CK484">
        <v>10002.074838709699</v>
      </c>
      <c r="CL484">
        <v>0</v>
      </c>
      <c r="CM484">
        <v>4.8571277419354804</v>
      </c>
      <c r="CN484">
        <v>0</v>
      </c>
      <c r="CO484">
        <v>0</v>
      </c>
      <c r="CP484">
        <v>0</v>
      </c>
      <c r="CQ484">
        <v>0</v>
      </c>
      <c r="CR484">
        <v>3.3354838709677401</v>
      </c>
      <c r="CS484">
        <v>0</v>
      </c>
      <c r="CT484">
        <v>470.33870967741899</v>
      </c>
      <c r="CU484">
        <v>0.34516129032258103</v>
      </c>
      <c r="CV484">
        <v>40.549999999999997</v>
      </c>
      <c r="CW484">
        <v>45.814032258064501</v>
      </c>
      <c r="CX484">
        <v>43.144870967741902</v>
      </c>
      <c r="CY484">
        <v>44.566064516129003</v>
      </c>
      <c r="CZ484">
        <v>41.566064516129003</v>
      </c>
      <c r="DA484">
        <v>0</v>
      </c>
      <c r="DB484">
        <v>0</v>
      </c>
      <c r="DC484">
        <v>0</v>
      </c>
      <c r="DD484">
        <v>1581524895.7</v>
      </c>
      <c r="DE484">
        <v>3.7076923076923101</v>
      </c>
      <c r="DF484">
        <v>-10.208546721953599</v>
      </c>
      <c r="DG484">
        <v>482.50598319106598</v>
      </c>
      <c r="DH484">
        <v>473.46538461538501</v>
      </c>
      <c r="DI484">
        <v>15</v>
      </c>
      <c r="DJ484">
        <v>100</v>
      </c>
      <c r="DK484">
        <v>100</v>
      </c>
      <c r="DL484">
        <v>2.952</v>
      </c>
      <c r="DM484">
        <v>0.498</v>
      </c>
      <c r="DN484">
        <v>2</v>
      </c>
      <c r="DO484">
        <v>352.96</v>
      </c>
      <c r="DP484">
        <v>665.12</v>
      </c>
      <c r="DQ484">
        <v>30.024799999999999</v>
      </c>
      <c r="DR484">
        <v>32.731299999999997</v>
      </c>
      <c r="DS484">
        <v>30.000499999999999</v>
      </c>
      <c r="DT484">
        <v>32.555799999999998</v>
      </c>
      <c r="DU484">
        <v>32.541699999999999</v>
      </c>
      <c r="DV484">
        <v>20.985800000000001</v>
      </c>
      <c r="DW484">
        <v>25.378599999999999</v>
      </c>
      <c r="DX484">
        <v>100</v>
      </c>
      <c r="DY484">
        <v>30.024699999999999</v>
      </c>
      <c r="DZ484">
        <v>400</v>
      </c>
      <c r="EA484">
        <v>33.144199999999998</v>
      </c>
      <c r="EB484">
        <v>99.830799999999996</v>
      </c>
      <c r="EC484">
        <v>100.32299999999999</v>
      </c>
    </row>
    <row r="485" spans="1:133" x14ac:dyDescent="0.35">
      <c r="A485">
        <v>469</v>
      </c>
      <c r="B485">
        <v>1581524900.5</v>
      </c>
      <c r="C485">
        <v>2379.9000000953702</v>
      </c>
      <c r="D485" t="s">
        <v>1176</v>
      </c>
      <c r="E485" t="s">
        <v>1177</v>
      </c>
      <c r="F485" t="s">
        <v>232</v>
      </c>
      <c r="G485" t="s">
        <v>233</v>
      </c>
      <c r="H485" t="s">
        <v>234</v>
      </c>
      <c r="I485" t="s">
        <v>235</v>
      </c>
      <c r="J485" t="s">
        <v>236</v>
      </c>
      <c r="K485" t="s">
        <v>237</v>
      </c>
      <c r="L485" t="s">
        <v>238</v>
      </c>
      <c r="M485" t="s">
        <v>239</v>
      </c>
      <c r="N485">
        <v>1581524891.87097</v>
      </c>
      <c r="O485">
        <f t="shared" si="301"/>
        <v>3.3469821179485475E-5</v>
      </c>
      <c r="P485">
        <f t="shared" si="302"/>
        <v>-0.49800608093981669</v>
      </c>
      <c r="Q485">
        <f t="shared" si="303"/>
        <v>400.832870967742</v>
      </c>
      <c r="R485">
        <f t="shared" si="304"/>
        <v>688.33543802872327</v>
      </c>
      <c r="S485">
        <f t="shared" si="305"/>
        <v>68.616129435458788</v>
      </c>
      <c r="T485">
        <f t="shared" si="306"/>
        <v>39.956681926873934</v>
      </c>
      <c r="U485">
        <f t="shared" si="307"/>
        <v>2.6715569901809687E-3</v>
      </c>
      <c r="V485">
        <f t="shared" si="308"/>
        <v>2.2519961803083417</v>
      </c>
      <c r="W485">
        <f t="shared" si="309"/>
        <v>2.6697975288414483E-3</v>
      </c>
      <c r="X485">
        <f t="shared" si="310"/>
        <v>1.6687814358534591E-3</v>
      </c>
      <c r="Y485">
        <f t="shared" si="311"/>
        <v>0</v>
      </c>
      <c r="Z485">
        <f t="shared" si="312"/>
        <v>31.184624364917109</v>
      </c>
      <c r="AA485">
        <f t="shared" si="313"/>
        <v>31.0015419354839</v>
      </c>
      <c r="AB485">
        <f t="shared" si="314"/>
        <v>4.5117749536842728</v>
      </c>
      <c r="AC485">
        <f t="shared" si="315"/>
        <v>72.58121514888164</v>
      </c>
      <c r="AD485">
        <f t="shared" si="316"/>
        <v>3.3111239867124773</v>
      </c>
      <c r="AE485">
        <f t="shared" si="317"/>
        <v>4.5619572225686227</v>
      </c>
      <c r="AF485">
        <f t="shared" si="318"/>
        <v>1.2006509669717955</v>
      </c>
      <c r="AG485">
        <f t="shared" si="319"/>
        <v>-1.4760191140153094</v>
      </c>
      <c r="AH485">
        <f t="shared" si="320"/>
        <v>23.569914951141168</v>
      </c>
      <c r="AI485">
        <f t="shared" si="321"/>
        <v>2.3525828224768337</v>
      </c>
      <c r="AJ485">
        <f t="shared" si="322"/>
        <v>24.446478659602693</v>
      </c>
      <c r="AK485">
        <v>-4.1237508947610003E-2</v>
      </c>
      <c r="AL485">
        <v>4.6292716397890302E-2</v>
      </c>
      <c r="AM485">
        <v>3.4587902040349601</v>
      </c>
      <c r="AN485">
        <v>0</v>
      </c>
      <c r="AO485">
        <v>0</v>
      </c>
      <c r="AP485">
        <f t="shared" si="323"/>
        <v>1</v>
      </c>
      <c r="AQ485">
        <f t="shared" si="324"/>
        <v>0</v>
      </c>
      <c r="AR485">
        <f t="shared" si="325"/>
        <v>51859.894637859084</v>
      </c>
      <c r="AS485" t="s">
        <v>240</v>
      </c>
      <c r="AT485">
        <v>0</v>
      </c>
      <c r="AU485">
        <v>0</v>
      </c>
      <c r="AV485">
        <f t="shared" si="326"/>
        <v>0</v>
      </c>
      <c r="AW485" t="e">
        <f t="shared" si="327"/>
        <v>#DIV/0!</v>
      </c>
      <c r="AX485">
        <v>0</v>
      </c>
      <c r="AY485" t="s">
        <v>240</v>
      </c>
      <c r="AZ485">
        <v>0</v>
      </c>
      <c r="BA485">
        <v>0</v>
      </c>
      <c r="BB485" t="e">
        <f t="shared" si="328"/>
        <v>#DIV/0!</v>
      </c>
      <c r="BC485">
        <v>0.5</v>
      </c>
      <c r="BD485">
        <f t="shared" si="329"/>
        <v>0</v>
      </c>
      <c r="BE485">
        <f t="shared" si="330"/>
        <v>-0.49800608093981669</v>
      </c>
      <c r="BF485" t="e">
        <f t="shared" si="331"/>
        <v>#DIV/0!</v>
      </c>
      <c r="BG485" t="e">
        <f t="shared" si="332"/>
        <v>#DIV/0!</v>
      </c>
      <c r="BH485" t="e">
        <f t="shared" si="333"/>
        <v>#DIV/0!</v>
      </c>
      <c r="BI485" t="e">
        <f t="shared" si="334"/>
        <v>#DIV/0!</v>
      </c>
      <c r="BJ485" t="s">
        <v>240</v>
      </c>
      <c r="BK485">
        <v>0</v>
      </c>
      <c r="BL485">
        <f t="shared" si="335"/>
        <v>0</v>
      </c>
      <c r="BM485" t="e">
        <f t="shared" si="336"/>
        <v>#DIV/0!</v>
      </c>
      <c r="BN485" t="e">
        <f t="shared" si="337"/>
        <v>#DIV/0!</v>
      </c>
      <c r="BO485" t="e">
        <f t="shared" si="338"/>
        <v>#DIV/0!</v>
      </c>
      <c r="BP485" t="e">
        <f t="shared" si="339"/>
        <v>#DIV/0!</v>
      </c>
      <c r="BQ485">
        <f t="shared" si="340"/>
        <v>0</v>
      </c>
      <c r="BR485">
        <f t="shared" si="341"/>
        <v>0</v>
      </c>
      <c r="BS485">
        <f t="shared" si="342"/>
        <v>0</v>
      </c>
      <c r="BT485">
        <f t="shared" si="343"/>
        <v>0</v>
      </c>
      <c r="BU485">
        <v>6</v>
      </c>
      <c r="BV485">
        <v>0.5</v>
      </c>
      <c r="BW485" t="s">
        <v>241</v>
      </c>
      <c r="BX485">
        <v>1581524891.87097</v>
      </c>
      <c r="BY485">
        <v>400.832870967742</v>
      </c>
      <c r="BZ485">
        <v>400.00219354838703</v>
      </c>
      <c r="CA485">
        <v>33.216154838709699</v>
      </c>
      <c r="CB485">
        <v>33.160687096774197</v>
      </c>
      <c r="CC485">
        <v>350.02054838709699</v>
      </c>
      <c r="CD485">
        <v>99.4841451612903</v>
      </c>
      <c r="CE485">
        <v>0.19999958064516099</v>
      </c>
      <c r="CF485">
        <v>31.195677419354801</v>
      </c>
      <c r="CG485">
        <v>31.0015419354839</v>
      </c>
      <c r="CH485">
        <v>999.9</v>
      </c>
      <c r="CI485">
        <v>0</v>
      </c>
      <c r="CJ485">
        <v>0</v>
      </c>
      <c r="CK485">
        <v>9996.1916129032306</v>
      </c>
      <c r="CL485">
        <v>0</v>
      </c>
      <c r="CM485">
        <v>5.08064032258065</v>
      </c>
      <c r="CN485">
        <v>0</v>
      </c>
      <c r="CO485">
        <v>0</v>
      </c>
      <c r="CP485">
        <v>0</v>
      </c>
      <c r="CQ485">
        <v>0</v>
      </c>
      <c r="CR485">
        <v>2.8645161290322601</v>
      </c>
      <c r="CS485">
        <v>0</v>
      </c>
      <c r="CT485">
        <v>491.70645161290298</v>
      </c>
      <c r="CU485">
        <v>0.68064516129032304</v>
      </c>
      <c r="CV485">
        <v>40.555999999999997</v>
      </c>
      <c r="CW485">
        <v>45.818096774193499</v>
      </c>
      <c r="CX485">
        <v>43.138838709677401</v>
      </c>
      <c r="CY485">
        <v>44.570129032258002</v>
      </c>
      <c r="CZ485">
        <v>41.568096774193499</v>
      </c>
      <c r="DA485">
        <v>0</v>
      </c>
      <c r="DB485">
        <v>0</v>
      </c>
      <c r="DC485">
        <v>0</v>
      </c>
      <c r="DD485">
        <v>1581524900.5</v>
      </c>
      <c r="DE485">
        <v>3.5230769230769199</v>
      </c>
      <c r="DF485">
        <v>-5.0803419230547302</v>
      </c>
      <c r="DG485">
        <v>413.699145029931</v>
      </c>
      <c r="DH485">
        <v>497.519230769231</v>
      </c>
      <c r="DI485">
        <v>15</v>
      </c>
      <c r="DJ485">
        <v>100</v>
      </c>
      <c r="DK485">
        <v>100</v>
      </c>
      <c r="DL485">
        <v>2.952</v>
      </c>
      <c r="DM485">
        <v>0.498</v>
      </c>
      <c r="DN485">
        <v>2</v>
      </c>
      <c r="DO485">
        <v>352.81099999999998</v>
      </c>
      <c r="DP485">
        <v>665.12400000000002</v>
      </c>
      <c r="DQ485">
        <v>30.023399999999999</v>
      </c>
      <c r="DR485">
        <v>32.736199999999997</v>
      </c>
      <c r="DS485">
        <v>30.000599999999999</v>
      </c>
      <c r="DT485">
        <v>32.560400000000001</v>
      </c>
      <c r="DU485">
        <v>32.545999999999999</v>
      </c>
      <c r="DV485">
        <v>20.988199999999999</v>
      </c>
      <c r="DW485">
        <v>25.378599999999999</v>
      </c>
      <c r="DX485">
        <v>100</v>
      </c>
      <c r="DY485">
        <v>30.023800000000001</v>
      </c>
      <c r="DZ485">
        <v>400</v>
      </c>
      <c r="EA485">
        <v>33.144199999999998</v>
      </c>
      <c r="EB485">
        <v>99.830299999999994</v>
      </c>
      <c r="EC485">
        <v>100.32299999999999</v>
      </c>
    </row>
    <row r="486" spans="1:133" x14ac:dyDescent="0.35">
      <c r="A486">
        <v>470</v>
      </c>
      <c r="B486">
        <v>1581524905.5</v>
      </c>
      <c r="C486">
        <v>2384.9000000953702</v>
      </c>
      <c r="D486" t="s">
        <v>1178</v>
      </c>
      <c r="E486" t="s">
        <v>1179</v>
      </c>
      <c r="F486" t="s">
        <v>232</v>
      </c>
      <c r="G486" t="s">
        <v>233</v>
      </c>
      <c r="H486" t="s">
        <v>234</v>
      </c>
      <c r="I486" t="s">
        <v>235</v>
      </c>
      <c r="J486" t="s">
        <v>236</v>
      </c>
      <c r="K486" t="s">
        <v>237</v>
      </c>
      <c r="L486" t="s">
        <v>238</v>
      </c>
      <c r="M486" t="s">
        <v>239</v>
      </c>
      <c r="N486">
        <v>1581524896.87097</v>
      </c>
      <c r="O486">
        <f t="shared" si="301"/>
        <v>3.288633465332025E-5</v>
      </c>
      <c r="P486">
        <f t="shared" si="302"/>
        <v>-0.47716198105203611</v>
      </c>
      <c r="Q486">
        <f t="shared" si="303"/>
        <v>400.82429032258102</v>
      </c>
      <c r="R486">
        <f t="shared" si="304"/>
        <v>680.86596951320473</v>
      </c>
      <c r="S486">
        <f t="shared" si="305"/>
        <v>67.871335486533482</v>
      </c>
      <c r="T486">
        <f t="shared" si="306"/>
        <v>39.955705084050308</v>
      </c>
      <c r="U486">
        <f t="shared" si="307"/>
        <v>2.6260675687899914E-3</v>
      </c>
      <c r="V486">
        <f t="shared" si="308"/>
        <v>2.2532692341308969</v>
      </c>
      <c r="W486">
        <f t="shared" si="309"/>
        <v>2.6243684543582574E-3</v>
      </c>
      <c r="X486">
        <f t="shared" si="310"/>
        <v>1.6403828474447974E-3</v>
      </c>
      <c r="Y486">
        <f t="shared" si="311"/>
        <v>0</v>
      </c>
      <c r="Z486">
        <f t="shared" si="312"/>
        <v>31.18340326537615</v>
      </c>
      <c r="AA486">
        <f t="shared" si="313"/>
        <v>31.000893548387101</v>
      </c>
      <c r="AB486">
        <f t="shared" si="314"/>
        <v>4.5116081604114795</v>
      </c>
      <c r="AC486">
        <f t="shared" si="315"/>
        <v>72.594706019274298</v>
      </c>
      <c r="AD486">
        <f t="shared" si="316"/>
        <v>3.3114718161506738</v>
      </c>
      <c r="AE486">
        <f t="shared" si="317"/>
        <v>4.5615885754416574</v>
      </c>
      <c r="AF486">
        <f t="shared" si="318"/>
        <v>1.2001363442608057</v>
      </c>
      <c r="AG486">
        <f t="shared" si="319"/>
        <v>-1.4502873582114231</v>
      </c>
      <c r="AH486">
        <f t="shared" si="320"/>
        <v>23.489583215233651</v>
      </c>
      <c r="AI486">
        <f t="shared" si="321"/>
        <v>2.3432161393003597</v>
      </c>
      <c r="AJ486">
        <f t="shared" si="322"/>
        <v>24.382511996322588</v>
      </c>
      <c r="AK486">
        <v>-4.1271817710910902E-2</v>
      </c>
      <c r="AL486">
        <v>4.6331230990308302E-2</v>
      </c>
      <c r="AM486">
        <v>3.4610672857818399</v>
      </c>
      <c r="AN486">
        <v>0</v>
      </c>
      <c r="AO486">
        <v>0</v>
      </c>
      <c r="AP486">
        <f t="shared" si="323"/>
        <v>1</v>
      </c>
      <c r="AQ486">
        <f t="shared" si="324"/>
        <v>0</v>
      </c>
      <c r="AR486">
        <f t="shared" si="325"/>
        <v>51901.51301524655</v>
      </c>
      <c r="AS486" t="s">
        <v>240</v>
      </c>
      <c r="AT486">
        <v>0</v>
      </c>
      <c r="AU486">
        <v>0</v>
      </c>
      <c r="AV486">
        <f t="shared" si="326"/>
        <v>0</v>
      </c>
      <c r="AW486" t="e">
        <f t="shared" si="327"/>
        <v>#DIV/0!</v>
      </c>
      <c r="AX486">
        <v>0</v>
      </c>
      <c r="AY486" t="s">
        <v>240</v>
      </c>
      <c r="AZ486">
        <v>0</v>
      </c>
      <c r="BA486">
        <v>0</v>
      </c>
      <c r="BB486" t="e">
        <f t="shared" si="328"/>
        <v>#DIV/0!</v>
      </c>
      <c r="BC486">
        <v>0.5</v>
      </c>
      <c r="BD486">
        <f t="shared" si="329"/>
        <v>0</v>
      </c>
      <c r="BE486">
        <f t="shared" si="330"/>
        <v>-0.47716198105203611</v>
      </c>
      <c r="BF486" t="e">
        <f t="shared" si="331"/>
        <v>#DIV/0!</v>
      </c>
      <c r="BG486" t="e">
        <f t="shared" si="332"/>
        <v>#DIV/0!</v>
      </c>
      <c r="BH486" t="e">
        <f t="shared" si="333"/>
        <v>#DIV/0!</v>
      </c>
      <c r="BI486" t="e">
        <f t="shared" si="334"/>
        <v>#DIV/0!</v>
      </c>
      <c r="BJ486" t="s">
        <v>240</v>
      </c>
      <c r="BK486">
        <v>0</v>
      </c>
      <c r="BL486">
        <f t="shared" si="335"/>
        <v>0</v>
      </c>
      <c r="BM486" t="e">
        <f t="shared" si="336"/>
        <v>#DIV/0!</v>
      </c>
      <c r="BN486" t="e">
        <f t="shared" si="337"/>
        <v>#DIV/0!</v>
      </c>
      <c r="BO486" t="e">
        <f t="shared" si="338"/>
        <v>#DIV/0!</v>
      </c>
      <c r="BP486" t="e">
        <f t="shared" si="339"/>
        <v>#DIV/0!</v>
      </c>
      <c r="BQ486">
        <f t="shared" si="340"/>
        <v>0</v>
      </c>
      <c r="BR486">
        <f t="shared" si="341"/>
        <v>0</v>
      </c>
      <c r="BS486">
        <f t="shared" si="342"/>
        <v>0</v>
      </c>
      <c r="BT486">
        <f t="shared" si="343"/>
        <v>0</v>
      </c>
      <c r="BU486">
        <v>6</v>
      </c>
      <c r="BV486">
        <v>0.5</v>
      </c>
      <c r="BW486" t="s">
        <v>241</v>
      </c>
      <c r="BX486">
        <v>1581524896.87097</v>
      </c>
      <c r="BY486">
        <v>400.82429032258102</v>
      </c>
      <c r="BZ486">
        <v>400.028903225806</v>
      </c>
      <c r="CA486">
        <v>33.219745161290298</v>
      </c>
      <c r="CB486">
        <v>33.165241935483898</v>
      </c>
      <c r="CC486">
        <v>350.00341935483902</v>
      </c>
      <c r="CD486">
        <v>99.483883870967702</v>
      </c>
      <c r="CE486">
        <v>0.19995777419354799</v>
      </c>
      <c r="CF486">
        <v>31.194258064516099</v>
      </c>
      <c r="CG486">
        <v>31.000893548387101</v>
      </c>
      <c r="CH486">
        <v>999.9</v>
      </c>
      <c r="CI486">
        <v>0</v>
      </c>
      <c r="CJ486">
        <v>0</v>
      </c>
      <c r="CK486">
        <v>10004.534516129001</v>
      </c>
      <c r="CL486">
        <v>0</v>
      </c>
      <c r="CM486">
        <v>5.2785512903225804</v>
      </c>
      <c r="CN486">
        <v>0</v>
      </c>
      <c r="CO486">
        <v>0</v>
      </c>
      <c r="CP486">
        <v>0</v>
      </c>
      <c r="CQ486">
        <v>0</v>
      </c>
      <c r="CR486">
        <v>2.93870967741936</v>
      </c>
      <c r="CS486">
        <v>0</v>
      </c>
      <c r="CT486">
        <v>516.46129032258102</v>
      </c>
      <c r="CU486">
        <v>0.738709677419355</v>
      </c>
      <c r="CV486">
        <v>40.56</v>
      </c>
      <c r="CW486">
        <v>45.8241935483871</v>
      </c>
      <c r="CX486">
        <v>43.144870967741902</v>
      </c>
      <c r="CY486">
        <v>44.576225806451603</v>
      </c>
      <c r="CZ486">
        <v>41.564032258064501</v>
      </c>
      <c r="DA486">
        <v>0</v>
      </c>
      <c r="DB486">
        <v>0</v>
      </c>
      <c r="DC486">
        <v>0</v>
      </c>
      <c r="DD486">
        <v>1581524905.9000001</v>
      </c>
      <c r="DE486">
        <v>3.4884615384615398</v>
      </c>
      <c r="DF486">
        <v>8.9606835559422109</v>
      </c>
      <c r="DG486">
        <v>-27.0222221491968</v>
      </c>
      <c r="DH486">
        <v>517.13076923076903</v>
      </c>
      <c r="DI486">
        <v>15</v>
      </c>
      <c r="DJ486">
        <v>100</v>
      </c>
      <c r="DK486">
        <v>100</v>
      </c>
      <c r="DL486">
        <v>2.952</v>
      </c>
      <c r="DM486">
        <v>0.498</v>
      </c>
      <c r="DN486">
        <v>2</v>
      </c>
      <c r="DO486">
        <v>352.83300000000003</v>
      </c>
      <c r="DP486">
        <v>665.12699999999995</v>
      </c>
      <c r="DQ486">
        <v>30.023</v>
      </c>
      <c r="DR486">
        <v>32.741300000000003</v>
      </c>
      <c r="DS486">
        <v>30.000499999999999</v>
      </c>
      <c r="DT486">
        <v>32.564599999999999</v>
      </c>
      <c r="DU486">
        <v>32.550400000000003</v>
      </c>
      <c r="DV486">
        <v>20.985600000000002</v>
      </c>
      <c r="DW486">
        <v>25.378599999999999</v>
      </c>
      <c r="DX486">
        <v>100</v>
      </c>
      <c r="DY486">
        <v>30.0563</v>
      </c>
      <c r="DZ486">
        <v>400</v>
      </c>
      <c r="EA486">
        <v>33.144199999999998</v>
      </c>
      <c r="EB486">
        <v>99.830299999999994</v>
      </c>
      <c r="EC486">
        <v>100.32299999999999</v>
      </c>
    </row>
    <row r="487" spans="1:133" x14ac:dyDescent="0.35">
      <c r="A487">
        <v>471</v>
      </c>
      <c r="B487">
        <v>1581524910.5</v>
      </c>
      <c r="C487">
        <v>2389.9000000953702</v>
      </c>
      <c r="D487" t="s">
        <v>1180</v>
      </c>
      <c r="E487" t="s">
        <v>1181</v>
      </c>
      <c r="F487" t="s">
        <v>232</v>
      </c>
      <c r="G487" t="s">
        <v>233</v>
      </c>
      <c r="H487" t="s">
        <v>234</v>
      </c>
      <c r="I487" t="s">
        <v>235</v>
      </c>
      <c r="J487" t="s">
        <v>236</v>
      </c>
      <c r="K487" t="s">
        <v>237</v>
      </c>
      <c r="L487" t="s">
        <v>238</v>
      </c>
      <c r="M487" t="s">
        <v>239</v>
      </c>
      <c r="N487">
        <v>1581524901.87097</v>
      </c>
      <c r="O487">
        <f t="shared" si="301"/>
        <v>3.2494024206494134E-5</v>
      </c>
      <c r="P487">
        <f t="shared" si="302"/>
        <v>-0.49547524465448645</v>
      </c>
      <c r="Q487">
        <f t="shared" si="303"/>
        <v>400.82100000000003</v>
      </c>
      <c r="R487">
        <f t="shared" si="304"/>
        <v>695.36604051747861</v>
      </c>
      <c r="S487">
        <f t="shared" si="305"/>
        <v>69.317418709087491</v>
      </c>
      <c r="T487">
        <f t="shared" si="306"/>
        <v>39.955757781497226</v>
      </c>
      <c r="U487">
        <f t="shared" si="307"/>
        <v>2.5961520385252347E-3</v>
      </c>
      <c r="V487">
        <f t="shared" si="308"/>
        <v>2.2528522842406558</v>
      </c>
      <c r="W487">
        <f t="shared" si="309"/>
        <v>2.5944910950511267E-3</v>
      </c>
      <c r="X487">
        <f t="shared" si="310"/>
        <v>1.621706071508039E-3</v>
      </c>
      <c r="Y487">
        <f t="shared" si="311"/>
        <v>0</v>
      </c>
      <c r="Z487">
        <f t="shared" si="312"/>
        <v>31.181630932351467</v>
      </c>
      <c r="AA487">
        <f t="shared" si="313"/>
        <v>31.000067741935499</v>
      </c>
      <c r="AB487">
        <f t="shared" si="314"/>
        <v>4.5113957349647773</v>
      </c>
      <c r="AC487">
        <f t="shared" si="315"/>
        <v>72.612169887024365</v>
      </c>
      <c r="AD487">
        <f t="shared" si="316"/>
        <v>3.3119101456691058</v>
      </c>
      <c r="AE487">
        <f t="shared" si="317"/>
        <v>4.5610951316040165</v>
      </c>
      <c r="AF487">
        <f t="shared" si="318"/>
        <v>1.1994855892956715</v>
      </c>
      <c r="AG487">
        <f t="shared" si="319"/>
        <v>-1.4329864675063912</v>
      </c>
      <c r="AH487">
        <f t="shared" si="320"/>
        <v>23.354769644069457</v>
      </c>
      <c r="AI487">
        <f t="shared" si="321"/>
        <v>2.3301675904785251</v>
      </c>
      <c r="AJ487">
        <f t="shared" si="322"/>
        <v>24.251950767041592</v>
      </c>
      <c r="AK487">
        <v>-4.1260578986343797E-2</v>
      </c>
      <c r="AL487">
        <v>4.6318614537415398E-2</v>
      </c>
      <c r="AM487">
        <v>3.4603214405245399</v>
      </c>
      <c r="AN487">
        <v>0</v>
      </c>
      <c r="AO487">
        <v>0</v>
      </c>
      <c r="AP487">
        <f t="shared" si="323"/>
        <v>1</v>
      </c>
      <c r="AQ487">
        <f t="shared" si="324"/>
        <v>0</v>
      </c>
      <c r="AR487">
        <f t="shared" si="325"/>
        <v>51888.30258513728</v>
      </c>
      <c r="AS487" t="s">
        <v>240</v>
      </c>
      <c r="AT487">
        <v>0</v>
      </c>
      <c r="AU487">
        <v>0</v>
      </c>
      <c r="AV487">
        <f t="shared" si="326"/>
        <v>0</v>
      </c>
      <c r="AW487" t="e">
        <f t="shared" si="327"/>
        <v>#DIV/0!</v>
      </c>
      <c r="AX487">
        <v>0</v>
      </c>
      <c r="AY487" t="s">
        <v>240</v>
      </c>
      <c r="AZ487">
        <v>0</v>
      </c>
      <c r="BA487">
        <v>0</v>
      </c>
      <c r="BB487" t="e">
        <f t="shared" si="328"/>
        <v>#DIV/0!</v>
      </c>
      <c r="BC487">
        <v>0.5</v>
      </c>
      <c r="BD487">
        <f t="shared" si="329"/>
        <v>0</v>
      </c>
      <c r="BE487">
        <f t="shared" si="330"/>
        <v>-0.49547524465448645</v>
      </c>
      <c r="BF487" t="e">
        <f t="shared" si="331"/>
        <v>#DIV/0!</v>
      </c>
      <c r="BG487" t="e">
        <f t="shared" si="332"/>
        <v>#DIV/0!</v>
      </c>
      <c r="BH487" t="e">
        <f t="shared" si="333"/>
        <v>#DIV/0!</v>
      </c>
      <c r="BI487" t="e">
        <f t="shared" si="334"/>
        <v>#DIV/0!</v>
      </c>
      <c r="BJ487" t="s">
        <v>240</v>
      </c>
      <c r="BK487">
        <v>0</v>
      </c>
      <c r="BL487">
        <f t="shared" si="335"/>
        <v>0</v>
      </c>
      <c r="BM487" t="e">
        <f t="shared" si="336"/>
        <v>#DIV/0!</v>
      </c>
      <c r="BN487" t="e">
        <f t="shared" si="337"/>
        <v>#DIV/0!</v>
      </c>
      <c r="BO487" t="e">
        <f t="shared" si="338"/>
        <v>#DIV/0!</v>
      </c>
      <c r="BP487" t="e">
        <f t="shared" si="339"/>
        <v>#DIV/0!</v>
      </c>
      <c r="BQ487">
        <f t="shared" si="340"/>
        <v>0</v>
      </c>
      <c r="BR487">
        <f t="shared" si="341"/>
        <v>0</v>
      </c>
      <c r="BS487">
        <f t="shared" si="342"/>
        <v>0</v>
      </c>
      <c r="BT487">
        <f t="shared" si="343"/>
        <v>0</v>
      </c>
      <c r="BU487">
        <v>6</v>
      </c>
      <c r="BV487">
        <v>0.5</v>
      </c>
      <c r="BW487" t="s">
        <v>241</v>
      </c>
      <c r="BX487">
        <v>1581524901.87097</v>
      </c>
      <c r="BY487">
        <v>400.82100000000003</v>
      </c>
      <c r="BZ487">
        <v>399.99396774193502</v>
      </c>
      <c r="CA487">
        <v>33.2238258064516</v>
      </c>
      <c r="CB487">
        <v>33.169974193548398</v>
      </c>
      <c r="CC487">
        <v>350.01122580645102</v>
      </c>
      <c r="CD487">
        <v>99.484825806451596</v>
      </c>
      <c r="CE487">
        <v>0.19996561290322601</v>
      </c>
      <c r="CF487">
        <v>31.1923580645161</v>
      </c>
      <c r="CG487">
        <v>31.000067741935499</v>
      </c>
      <c r="CH487">
        <v>999.9</v>
      </c>
      <c r="CI487">
        <v>0</v>
      </c>
      <c r="CJ487">
        <v>0</v>
      </c>
      <c r="CK487">
        <v>10001.715483870999</v>
      </c>
      <c r="CL487">
        <v>0</v>
      </c>
      <c r="CM487">
        <v>5.3314635483870996</v>
      </c>
      <c r="CN487">
        <v>0</v>
      </c>
      <c r="CO487">
        <v>0</v>
      </c>
      <c r="CP487">
        <v>0</v>
      </c>
      <c r="CQ487">
        <v>0</v>
      </c>
      <c r="CR487">
        <v>4.6290322580645196</v>
      </c>
      <c r="CS487">
        <v>0</v>
      </c>
      <c r="CT487">
        <v>518.71935483871005</v>
      </c>
      <c r="CU487">
        <v>0.8</v>
      </c>
      <c r="CV487">
        <v>40.555999999999997</v>
      </c>
      <c r="CW487">
        <v>45.830290322580602</v>
      </c>
      <c r="CX487">
        <v>43.158999999999999</v>
      </c>
      <c r="CY487">
        <v>44.5843548387097</v>
      </c>
      <c r="CZ487">
        <v>41.572161290322597</v>
      </c>
      <c r="DA487">
        <v>0</v>
      </c>
      <c r="DB487">
        <v>0</v>
      </c>
      <c r="DC487">
        <v>0</v>
      </c>
      <c r="DD487">
        <v>1581524910.7</v>
      </c>
      <c r="DE487">
        <v>5.1653846153846104</v>
      </c>
      <c r="DF487">
        <v>13.8017088929985</v>
      </c>
      <c r="DG487">
        <v>6.6461541869877498</v>
      </c>
      <c r="DH487">
        <v>517.038461538462</v>
      </c>
      <c r="DI487">
        <v>15</v>
      </c>
      <c r="DJ487">
        <v>100</v>
      </c>
      <c r="DK487">
        <v>100</v>
      </c>
      <c r="DL487">
        <v>2.952</v>
      </c>
      <c r="DM487">
        <v>0.498</v>
      </c>
      <c r="DN487">
        <v>2</v>
      </c>
      <c r="DO487">
        <v>352.61</v>
      </c>
      <c r="DP487">
        <v>665.16800000000001</v>
      </c>
      <c r="DQ487">
        <v>30.045500000000001</v>
      </c>
      <c r="DR487">
        <v>32.745899999999999</v>
      </c>
      <c r="DS487">
        <v>30.0001</v>
      </c>
      <c r="DT487">
        <v>32.569099999999999</v>
      </c>
      <c r="DU487">
        <v>32.554000000000002</v>
      </c>
      <c r="DV487">
        <v>20.9895</v>
      </c>
      <c r="DW487">
        <v>25.378599999999999</v>
      </c>
      <c r="DX487">
        <v>100</v>
      </c>
      <c r="DY487">
        <v>30.057200000000002</v>
      </c>
      <c r="DZ487">
        <v>400</v>
      </c>
      <c r="EA487">
        <v>33.144199999999998</v>
      </c>
      <c r="EB487">
        <v>99.830600000000004</v>
      </c>
      <c r="EC487">
        <v>100.325</v>
      </c>
    </row>
    <row r="488" spans="1:133" x14ac:dyDescent="0.35">
      <c r="A488">
        <v>472</v>
      </c>
      <c r="B488">
        <v>1581524915.5</v>
      </c>
      <c r="C488">
        <v>2394.9000000953702</v>
      </c>
      <c r="D488" t="s">
        <v>1182</v>
      </c>
      <c r="E488" t="s">
        <v>1183</v>
      </c>
      <c r="F488" t="s">
        <v>232</v>
      </c>
      <c r="G488" t="s">
        <v>233</v>
      </c>
      <c r="H488" t="s">
        <v>234</v>
      </c>
      <c r="I488" t="s">
        <v>235</v>
      </c>
      <c r="J488" t="s">
        <v>236</v>
      </c>
      <c r="K488" t="s">
        <v>237</v>
      </c>
      <c r="L488" t="s">
        <v>238</v>
      </c>
      <c r="M488" t="s">
        <v>239</v>
      </c>
      <c r="N488">
        <v>1581524906.87097</v>
      </c>
      <c r="O488">
        <f t="shared" si="301"/>
        <v>3.2913522198459978E-5</v>
      </c>
      <c r="P488">
        <f t="shared" si="302"/>
        <v>-0.49744317786414644</v>
      </c>
      <c r="Q488">
        <f t="shared" si="303"/>
        <v>400.81161290322598</v>
      </c>
      <c r="R488">
        <f t="shared" si="304"/>
        <v>692.46102797389767</v>
      </c>
      <c r="S488">
        <f t="shared" si="305"/>
        <v>69.028624823602073</v>
      </c>
      <c r="T488">
        <f t="shared" si="306"/>
        <v>39.955280274751487</v>
      </c>
      <c r="U488">
        <f t="shared" si="307"/>
        <v>2.6317495430099157E-3</v>
      </c>
      <c r="V488">
        <f t="shared" si="308"/>
        <v>2.2548494850348608</v>
      </c>
      <c r="W488">
        <f t="shared" si="309"/>
        <v>2.6300442656169093E-3</v>
      </c>
      <c r="X488">
        <f t="shared" si="310"/>
        <v>1.6439307827198211E-3</v>
      </c>
      <c r="Y488">
        <f t="shared" si="311"/>
        <v>0</v>
      </c>
      <c r="Z488">
        <f t="shared" si="312"/>
        <v>31.179988278018261</v>
      </c>
      <c r="AA488">
        <f t="shared" si="313"/>
        <v>30.9985322580645</v>
      </c>
      <c r="AB488">
        <f t="shared" si="314"/>
        <v>4.5110007795587928</v>
      </c>
      <c r="AC488">
        <f t="shared" si="315"/>
        <v>72.630052706409202</v>
      </c>
      <c r="AD488">
        <f t="shared" si="316"/>
        <v>3.3124404500380811</v>
      </c>
      <c r="AE488">
        <f t="shared" si="317"/>
        <v>4.5607022528647789</v>
      </c>
      <c r="AF488">
        <f t="shared" si="318"/>
        <v>1.1985603295207117</v>
      </c>
      <c r="AG488">
        <f t="shared" si="319"/>
        <v>-1.451486328952085</v>
      </c>
      <c r="AH488">
        <f t="shared" si="320"/>
        <v>23.37821911815908</v>
      </c>
      <c r="AI488">
        <f t="shared" si="321"/>
        <v>2.330406180231559</v>
      </c>
      <c r="AJ488">
        <f t="shared" si="322"/>
        <v>24.257138969438554</v>
      </c>
      <c r="AK488">
        <v>-4.1314429916706301E-2</v>
      </c>
      <c r="AL488">
        <v>4.63790669243479E-2</v>
      </c>
      <c r="AM488">
        <v>3.4638945604901998</v>
      </c>
      <c r="AN488">
        <v>0</v>
      </c>
      <c r="AO488">
        <v>0</v>
      </c>
      <c r="AP488">
        <f t="shared" si="323"/>
        <v>1</v>
      </c>
      <c r="AQ488">
        <f t="shared" si="324"/>
        <v>0</v>
      </c>
      <c r="AR488">
        <f t="shared" si="325"/>
        <v>51953.524048459745</v>
      </c>
      <c r="AS488" t="s">
        <v>240</v>
      </c>
      <c r="AT488">
        <v>0</v>
      </c>
      <c r="AU488">
        <v>0</v>
      </c>
      <c r="AV488">
        <f t="shared" si="326"/>
        <v>0</v>
      </c>
      <c r="AW488" t="e">
        <f t="shared" si="327"/>
        <v>#DIV/0!</v>
      </c>
      <c r="AX488">
        <v>0</v>
      </c>
      <c r="AY488" t="s">
        <v>240</v>
      </c>
      <c r="AZ488">
        <v>0</v>
      </c>
      <c r="BA488">
        <v>0</v>
      </c>
      <c r="BB488" t="e">
        <f t="shared" si="328"/>
        <v>#DIV/0!</v>
      </c>
      <c r="BC488">
        <v>0.5</v>
      </c>
      <c r="BD488">
        <f t="shared" si="329"/>
        <v>0</v>
      </c>
      <c r="BE488">
        <f t="shared" si="330"/>
        <v>-0.49744317786414644</v>
      </c>
      <c r="BF488" t="e">
        <f t="shared" si="331"/>
        <v>#DIV/0!</v>
      </c>
      <c r="BG488" t="e">
        <f t="shared" si="332"/>
        <v>#DIV/0!</v>
      </c>
      <c r="BH488" t="e">
        <f t="shared" si="333"/>
        <v>#DIV/0!</v>
      </c>
      <c r="BI488" t="e">
        <f t="shared" si="334"/>
        <v>#DIV/0!</v>
      </c>
      <c r="BJ488" t="s">
        <v>240</v>
      </c>
      <c r="BK488">
        <v>0</v>
      </c>
      <c r="BL488">
        <f t="shared" si="335"/>
        <v>0</v>
      </c>
      <c r="BM488" t="e">
        <f t="shared" si="336"/>
        <v>#DIV/0!</v>
      </c>
      <c r="BN488" t="e">
        <f t="shared" si="337"/>
        <v>#DIV/0!</v>
      </c>
      <c r="BO488" t="e">
        <f t="shared" si="338"/>
        <v>#DIV/0!</v>
      </c>
      <c r="BP488" t="e">
        <f t="shared" si="339"/>
        <v>#DIV/0!</v>
      </c>
      <c r="BQ488">
        <f t="shared" si="340"/>
        <v>0</v>
      </c>
      <c r="BR488">
        <f t="shared" si="341"/>
        <v>0</v>
      </c>
      <c r="BS488">
        <f t="shared" si="342"/>
        <v>0</v>
      </c>
      <c r="BT488">
        <f t="shared" si="343"/>
        <v>0</v>
      </c>
      <c r="BU488">
        <v>6</v>
      </c>
      <c r="BV488">
        <v>0.5</v>
      </c>
      <c r="BW488" t="s">
        <v>241</v>
      </c>
      <c r="BX488">
        <v>1581524906.87097</v>
      </c>
      <c r="BY488">
        <v>400.81161290322598</v>
      </c>
      <c r="BZ488">
        <v>399.981516129032</v>
      </c>
      <c r="CA488">
        <v>33.228764516128997</v>
      </c>
      <c r="CB488">
        <v>33.174219354838698</v>
      </c>
      <c r="CC488">
        <v>350.020193548387</v>
      </c>
      <c r="CD488">
        <v>99.485967741935497</v>
      </c>
      <c r="CE488">
        <v>0.19996696774193601</v>
      </c>
      <c r="CF488">
        <v>31.190845161290301</v>
      </c>
      <c r="CG488">
        <v>30.9985322580645</v>
      </c>
      <c r="CH488">
        <v>999.9</v>
      </c>
      <c r="CI488">
        <v>0</v>
      </c>
      <c r="CJ488">
        <v>0</v>
      </c>
      <c r="CK488">
        <v>10014.6541935484</v>
      </c>
      <c r="CL488">
        <v>0</v>
      </c>
      <c r="CM488">
        <v>5.3910754838709698</v>
      </c>
      <c r="CN488">
        <v>0</v>
      </c>
      <c r="CO488">
        <v>0</v>
      </c>
      <c r="CP488">
        <v>0</v>
      </c>
      <c r="CQ488">
        <v>0</v>
      </c>
      <c r="CR488">
        <v>3.9645161290322601</v>
      </c>
      <c r="CS488">
        <v>0</v>
      </c>
      <c r="CT488">
        <v>522.91290322580699</v>
      </c>
      <c r="CU488">
        <v>0.64516129032258096</v>
      </c>
      <c r="CV488">
        <v>40.560064516129003</v>
      </c>
      <c r="CW488">
        <v>45.836387096774203</v>
      </c>
      <c r="CX488">
        <v>43.173096774193503</v>
      </c>
      <c r="CY488">
        <v>44.5945161290323</v>
      </c>
      <c r="CZ488">
        <v>41.5843548387097</v>
      </c>
      <c r="DA488">
        <v>0</v>
      </c>
      <c r="DB488">
        <v>0</v>
      </c>
      <c r="DC488">
        <v>0</v>
      </c>
      <c r="DD488">
        <v>1581524915.5</v>
      </c>
      <c r="DE488">
        <v>4.1153846153846203</v>
      </c>
      <c r="DF488">
        <v>-23.774359100455701</v>
      </c>
      <c r="DG488">
        <v>137.357264748706</v>
      </c>
      <c r="DH488">
        <v>522.02692307692303</v>
      </c>
      <c r="DI488">
        <v>15</v>
      </c>
      <c r="DJ488">
        <v>100</v>
      </c>
      <c r="DK488">
        <v>100</v>
      </c>
      <c r="DL488">
        <v>2.952</v>
      </c>
      <c r="DM488">
        <v>0.498</v>
      </c>
      <c r="DN488">
        <v>2</v>
      </c>
      <c r="DO488">
        <v>352.98899999999998</v>
      </c>
      <c r="DP488">
        <v>665.12599999999998</v>
      </c>
      <c r="DQ488">
        <v>30.059100000000001</v>
      </c>
      <c r="DR488">
        <v>32.750799999999998</v>
      </c>
      <c r="DS488">
        <v>30.000499999999999</v>
      </c>
      <c r="DT488">
        <v>32.573300000000003</v>
      </c>
      <c r="DU488">
        <v>32.558300000000003</v>
      </c>
      <c r="DV488">
        <v>20.991199999999999</v>
      </c>
      <c r="DW488">
        <v>25.378599999999999</v>
      </c>
      <c r="DX488">
        <v>100</v>
      </c>
      <c r="DY488">
        <v>30.059000000000001</v>
      </c>
      <c r="DZ488">
        <v>400</v>
      </c>
      <c r="EA488">
        <v>33.1402</v>
      </c>
      <c r="EB488">
        <v>99.828299999999999</v>
      </c>
      <c r="EC488">
        <v>100.32299999999999</v>
      </c>
    </row>
    <row r="489" spans="1:133" x14ac:dyDescent="0.35">
      <c r="A489">
        <v>473</v>
      </c>
      <c r="B489">
        <v>1581524920.5</v>
      </c>
      <c r="C489">
        <v>2399.9000000953702</v>
      </c>
      <c r="D489" t="s">
        <v>1184</v>
      </c>
      <c r="E489" t="s">
        <v>1185</v>
      </c>
      <c r="F489" t="s">
        <v>232</v>
      </c>
      <c r="G489" t="s">
        <v>233</v>
      </c>
      <c r="H489" t="s">
        <v>234</v>
      </c>
      <c r="I489" t="s">
        <v>235</v>
      </c>
      <c r="J489" t="s">
        <v>236</v>
      </c>
      <c r="K489" t="s">
        <v>237</v>
      </c>
      <c r="L489" t="s">
        <v>238</v>
      </c>
      <c r="M489" t="s">
        <v>239</v>
      </c>
      <c r="N489">
        <v>1581524911.87097</v>
      </c>
      <c r="O489">
        <f t="shared" si="301"/>
        <v>3.4543485936048031E-5</v>
      </c>
      <c r="P489">
        <f t="shared" si="302"/>
        <v>-0.50199919166826845</v>
      </c>
      <c r="Q489">
        <f t="shared" si="303"/>
        <v>400.81903225806502</v>
      </c>
      <c r="R489">
        <f t="shared" si="304"/>
        <v>680.69779320066959</v>
      </c>
      <c r="S489">
        <f t="shared" si="305"/>
        <v>67.856376258131831</v>
      </c>
      <c r="T489">
        <f t="shared" si="306"/>
        <v>39.956243924982935</v>
      </c>
      <c r="U489">
        <f t="shared" si="307"/>
        <v>2.7646353235926706E-3</v>
      </c>
      <c r="V489">
        <f t="shared" si="308"/>
        <v>2.2524269656752884</v>
      </c>
      <c r="W489">
        <f t="shared" si="309"/>
        <v>2.7627515323266879E-3</v>
      </c>
      <c r="X489">
        <f t="shared" si="310"/>
        <v>1.7268888479267895E-3</v>
      </c>
      <c r="Y489">
        <f t="shared" si="311"/>
        <v>0</v>
      </c>
      <c r="Z489">
        <f t="shared" si="312"/>
        <v>31.178616885621548</v>
      </c>
      <c r="AA489">
        <f t="shared" si="313"/>
        <v>30.9970322580645</v>
      </c>
      <c r="AB489">
        <f t="shared" si="314"/>
        <v>4.5106149803553022</v>
      </c>
      <c r="AC489">
        <f t="shared" si="315"/>
        <v>72.648288521286375</v>
      </c>
      <c r="AD489">
        <f t="shared" si="316"/>
        <v>3.3131169547038204</v>
      </c>
      <c r="AE489">
        <f t="shared" si="317"/>
        <v>4.5604886531264359</v>
      </c>
      <c r="AF489">
        <f t="shared" si="318"/>
        <v>1.1974980256514818</v>
      </c>
      <c r="AG489">
        <f t="shared" si="319"/>
        <v>-1.5233677297797181</v>
      </c>
      <c r="AH489">
        <f t="shared" si="320"/>
        <v>23.435363460148228</v>
      </c>
      <c r="AI489">
        <f t="shared" si="321"/>
        <v>2.338588210838751</v>
      </c>
      <c r="AJ489">
        <f t="shared" si="322"/>
        <v>24.25058394120726</v>
      </c>
      <c r="AK489">
        <v>-4.1249116631842601E-2</v>
      </c>
      <c r="AL489">
        <v>4.6305747040330303E-2</v>
      </c>
      <c r="AM489">
        <v>3.4595606821796401</v>
      </c>
      <c r="AN489">
        <v>0</v>
      </c>
      <c r="AO489">
        <v>0</v>
      </c>
      <c r="AP489">
        <f t="shared" si="323"/>
        <v>1</v>
      </c>
      <c r="AQ489">
        <f t="shared" si="324"/>
        <v>0</v>
      </c>
      <c r="AR489">
        <f t="shared" si="325"/>
        <v>51874.910602897064</v>
      </c>
      <c r="AS489" t="s">
        <v>240</v>
      </c>
      <c r="AT489">
        <v>0</v>
      </c>
      <c r="AU489">
        <v>0</v>
      </c>
      <c r="AV489">
        <f t="shared" si="326"/>
        <v>0</v>
      </c>
      <c r="AW489" t="e">
        <f t="shared" si="327"/>
        <v>#DIV/0!</v>
      </c>
      <c r="AX489">
        <v>0</v>
      </c>
      <c r="AY489" t="s">
        <v>240</v>
      </c>
      <c r="AZ489">
        <v>0</v>
      </c>
      <c r="BA489">
        <v>0</v>
      </c>
      <c r="BB489" t="e">
        <f t="shared" si="328"/>
        <v>#DIV/0!</v>
      </c>
      <c r="BC489">
        <v>0.5</v>
      </c>
      <c r="BD489">
        <f t="shared" si="329"/>
        <v>0</v>
      </c>
      <c r="BE489">
        <f t="shared" si="330"/>
        <v>-0.50199919166826845</v>
      </c>
      <c r="BF489" t="e">
        <f t="shared" si="331"/>
        <v>#DIV/0!</v>
      </c>
      <c r="BG489" t="e">
        <f t="shared" si="332"/>
        <v>#DIV/0!</v>
      </c>
      <c r="BH489" t="e">
        <f t="shared" si="333"/>
        <v>#DIV/0!</v>
      </c>
      <c r="BI489" t="e">
        <f t="shared" si="334"/>
        <v>#DIV/0!</v>
      </c>
      <c r="BJ489" t="s">
        <v>240</v>
      </c>
      <c r="BK489">
        <v>0</v>
      </c>
      <c r="BL489">
        <f t="shared" si="335"/>
        <v>0</v>
      </c>
      <c r="BM489" t="e">
        <f t="shared" si="336"/>
        <v>#DIV/0!</v>
      </c>
      <c r="BN489" t="e">
        <f t="shared" si="337"/>
        <v>#DIV/0!</v>
      </c>
      <c r="BO489" t="e">
        <f t="shared" si="338"/>
        <v>#DIV/0!</v>
      </c>
      <c r="BP489" t="e">
        <f t="shared" si="339"/>
        <v>#DIV/0!</v>
      </c>
      <c r="BQ489">
        <f t="shared" si="340"/>
        <v>0</v>
      </c>
      <c r="BR489">
        <f t="shared" si="341"/>
        <v>0</v>
      </c>
      <c r="BS489">
        <f t="shared" si="342"/>
        <v>0</v>
      </c>
      <c r="BT489">
        <f t="shared" si="343"/>
        <v>0</v>
      </c>
      <c r="BU489">
        <v>6</v>
      </c>
      <c r="BV489">
        <v>0.5</v>
      </c>
      <c r="BW489" t="s">
        <v>241</v>
      </c>
      <c r="BX489">
        <v>1581524911.87097</v>
      </c>
      <c r="BY489">
        <v>400.81903225806502</v>
      </c>
      <c r="BZ489">
        <v>399.98225806451597</v>
      </c>
      <c r="CA489">
        <v>33.235364516129003</v>
      </c>
      <c r="CB489">
        <v>33.178119354838699</v>
      </c>
      <c r="CC489">
        <v>350.02525806451598</v>
      </c>
      <c r="CD489">
        <v>99.486483870967703</v>
      </c>
      <c r="CE489">
        <v>0.20000980645161301</v>
      </c>
      <c r="CF489">
        <v>31.190022580645199</v>
      </c>
      <c r="CG489">
        <v>30.9970322580645</v>
      </c>
      <c r="CH489">
        <v>999.9</v>
      </c>
      <c r="CI489">
        <v>0</v>
      </c>
      <c r="CJ489">
        <v>0</v>
      </c>
      <c r="CK489">
        <v>9998.7703225806508</v>
      </c>
      <c r="CL489">
        <v>0</v>
      </c>
      <c r="CM489">
        <v>5.4695909677419303</v>
      </c>
      <c r="CN489">
        <v>0</v>
      </c>
      <c r="CO489">
        <v>0</v>
      </c>
      <c r="CP489">
        <v>0</v>
      </c>
      <c r="CQ489">
        <v>0</v>
      </c>
      <c r="CR489">
        <v>5.0483870967741904</v>
      </c>
      <c r="CS489">
        <v>0</v>
      </c>
      <c r="CT489">
        <v>527.62580645161302</v>
      </c>
      <c r="CU489">
        <v>0.4</v>
      </c>
      <c r="CV489">
        <v>40.562096774193499</v>
      </c>
      <c r="CW489">
        <v>45.846548387096803</v>
      </c>
      <c r="CX489">
        <v>43.158999999999999</v>
      </c>
      <c r="CY489">
        <v>44.606709677419403</v>
      </c>
      <c r="CZ489">
        <v>41.5843548387097</v>
      </c>
      <c r="DA489">
        <v>0</v>
      </c>
      <c r="DB489">
        <v>0</v>
      </c>
      <c r="DC489">
        <v>0</v>
      </c>
      <c r="DD489">
        <v>1581524920.9000001</v>
      </c>
      <c r="DE489">
        <v>4.4923076923076897</v>
      </c>
      <c r="DF489">
        <v>-1.94871836921457</v>
      </c>
      <c r="DG489">
        <v>88.714529676598701</v>
      </c>
      <c r="DH489">
        <v>529.14230769230801</v>
      </c>
      <c r="DI489">
        <v>15</v>
      </c>
      <c r="DJ489">
        <v>100</v>
      </c>
      <c r="DK489">
        <v>100</v>
      </c>
      <c r="DL489">
        <v>2.952</v>
      </c>
      <c r="DM489">
        <v>0.498</v>
      </c>
      <c r="DN489">
        <v>2</v>
      </c>
      <c r="DO489">
        <v>352.82799999999997</v>
      </c>
      <c r="DP489">
        <v>664.99300000000005</v>
      </c>
      <c r="DQ489">
        <v>30.062200000000001</v>
      </c>
      <c r="DR489">
        <v>32.756599999999999</v>
      </c>
      <c r="DS489">
        <v>30.000499999999999</v>
      </c>
      <c r="DT489">
        <v>32.5779</v>
      </c>
      <c r="DU489">
        <v>32.5627</v>
      </c>
      <c r="DV489">
        <v>20.9909</v>
      </c>
      <c r="DW489">
        <v>25.378599999999999</v>
      </c>
      <c r="DX489">
        <v>100</v>
      </c>
      <c r="DY489">
        <v>30.063600000000001</v>
      </c>
      <c r="DZ489">
        <v>400</v>
      </c>
      <c r="EA489">
        <v>33.131999999999998</v>
      </c>
      <c r="EB489">
        <v>99.8279</v>
      </c>
      <c r="EC489">
        <v>100.321</v>
      </c>
    </row>
    <row r="490" spans="1:133" x14ac:dyDescent="0.35">
      <c r="A490">
        <v>474</v>
      </c>
      <c r="B490">
        <v>1581524925.5</v>
      </c>
      <c r="C490">
        <v>2404.9000000953702</v>
      </c>
      <c r="D490" t="s">
        <v>1186</v>
      </c>
      <c r="E490" t="s">
        <v>1187</v>
      </c>
      <c r="F490" t="s">
        <v>232</v>
      </c>
      <c r="G490" t="s">
        <v>233</v>
      </c>
      <c r="H490" t="s">
        <v>234</v>
      </c>
      <c r="I490" t="s">
        <v>235</v>
      </c>
      <c r="J490" t="s">
        <v>236</v>
      </c>
      <c r="K490" t="s">
        <v>237</v>
      </c>
      <c r="L490" t="s">
        <v>238</v>
      </c>
      <c r="M490" t="s">
        <v>239</v>
      </c>
      <c r="N490">
        <v>1581524916.87097</v>
      </c>
      <c r="O490">
        <f t="shared" si="301"/>
        <v>3.5985467806559957E-5</v>
      </c>
      <c r="P490">
        <f t="shared" si="302"/>
        <v>-0.51007729256081202</v>
      </c>
      <c r="Q490">
        <f t="shared" si="303"/>
        <v>400.83093548387097</v>
      </c>
      <c r="R490">
        <f t="shared" si="304"/>
        <v>673.33259481064476</v>
      </c>
      <c r="S490">
        <f t="shared" si="305"/>
        <v>67.122524797793261</v>
      </c>
      <c r="T490">
        <f t="shared" si="306"/>
        <v>39.957644430246226</v>
      </c>
      <c r="U490">
        <f t="shared" si="307"/>
        <v>2.8832058616973088E-3</v>
      </c>
      <c r="V490">
        <f t="shared" si="308"/>
        <v>2.2522281305097018</v>
      </c>
      <c r="W490">
        <f t="shared" si="309"/>
        <v>2.8811569040455422E-3</v>
      </c>
      <c r="X490">
        <f t="shared" si="310"/>
        <v>1.8009070300857347E-3</v>
      </c>
      <c r="Y490">
        <f t="shared" si="311"/>
        <v>0</v>
      </c>
      <c r="Z490">
        <f t="shared" si="312"/>
        <v>31.177984972691942</v>
      </c>
      <c r="AA490">
        <f t="shared" si="313"/>
        <v>30.9945967741935</v>
      </c>
      <c r="AB490">
        <f t="shared" si="314"/>
        <v>4.5099886364110962</v>
      </c>
      <c r="AC490">
        <f t="shared" si="315"/>
        <v>72.663096183542379</v>
      </c>
      <c r="AD490">
        <f t="shared" si="316"/>
        <v>3.3137630415107835</v>
      </c>
      <c r="AE490">
        <f t="shared" si="317"/>
        <v>4.5604484470912556</v>
      </c>
      <c r="AF490">
        <f t="shared" si="318"/>
        <v>1.1962255949003127</v>
      </c>
      <c r="AG490">
        <f t="shared" si="319"/>
        <v>-1.586959130269294</v>
      </c>
      <c r="AH490">
        <f t="shared" si="320"/>
        <v>23.710215458038324</v>
      </c>
      <c r="AI490">
        <f t="shared" si="321"/>
        <v>2.3661940311145773</v>
      </c>
      <c r="AJ490">
        <f t="shared" si="322"/>
        <v>24.489450358883605</v>
      </c>
      <c r="AK490">
        <v>-4.1243758688527601E-2</v>
      </c>
      <c r="AL490">
        <v>4.62997322795776E-2</v>
      </c>
      <c r="AM490">
        <v>3.4592050496192299</v>
      </c>
      <c r="AN490">
        <v>0</v>
      </c>
      <c r="AO490">
        <v>0</v>
      </c>
      <c r="AP490">
        <f t="shared" si="323"/>
        <v>1</v>
      </c>
      <c r="AQ490">
        <f t="shared" si="324"/>
        <v>0</v>
      </c>
      <c r="AR490">
        <f t="shared" si="325"/>
        <v>51868.485605445574</v>
      </c>
      <c r="AS490" t="s">
        <v>240</v>
      </c>
      <c r="AT490">
        <v>0</v>
      </c>
      <c r="AU490">
        <v>0</v>
      </c>
      <c r="AV490">
        <f t="shared" si="326"/>
        <v>0</v>
      </c>
      <c r="AW490" t="e">
        <f t="shared" si="327"/>
        <v>#DIV/0!</v>
      </c>
      <c r="AX490">
        <v>0</v>
      </c>
      <c r="AY490" t="s">
        <v>240</v>
      </c>
      <c r="AZ490">
        <v>0</v>
      </c>
      <c r="BA490">
        <v>0</v>
      </c>
      <c r="BB490" t="e">
        <f t="shared" si="328"/>
        <v>#DIV/0!</v>
      </c>
      <c r="BC490">
        <v>0.5</v>
      </c>
      <c r="BD490">
        <f t="shared" si="329"/>
        <v>0</v>
      </c>
      <c r="BE490">
        <f t="shared" si="330"/>
        <v>-0.51007729256081202</v>
      </c>
      <c r="BF490" t="e">
        <f t="shared" si="331"/>
        <v>#DIV/0!</v>
      </c>
      <c r="BG490" t="e">
        <f t="shared" si="332"/>
        <v>#DIV/0!</v>
      </c>
      <c r="BH490" t="e">
        <f t="shared" si="333"/>
        <v>#DIV/0!</v>
      </c>
      <c r="BI490" t="e">
        <f t="shared" si="334"/>
        <v>#DIV/0!</v>
      </c>
      <c r="BJ490" t="s">
        <v>240</v>
      </c>
      <c r="BK490">
        <v>0</v>
      </c>
      <c r="BL490">
        <f t="shared" si="335"/>
        <v>0</v>
      </c>
      <c r="BM490" t="e">
        <f t="shared" si="336"/>
        <v>#DIV/0!</v>
      </c>
      <c r="BN490" t="e">
        <f t="shared" si="337"/>
        <v>#DIV/0!</v>
      </c>
      <c r="BO490" t="e">
        <f t="shared" si="338"/>
        <v>#DIV/0!</v>
      </c>
      <c r="BP490" t="e">
        <f t="shared" si="339"/>
        <v>#DIV/0!</v>
      </c>
      <c r="BQ490">
        <f t="shared" si="340"/>
        <v>0</v>
      </c>
      <c r="BR490">
        <f t="shared" si="341"/>
        <v>0</v>
      </c>
      <c r="BS490">
        <f t="shared" si="342"/>
        <v>0</v>
      </c>
      <c r="BT490">
        <f t="shared" si="343"/>
        <v>0</v>
      </c>
      <c r="BU490">
        <v>6</v>
      </c>
      <c r="BV490">
        <v>0.5</v>
      </c>
      <c r="BW490" t="s">
        <v>241</v>
      </c>
      <c r="BX490">
        <v>1581524916.87097</v>
      </c>
      <c r="BY490">
        <v>400.83093548387097</v>
      </c>
      <c r="BZ490">
        <v>399.981290322581</v>
      </c>
      <c r="CA490">
        <v>33.241667741935501</v>
      </c>
      <c r="CB490">
        <v>33.182032258064503</v>
      </c>
      <c r="CC490">
        <v>350.018967741935</v>
      </c>
      <c r="CD490">
        <v>99.487032258064502</v>
      </c>
      <c r="CE490">
        <v>0.199995096774194</v>
      </c>
      <c r="CF490">
        <v>31.189867741935501</v>
      </c>
      <c r="CG490">
        <v>30.9945967741935</v>
      </c>
      <c r="CH490">
        <v>999.9</v>
      </c>
      <c r="CI490">
        <v>0</v>
      </c>
      <c r="CJ490">
        <v>0</v>
      </c>
      <c r="CK490">
        <v>9997.4164516129003</v>
      </c>
      <c r="CL490">
        <v>0</v>
      </c>
      <c r="CM490">
        <v>5.5790861290322598</v>
      </c>
      <c r="CN490">
        <v>0</v>
      </c>
      <c r="CO490">
        <v>0</v>
      </c>
      <c r="CP490">
        <v>0</v>
      </c>
      <c r="CQ490">
        <v>0</v>
      </c>
      <c r="CR490">
        <v>3.8419354838709698</v>
      </c>
      <c r="CS490">
        <v>0</v>
      </c>
      <c r="CT490">
        <v>536.06129032258104</v>
      </c>
      <c r="CU490">
        <v>0.30645161290322598</v>
      </c>
      <c r="CV490">
        <v>40.572161290322597</v>
      </c>
      <c r="CW490">
        <v>45.856709677419303</v>
      </c>
      <c r="CX490">
        <v>43.149000000000001</v>
      </c>
      <c r="CY490">
        <v>44.6148064516129</v>
      </c>
      <c r="CZ490">
        <v>41.586387096774203</v>
      </c>
      <c r="DA490">
        <v>0</v>
      </c>
      <c r="DB490">
        <v>0</v>
      </c>
      <c r="DC490">
        <v>0</v>
      </c>
      <c r="DD490">
        <v>1581524925.7</v>
      </c>
      <c r="DE490">
        <v>3.6615384615384601</v>
      </c>
      <c r="DF490">
        <v>10.776067832846101</v>
      </c>
      <c r="DG490">
        <v>23.100854788525002</v>
      </c>
      <c r="DH490">
        <v>536.74230769230803</v>
      </c>
      <c r="DI490">
        <v>15</v>
      </c>
      <c r="DJ490">
        <v>100</v>
      </c>
      <c r="DK490">
        <v>100</v>
      </c>
      <c r="DL490">
        <v>2.952</v>
      </c>
      <c r="DM490">
        <v>0.498</v>
      </c>
      <c r="DN490">
        <v>2</v>
      </c>
      <c r="DO490">
        <v>352.93599999999998</v>
      </c>
      <c r="DP490">
        <v>665.14800000000002</v>
      </c>
      <c r="DQ490">
        <v>30.0654</v>
      </c>
      <c r="DR490">
        <v>32.761099999999999</v>
      </c>
      <c r="DS490">
        <v>30.000399999999999</v>
      </c>
      <c r="DT490">
        <v>32.582000000000001</v>
      </c>
      <c r="DU490">
        <v>32.566400000000002</v>
      </c>
      <c r="DV490">
        <v>20.985399999999998</v>
      </c>
      <c r="DW490">
        <v>25.378599999999999</v>
      </c>
      <c r="DX490">
        <v>100</v>
      </c>
      <c r="DY490">
        <v>30.069600000000001</v>
      </c>
      <c r="DZ490">
        <v>400</v>
      </c>
      <c r="EA490">
        <v>33.130699999999997</v>
      </c>
      <c r="EB490">
        <v>99.825599999999994</v>
      </c>
      <c r="EC490">
        <v>100.32</v>
      </c>
    </row>
    <row r="491" spans="1:133" x14ac:dyDescent="0.35">
      <c r="A491">
        <v>475</v>
      </c>
      <c r="B491">
        <v>1581524930.5</v>
      </c>
      <c r="C491">
        <v>2409.9000000953702</v>
      </c>
      <c r="D491" t="s">
        <v>1188</v>
      </c>
      <c r="E491" t="s">
        <v>1189</v>
      </c>
      <c r="F491" t="s">
        <v>232</v>
      </c>
      <c r="G491" t="s">
        <v>233</v>
      </c>
      <c r="H491" t="s">
        <v>234</v>
      </c>
      <c r="I491" t="s">
        <v>235</v>
      </c>
      <c r="J491" t="s">
        <v>236</v>
      </c>
      <c r="K491" t="s">
        <v>237</v>
      </c>
      <c r="L491" t="s">
        <v>238</v>
      </c>
      <c r="M491" t="s">
        <v>239</v>
      </c>
      <c r="N491">
        <v>1581524921.87097</v>
      </c>
      <c r="O491">
        <f t="shared" si="301"/>
        <v>3.6805894454008917E-5</v>
      </c>
      <c r="P491">
        <f t="shared" si="302"/>
        <v>-0.49492848316673066</v>
      </c>
      <c r="Q491">
        <f t="shared" si="303"/>
        <v>400.83577419354901</v>
      </c>
      <c r="R491">
        <f t="shared" si="304"/>
        <v>658.87038730674089</v>
      </c>
      <c r="S491">
        <f t="shared" si="305"/>
        <v>65.680228986615447</v>
      </c>
      <c r="T491">
        <f t="shared" si="306"/>
        <v>39.957760953070277</v>
      </c>
      <c r="U491">
        <f t="shared" si="307"/>
        <v>2.949825698760703E-3</v>
      </c>
      <c r="V491">
        <f t="shared" si="308"/>
        <v>2.2503363419807507</v>
      </c>
      <c r="W491">
        <f t="shared" si="309"/>
        <v>2.9476791965284506E-3</v>
      </c>
      <c r="X491">
        <f t="shared" si="310"/>
        <v>1.8424922178636326E-3</v>
      </c>
      <c r="Y491">
        <f t="shared" si="311"/>
        <v>0</v>
      </c>
      <c r="Z491">
        <f t="shared" si="312"/>
        <v>31.178488650355664</v>
      </c>
      <c r="AA491">
        <f t="shared" si="313"/>
        <v>30.9951935483871</v>
      </c>
      <c r="AB491">
        <f t="shared" si="314"/>
        <v>4.5101421044096677</v>
      </c>
      <c r="AC491">
        <f t="shared" si="315"/>
        <v>72.670991175509585</v>
      </c>
      <c r="AD491">
        <f t="shared" si="316"/>
        <v>3.3142710076105106</v>
      </c>
      <c r="AE491">
        <f t="shared" si="317"/>
        <v>4.5606519933189418</v>
      </c>
      <c r="AF491">
        <f t="shared" si="318"/>
        <v>1.195871096799157</v>
      </c>
      <c r="AG491">
        <f t="shared" si="319"/>
        <v>-1.6231399454217932</v>
      </c>
      <c r="AH491">
        <f t="shared" si="320"/>
        <v>23.71299835738462</v>
      </c>
      <c r="AI491">
        <f t="shared" si="321"/>
        <v>2.3684773049352992</v>
      </c>
      <c r="AJ491">
        <f t="shared" si="322"/>
        <v>24.458335716898127</v>
      </c>
      <c r="AK491">
        <v>-4.1192802746248001E-2</v>
      </c>
      <c r="AL491">
        <v>4.6242529770383102E-2</v>
      </c>
      <c r="AM491">
        <v>3.4558220622233802</v>
      </c>
      <c r="AN491">
        <v>0</v>
      </c>
      <c r="AO491">
        <v>0</v>
      </c>
      <c r="AP491">
        <f t="shared" si="323"/>
        <v>1</v>
      </c>
      <c r="AQ491">
        <f t="shared" si="324"/>
        <v>0</v>
      </c>
      <c r="AR491">
        <f t="shared" si="325"/>
        <v>51806.853920559668</v>
      </c>
      <c r="AS491" t="s">
        <v>240</v>
      </c>
      <c r="AT491">
        <v>0</v>
      </c>
      <c r="AU491">
        <v>0</v>
      </c>
      <c r="AV491">
        <f t="shared" si="326"/>
        <v>0</v>
      </c>
      <c r="AW491" t="e">
        <f t="shared" si="327"/>
        <v>#DIV/0!</v>
      </c>
      <c r="AX491">
        <v>0</v>
      </c>
      <c r="AY491" t="s">
        <v>240</v>
      </c>
      <c r="AZ491">
        <v>0</v>
      </c>
      <c r="BA491">
        <v>0</v>
      </c>
      <c r="BB491" t="e">
        <f t="shared" si="328"/>
        <v>#DIV/0!</v>
      </c>
      <c r="BC491">
        <v>0.5</v>
      </c>
      <c r="BD491">
        <f t="shared" si="329"/>
        <v>0</v>
      </c>
      <c r="BE491">
        <f t="shared" si="330"/>
        <v>-0.49492848316673066</v>
      </c>
      <c r="BF491" t="e">
        <f t="shared" si="331"/>
        <v>#DIV/0!</v>
      </c>
      <c r="BG491" t="e">
        <f t="shared" si="332"/>
        <v>#DIV/0!</v>
      </c>
      <c r="BH491" t="e">
        <f t="shared" si="333"/>
        <v>#DIV/0!</v>
      </c>
      <c r="BI491" t="e">
        <f t="shared" si="334"/>
        <v>#DIV/0!</v>
      </c>
      <c r="BJ491" t="s">
        <v>240</v>
      </c>
      <c r="BK491">
        <v>0</v>
      </c>
      <c r="BL491">
        <f t="shared" si="335"/>
        <v>0</v>
      </c>
      <c r="BM491" t="e">
        <f t="shared" si="336"/>
        <v>#DIV/0!</v>
      </c>
      <c r="BN491" t="e">
        <f t="shared" si="337"/>
        <v>#DIV/0!</v>
      </c>
      <c r="BO491" t="e">
        <f t="shared" si="338"/>
        <v>#DIV/0!</v>
      </c>
      <c r="BP491" t="e">
        <f t="shared" si="339"/>
        <v>#DIV/0!</v>
      </c>
      <c r="BQ491">
        <f t="shared" si="340"/>
        <v>0</v>
      </c>
      <c r="BR491">
        <f t="shared" si="341"/>
        <v>0</v>
      </c>
      <c r="BS491">
        <f t="shared" si="342"/>
        <v>0</v>
      </c>
      <c r="BT491">
        <f t="shared" si="343"/>
        <v>0</v>
      </c>
      <c r="BU491">
        <v>6</v>
      </c>
      <c r="BV491">
        <v>0.5</v>
      </c>
      <c r="BW491" t="s">
        <v>241</v>
      </c>
      <c r="BX491">
        <v>1581524921.87097</v>
      </c>
      <c r="BY491">
        <v>400.83577419354901</v>
      </c>
      <c r="BZ491">
        <v>400.01267741935499</v>
      </c>
      <c r="CA491">
        <v>33.247067741935503</v>
      </c>
      <c r="CB491">
        <v>33.1860741935484</v>
      </c>
      <c r="CC491">
        <v>350.02593548387102</v>
      </c>
      <c r="CD491">
        <v>99.486096774193499</v>
      </c>
      <c r="CE491">
        <v>0.20001790322580601</v>
      </c>
      <c r="CF491">
        <v>31.190651612903199</v>
      </c>
      <c r="CG491">
        <v>30.9951935483871</v>
      </c>
      <c r="CH491">
        <v>999.9</v>
      </c>
      <c r="CI491">
        <v>0</v>
      </c>
      <c r="CJ491">
        <v>0</v>
      </c>
      <c r="CK491">
        <v>9985.1587096774201</v>
      </c>
      <c r="CL491">
        <v>0</v>
      </c>
      <c r="CM491">
        <v>5.6187712903225799</v>
      </c>
      <c r="CN491">
        <v>0</v>
      </c>
      <c r="CO491">
        <v>0</v>
      </c>
      <c r="CP491">
        <v>0</v>
      </c>
      <c r="CQ491">
        <v>0</v>
      </c>
      <c r="CR491">
        <v>4.3419354838709703</v>
      </c>
      <c r="CS491">
        <v>0</v>
      </c>
      <c r="CT491">
        <v>542.49032258064506</v>
      </c>
      <c r="CU491">
        <v>8.3870967741935504E-2</v>
      </c>
      <c r="CV491">
        <v>40.5681612903226</v>
      </c>
      <c r="CW491">
        <v>45.8648387096774</v>
      </c>
      <c r="CX491">
        <v>43.171129032258101</v>
      </c>
      <c r="CY491">
        <v>44.622935483870997</v>
      </c>
      <c r="CZ491">
        <v>41.596548387096803</v>
      </c>
      <c r="DA491">
        <v>0</v>
      </c>
      <c r="DB491">
        <v>0</v>
      </c>
      <c r="DC491">
        <v>0</v>
      </c>
      <c r="DD491">
        <v>1581524930.5</v>
      </c>
      <c r="DE491">
        <v>5.4615384615384599</v>
      </c>
      <c r="DF491">
        <v>-3.42564134400501</v>
      </c>
      <c r="DG491">
        <v>152.54700827653301</v>
      </c>
      <c r="DH491">
        <v>542.83076923076896</v>
      </c>
      <c r="DI491">
        <v>15</v>
      </c>
      <c r="DJ491">
        <v>100</v>
      </c>
      <c r="DK491">
        <v>100</v>
      </c>
      <c r="DL491">
        <v>2.952</v>
      </c>
      <c r="DM491">
        <v>0.498</v>
      </c>
      <c r="DN491">
        <v>2</v>
      </c>
      <c r="DO491">
        <v>352.83699999999999</v>
      </c>
      <c r="DP491">
        <v>665.15200000000004</v>
      </c>
      <c r="DQ491">
        <v>30.0702</v>
      </c>
      <c r="DR491">
        <v>32.766300000000001</v>
      </c>
      <c r="DS491">
        <v>30.000499999999999</v>
      </c>
      <c r="DT491">
        <v>32.586599999999997</v>
      </c>
      <c r="DU491">
        <v>32.570599999999999</v>
      </c>
      <c r="DV491">
        <v>20.988099999999999</v>
      </c>
      <c r="DW491">
        <v>25.378599999999999</v>
      </c>
      <c r="DX491">
        <v>100</v>
      </c>
      <c r="DY491">
        <v>30.069900000000001</v>
      </c>
      <c r="DZ491">
        <v>400</v>
      </c>
      <c r="EA491">
        <v>33.119900000000001</v>
      </c>
      <c r="EB491">
        <v>99.825299999999999</v>
      </c>
      <c r="EC491">
        <v>100.319</v>
      </c>
    </row>
    <row r="492" spans="1:133" x14ac:dyDescent="0.35">
      <c r="A492">
        <v>476</v>
      </c>
      <c r="B492">
        <v>1581524935.5</v>
      </c>
      <c r="C492">
        <v>2414.9000000953702</v>
      </c>
      <c r="D492" t="s">
        <v>1190</v>
      </c>
      <c r="E492" t="s">
        <v>1191</v>
      </c>
      <c r="F492" t="s">
        <v>232</v>
      </c>
      <c r="G492" t="s">
        <v>233</v>
      </c>
      <c r="H492" t="s">
        <v>234</v>
      </c>
      <c r="I492" t="s">
        <v>235</v>
      </c>
      <c r="J492" t="s">
        <v>236</v>
      </c>
      <c r="K492" t="s">
        <v>237</v>
      </c>
      <c r="L492" t="s">
        <v>238</v>
      </c>
      <c r="M492" t="s">
        <v>239</v>
      </c>
      <c r="N492">
        <v>1581524926.87097</v>
      </c>
      <c r="O492">
        <f t="shared" si="301"/>
        <v>3.7884898209663573E-5</v>
      </c>
      <c r="P492">
        <f t="shared" si="302"/>
        <v>-0.50068576809221665</v>
      </c>
      <c r="Q492">
        <f t="shared" si="303"/>
        <v>400.84370967741899</v>
      </c>
      <c r="R492">
        <f t="shared" si="304"/>
        <v>654.23250806619512</v>
      </c>
      <c r="S492">
        <f t="shared" si="305"/>
        <v>65.216347032387873</v>
      </c>
      <c r="T492">
        <f t="shared" si="306"/>
        <v>39.95760246359891</v>
      </c>
      <c r="U492">
        <f t="shared" si="307"/>
        <v>3.0372829067974727E-3</v>
      </c>
      <c r="V492">
        <f t="shared" si="308"/>
        <v>2.2520857957621327</v>
      </c>
      <c r="W492">
        <f t="shared" si="309"/>
        <v>3.0350090569438918E-3</v>
      </c>
      <c r="X492">
        <f t="shared" si="310"/>
        <v>1.8970848103488319E-3</v>
      </c>
      <c r="Y492">
        <f t="shared" si="311"/>
        <v>0</v>
      </c>
      <c r="Z492">
        <f t="shared" si="312"/>
        <v>31.179482872798761</v>
      </c>
      <c r="AA492">
        <f t="shared" si="313"/>
        <v>30.995470967741898</v>
      </c>
      <c r="AB492">
        <f t="shared" si="314"/>
        <v>4.5102134478388249</v>
      </c>
      <c r="AC492">
        <f t="shared" si="315"/>
        <v>72.675634009958785</v>
      </c>
      <c r="AD492">
        <f t="shared" si="316"/>
        <v>3.3147360083523272</v>
      </c>
      <c r="AE492">
        <f t="shared" si="317"/>
        <v>4.5610004694257045</v>
      </c>
      <c r="AF492">
        <f t="shared" si="318"/>
        <v>1.1954774394864978</v>
      </c>
      <c r="AG492">
        <f t="shared" si="319"/>
        <v>-1.6707240110461636</v>
      </c>
      <c r="AH492">
        <f t="shared" si="320"/>
        <v>23.86068092785634</v>
      </c>
      <c r="AI492">
        <f t="shared" si="321"/>
        <v>2.3813956811978141</v>
      </c>
      <c r="AJ492">
        <f t="shared" si="322"/>
        <v>24.571352598007991</v>
      </c>
      <c r="AK492">
        <v>-4.1239923506080203E-2</v>
      </c>
      <c r="AL492">
        <v>4.6295426951299998E-2</v>
      </c>
      <c r="AM492">
        <v>3.4589504802732201</v>
      </c>
      <c r="AN492">
        <v>0</v>
      </c>
      <c r="AO492">
        <v>0</v>
      </c>
      <c r="AP492">
        <f t="shared" si="323"/>
        <v>1</v>
      </c>
      <c r="AQ492">
        <f t="shared" si="324"/>
        <v>0</v>
      </c>
      <c r="AR492">
        <f t="shared" si="325"/>
        <v>51863.427424350994</v>
      </c>
      <c r="AS492" t="s">
        <v>240</v>
      </c>
      <c r="AT492">
        <v>0</v>
      </c>
      <c r="AU492">
        <v>0</v>
      </c>
      <c r="AV492">
        <f t="shared" si="326"/>
        <v>0</v>
      </c>
      <c r="AW492" t="e">
        <f t="shared" si="327"/>
        <v>#DIV/0!</v>
      </c>
      <c r="AX492">
        <v>0</v>
      </c>
      <c r="AY492" t="s">
        <v>240</v>
      </c>
      <c r="AZ492">
        <v>0</v>
      </c>
      <c r="BA492">
        <v>0</v>
      </c>
      <c r="BB492" t="e">
        <f t="shared" si="328"/>
        <v>#DIV/0!</v>
      </c>
      <c r="BC492">
        <v>0.5</v>
      </c>
      <c r="BD492">
        <f t="shared" si="329"/>
        <v>0</v>
      </c>
      <c r="BE492">
        <f t="shared" si="330"/>
        <v>-0.50068576809221665</v>
      </c>
      <c r="BF492" t="e">
        <f t="shared" si="331"/>
        <v>#DIV/0!</v>
      </c>
      <c r="BG492" t="e">
        <f t="shared" si="332"/>
        <v>#DIV/0!</v>
      </c>
      <c r="BH492" t="e">
        <f t="shared" si="333"/>
        <v>#DIV/0!</v>
      </c>
      <c r="BI492" t="e">
        <f t="shared" si="334"/>
        <v>#DIV/0!</v>
      </c>
      <c r="BJ492" t="s">
        <v>240</v>
      </c>
      <c r="BK492">
        <v>0</v>
      </c>
      <c r="BL492">
        <f t="shared" si="335"/>
        <v>0</v>
      </c>
      <c r="BM492" t="e">
        <f t="shared" si="336"/>
        <v>#DIV/0!</v>
      </c>
      <c r="BN492" t="e">
        <f t="shared" si="337"/>
        <v>#DIV/0!</v>
      </c>
      <c r="BO492" t="e">
        <f t="shared" si="338"/>
        <v>#DIV/0!</v>
      </c>
      <c r="BP492" t="e">
        <f t="shared" si="339"/>
        <v>#DIV/0!</v>
      </c>
      <c r="BQ492">
        <f t="shared" si="340"/>
        <v>0</v>
      </c>
      <c r="BR492">
        <f t="shared" si="341"/>
        <v>0</v>
      </c>
      <c r="BS492">
        <f t="shared" si="342"/>
        <v>0</v>
      </c>
      <c r="BT492">
        <f t="shared" si="343"/>
        <v>0</v>
      </c>
      <c r="BU492">
        <v>6</v>
      </c>
      <c r="BV492">
        <v>0.5</v>
      </c>
      <c r="BW492" t="s">
        <v>241</v>
      </c>
      <c r="BX492">
        <v>1581524926.87097</v>
      </c>
      <c r="BY492">
        <v>400.84370967741899</v>
      </c>
      <c r="BZ492">
        <v>400.01145161290299</v>
      </c>
      <c r="CA492">
        <v>33.252522580645199</v>
      </c>
      <c r="CB492">
        <v>33.1897387096774</v>
      </c>
      <c r="CC492">
        <v>350.01151612903197</v>
      </c>
      <c r="CD492">
        <v>99.483770967741904</v>
      </c>
      <c r="CE492">
        <v>0.199974838709677</v>
      </c>
      <c r="CF492">
        <v>31.191993548387099</v>
      </c>
      <c r="CG492">
        <v>30.995470967741898</v>
      </c>
      <c r="CH492">
        <v>999.9</v>
      </c>
      <c r="CI492">
        <v>0</v>
      </c>
      <c r="CJ492">
        <v>0</v>
      </c>
      <c r="CK492">
        <v>9996.8145161290304</v>
      </c>
      <c r="CL492">
        <v>0</v>
      </c>
      <c r="CM492">
        <v>5.7373132258064503</v>
      </c>
      <c r="CN492">
        <v>0</v>
      </c>
      <c r="CO492">
        <v>0</v>
      </c>
      <c r="CP492">
        <v>0</v>
      </c>
      <c r="CQ492">
        <v>0</v>
      </c>
      <c r="CR492">
        <v>3.6129032258064502</v>
      </c>
      <c r="CS492">
        <v>0</v>
      </c>
      <c r="CT492">
        <v>551.26451612903202</v>
      </c>
      <c r="CU492">
        <v>0.187096774193548</v>
      </c>
      <c r="CV492">
        <v>40.5681612903226</v>
      </c>
      <c r="CW492">
        <v>45.866870967741903</v>
      </c>
      <c r="CX492">
        <v>43.163096774193498</v>
      </c>
      <c r="CY492">
        <v>44.618870967741898</v>
      </c>
      <c r="CZ492">
        <v>41.606709677419303</v>
      </c>
      <c r="DA492">
        <v>0</v>
      </c>
      <c r="DB492">
        <v>0</v>
      </c>
      <c r="DC492">
        <v>0</v>
      </c>
      <c r="DD492">
        <v>1581524935.9000001</v>
      </c>
      <c r="DE492">
        <v>3.7769230769230799</v>
      </c>
      <c r="DF492">
        <v>-32.4717948709905</v>
      </c>
      <c r="DG492">
        <v>131.41880332098401</v>
      </c>
      <c r="DH492">
        <v>553.29999999999995</v>
      </c>
      <c r="DI492">
        <v>15</v>
      </c>
      <c r="DJ492">
        <v>100</v>
      </c>
      <c r="DK492">
        <v>100</v>
      </c>
      <c r="DL492">
        <v>2.952</v>
      </c>
      <c r="DM492">
        <v>0.498</v>
      </c>
      <c r="DN492">
        <v>2</v>
      </c>
      <c r="DO492">
        <v>352.75200000000001</v>
      </c>
      <c r="DP492">
        <v>664.95</v>
      </c>
      <c r="DQ492">
        <v>30.071899999999999</v>
      </c>
      <c r="DR492">
        <v>32.771099999999997</v>
      </c>
      <c r="DS492">
        <v>30.000399999999999</v>
      </c>
      <c r="DT492">
        <v>32.5914</v>
      </c>
      <c r="DU492">
        <v>32.575099999999999</v>
      </c>
      <c r="DV492">
        <v>20.9893</v>
      </c>
      <c r="DW492">
        <v>25.378599999999999</v>
      </c>
      <c r="DX492">
        <v>100</v>
      </c>
      <c r="DY492">
        <v>30.072500000000002</v>
      </c>
      <c r="DZ492">
        <v>400</v>
      </c>
      <c r="EA492">
        <v>33.1128</v>
      </c>
      <c r="EB492">
        <v>99.823899999999995</v>
      </c>
      <c r="EC492">
        <v>100.315</v>
      </c>
    </row>
    <row r="493" spans="1:133" x14ac:dyDescent="0.35">
      <c r="A493">
        <v>477</v>
      </c>
      <c r="B493">
        <v>1581524940.5</v>
      </c>
      <c r="C493">
        <v>2419.9000000953702</v>
      </c>
      <c r="D493" t="s">
        <v>1192</v>
      </c>
      <c r="E493" t="s">
        <v>1193</v>
      </c>
      <c r="F493" t="s">
        <v>232</v>
      </c>
      <c r="G493" t="s">
        <v>233</v>
      </c>
      <c r="H493" t="s">
        <v>234</v>
      </c>
      <c r="I493" t="s">
        <v>235</v>
      </c>
      <c r="J493" t="s">
        <v>236</v>
      </c>
      <c r="K493" t="s">
        <v>237</v>
      </c>
      <c r="L493" t="s">
        <v>238</v>
      </c>
      <c r="M493" t="s">
        <v>239</v>
      </c>
      <c r="N493">
        <v>1581524931.87097</v>
      </c>
      <c r="O493">
        <f t="shared" si="301"/>
        <v>3.810047282329933E-5</v>
      </c>
      <c r="P493">
        <f t="shared" si="302"/>
        <v>-0.49588995475617748</v>
      </c>
      <c r="Q493">
        <f t="shared" si="303"/>
        <v>400.84274193548401</v>
      </c>
      <c r="R493">
        <f t="shared" si="304"/>
        <v>650.38310018367054</v>
      </c>
      <c r="S493">
        <f t="shared" si="305"/>
        <v>64.831125866181523</v>
      </c>
      <c r="T493">
        <f t="shared" si="306"/>
        <v>39.956582893414414</v>
      </c>
      <c r="U493">
        <f t="shared" si="307"/>
        <v>3.0531050190412577E-3</v>
      </c>
      <c r="V493">
        <f t="shared" si="308"/>
        <v>2.2531306028756224</v>
      </c>
      <c r="W493">
        <f t="shared" si="309"/>
        <v>3.0508084913945977E-3</v>
      </c>
      <c r="X493">
        <f t="shared" si="310"/>
        <v>1.9069614922508447E-3</v>
      </c>
      <c r="Y493">
        <f t="shared" si="311"/>
        <v>0</v>
      </c>
      <c r="Z493">
        <f t="shared" si="312"/>
        <v>31.180710551540297</v>
      </c>
      <c r="AA493">
        <f t="shared" si="313"/>
        <v>30.998999999999999</v>
      </c>
      <c r="AB493">
        <f t="shared" si="314"/>
        <v>4.511121088414769</v>
      </c>
      <c r="AC493">
        <f t="shared" si="315"/>
        <v>72.678352275006148</v>
      </c>
      <c r="AD493">
        <f t="shared" si="316"/>
        <v>3.3151041388673677</v>
      </c>
      <c r="AE493">
        <f t="shared" si="317"/>
        <v>4.5613364022390215</v>
      </c>
      <c r="AF493">
        <f t="shared" si="318"/>
        <v>1.1960169495474013</v>
      </c>
      <c r="AG493">
        <f t="shared" si="319"/>
        <v>-1.6802308515075004</v>
      </c>
      <c r="AH493">
        <f t="shared" si="320"/>
        <v>23.600204618326902</v>
      </c>
      <c r="AI493">
        <f t="shared" si="321"/>
        <v>2.3543628263016663</v>
      </c>
      <c r="AJ493">
        <f t="shared" si="322"/>
        <v>24.274336593121067</v>
      </c>
      <c r="AK493">
        <v>-4.1268080749038698E-2</v>
      </c>
      <c r="AL493">
        <v>4.6327035923230897E-2</v>
      </c>
      <c r="AM493">
        <v>3.46081929430163</v>
      </c>
      <c r="AN493">
        <v>0</v>
      </c>
      <c r="AO493">
        <v>0</v>
      </c>
      <c r="AP493">
        <f t="shared" si="323"/>
        <v>1</v>
      </c>
      <c r="AQ493">
        <f t="shared" si="324"/>
        <v>0</v>
      </c>
      <c r="AR493">
        <f t="shared" si="325"/>
        <v>51897.120208657077</v>
      </c>
      <c r="AS493" t="s">
        <v>240</v>
      </c>
      <c r="AT493">
        <v>0</v>
      </c>
      <c r="AU493">
        <v>0</v>
      </c>
      <c r="AV493">
        <f t="shared" si="326"/>
        <v>0</v>
      </c>
      <c r="AW493" t="e">
        <f t="shared" si="327"/>
        <v>#DIV/0!</v>
      </c>
      <c r="AX493">
        <v>0</v>
      </c>
      <c r="AY493" t="s">
        <v>240</v>
      </c>
      <c r="AZ493">
        <v>0</v>
      </c>
      <c r="BA493">
        <v>0</v>
      </c>
      <c r="BB493" t="e">
        <f t="shared" si="328"/>
        <v>#DIV/0!</v>
      </c>
      <c r="BC493">
        <v>0.5</v>
      </c>
      <c r="BD493">
        <f t="shared" si="329"/>
        <v>0</v>
      </c>
      <c r="BE493">
        <f t="shared" si="330"/>
        <v>-0.49588995475617748</v>
      </c>
      <c r="BF493" t="e">
        <f t="shared" si="331"/>
        <v>#DIV/0!</v>
      </c>
      <c r="BG493" t="e">
        <f t="shared" si="332"/>
        <v>#DIV/0!</v>
      </c>
      <c r="BH493" t="e">
        <f t="shared" si="333"/>
        <v>#DIV/0!</v>
      </c>
      <c r="BI493" t="e">
        <f t="shared" si="334"/>
        <v>#DIV/0!</v>
      </c>
      <c r="BJ493" t="s">
        <v>240</v>
      </c>
      <c r="BK493">
        <v>0</v>
      </c>
      <c r="BL493">
        <f t="shared" si="335"/>
        <v>0</v>
      </c>
      <c r="BM493" t="e">
        <f t="shared" si="336"/>
        <v>#DIV/0!</v>
      </c>
      <c r="BN493" t="e">
        <f t="shared" si="337"/>
        <v>#DIV/0!</v>
      </c>
      <c r="BO493" t="e">
        <f t="shared" si="338"/>
        <v>#DIV/0!</v>
      </c>
      <c r="BP493" t="e">
        <f t="shared" si="339"/>
        <v>#DIV/0!</v>
      </c>
      <c r="BQ493">
        <f t="shared" si="340"/>
        <v>0</v>
      </c>
      <c r="BR493">
        <f t="shared" si="341"/>
        <v>0</v>
      </c>
      <c r="BS493">
        <f t="shared" si="342"/>
        <v>0</v>
      </c>
      <c r="BT493">
        <f t="shared" si="343"/>
        <v>0</v>
      </c>
      <c r="BU493">
        <v>6</v>
      </c>
      <c r="BV493">
        <v>0.5</v>
      </c>
      <c r="BW493" t="s">
        <v>241</v>
      </c>
      <c r="BX493">
        <v>1581524931.87097</v>
      </c>
      <c r="BY493">
        <v>400.84274193548401</v>
      </c>
      <c r="BZ493">
        <v>400.01883870967703</v>
      </c>
      <c r="CA493">
        <v>33.256983870967701</v>
      </c>
      <c r="CB493">
        <v>33.193841935483903</v>
      </c>
      <c r="CC493">
        <v>350.00541935483898</v>
      </c>
      <c r="CD493">
        <v>99.481470967741899</v>
      </c>
      <c r="CE493">
        <v>0.19997193548387099</v>
      </c>
      <c r="CF493">
        <v>31.193287096774199</v>
      </c>
      <c r="CG493">
        <v>30.998999999999999</v>
      </c>
      <c r="CH493">
        <v>999.9</v>
      </c>
      <c r="CI493">
        <v>0</v>
      </c>
      <c r="CJ493">
        <v>0</v>
      </c>
      <c r="CK493">
        <v>10003.871290322601</v>
      </c>
      <c r="CL493">
        <v>0</v>
      </c>
      <c r="CM493">
        <v>5.8231687096774198</v>
      </c>
      <c r="CN493">
        <v>0</v>
      </c>
      <c r="CO493">
        <v>0</v>
      </c>
      <c r="CP493">
        <v>0</v>
      </c>
      <c r="CQ493">
        <v>0</v>
      </c>
      <c r="CR493">
        <v>2.8129032258064499</v>
      </c>
      <c r="CS493">
        <v>0</v>
      </c>
      <c r="CT493">
        <v>559.29032258064501</v>
      </c>
      <c r="CU493">
        <v>0.64516129032258096</v>
      </c>
      <c r="CV493">
        <v>40.5681612903226</v>
      </c>
      <c r="CW493">
        <v>45.868903225806399</v>
      </c>
      <c r="CX493">
        <v>43.171193548387102</v>
      </c>
      <c r="CY493">
        <v>44.618870967741898</v>
      </c>
      <c r="CZ493">
        <v>41.6148387096774</v>
      </c>
      <c r="DA493">
        <v>0</v>
      </c>
      <c r="DB493">
        <v>0</v>
      </c>
      <c r="DC493">
        <v>0</v>
      </c>
      <c r="DD493">
        <v>1581524940.7</v>
      </c>
      <c r="DE493">
        <v>3.3692307692307701</v>
      </c>
      <c r="DF493">
        <v>-28.970939883534399</v>
      </c>
      <c r="DG493">
        <v>27.323076988561301</v>
      </c>
      <c r="DH493">
        <v>559.97692307692296</v>
      </c>
      <c r="DI493">
        <v>15</v>
      </c>
      <c r="DJ493">
        <v>100</v>
      </c>
      <c r="DK493">
        <v>100</v>
      </c>
      <c r="DL493">
        <v>2.952</v>
      </c>
      <c r="DM493">
        <v>0.498</v>
      </c>
      <c r="DN493">
        <v>2</v>
      </c>
      <c r="DO493">
        <v>352.83600000000001</v>
      </c>
      <c r="DP493">
        <v>664.77</v>
      </c>
      <c r="DQ493">
        <v>30.0732</v>
      </c>
      <c r="DR493">
        <v>32.776200000000003</v>
      </c>
      <c r="DS493">
        <v>30.000499999999999</v>
      </c>
      <c r="DT493">
        <v>32.595799999999997</v>
      </c>
      <c r="DU493">
        <v>32.579300000000003</v>
      </c>
      <c r="DV493">
        <v>20.986699999999999</v>
      </c>
      <c r="DW493">
        <v>25.378599999999999</v>
      </c>
      <c r="DX493">
        <v>100</v>
      </c>
      <c r="DY493">
        <v>30.064699999999998</v>
      </c>
      <c r="DZ493">
        <v>400</v>
      </c>
      <c r="EA493">
        <v>33.1083</v>
      </c>
      <c r="EB493">
        <v>99.823599999999999</v>
      </c>
      <c r="EC493">
        <v>100.31399999999999</v>
      </c>
    </row>
    <row r="494" spans="1:133" x14ac:dyDescent="0.35">
      <c r="A494">
        <v>478</v>
      </c>
      <c r="B494">
        <v>1581524945.5</v>
      </c>
      <c r="C494">
        <v>2424.9000000953702</v>
      </c>
      <c r="D494" t="s">
        <v>1194</v>
      </c>
      <c r="E494" t="s">
        <v>1195</v>
      </c>
      <c r="F494" t="s">
        <v>232</v>
      </c>
      <c r="G494" t="s">
        <v>233</v>
      </c>
      <c r="H494" t="s">
        <v>234</v>
      </c>
      <c r="I494" t="s">
        <v>235</v>
      </c>
      <c r="J494" t="s">
        <v>236</v>
      </c>
      <c r="K494" t="s">
        <v>237</v>
      </c>
      <c r="L494" t="s">
        <v>238</v>
      </c>
      <c r="M494" t="s">
        <v>239</v>
      </c>
      <c r="N494">
        <v>1581524936.87097</v>
      </c>
      <c r="O494">
        <f t="shared" si="301"/>
        <v>3.811091866671962E-5</v>
      </c>
      <c r="P494">
        <f t="shared" si="302"/>
        <v>-0.52131705642349846</v>
      </c>
      <c r="Q494">
        <f t="shared" si="303"/>
        <v>400.84248387096801</v>
      </c>
      <c r="R494">
        <f t="shared" si="304"/>
        <v>663.39188482832878</v>
      </c>
      <c r="S494">
        <f t="shared" si="305"/>
        <v>66.126855015875805</v>
      </c>
      <c r="T494">
        <f t="shared" si="306"/>
        <v>39.95594975057363</v>
      </c>
      <c r="U494">
        <f t="shared" si="307"/>
        <v>3.0553367154174671E-3</v>
      </c>
      <c r="V494">
        <f t="shared" si="308"/>
        <v>2.2548722072953318</v>
      </c>
      <c r="W494">
        <f t="shared" si="309"/>
        <v>3.0530386054996757E-3</v>
      </c>
      <c r="X494">
        <f t="shared" si="310"/>
        <v>1.9083554556308278E-3</v>
      </c>
      <c r="Y494">
        <f t="shared" si="311"/>
        <v>0</v>
      </c>
      <c r="Z494">
        <f t="shared" si="312"/>
        <v>31.181664336167977</v>
      </c>
      <c r="AA494">
        <f t="shared" si="313"/>
        <v>30.998054838709699</v>
      </c>
      <c r="AB494">
        <f t="shared" si="314"/>
        <v>4.5108779844361715</v>
      </c>
      <c r="AC494">
        <f t="shared" si="315"/>
        <v>72.681492964894545</v>
      </c>
      <c r="AD494">
        <f t="shared" si="316"/>
        <v>3.3154264170457175</v>
      </c>
      <c r="AE494">
        <f t="shared" si="317"/>
        <v>4.5615827108106899</v>
      </c>
      <c r="AF494">
        <f t="shared" si="318"/>
        <v>1.195451567390454</v>
      </c>
      <c r="AG494">
        <f t="shared" si="319"/>
        <v>-1.6806915132023352</v>
      </c>
      <c r="AH494">
        <f t="shared" si="320"/>
        <v>23.848635475682592</v>
      </c>
      <c r="AI494">
        <f t="shared" si="321"/>
        <v>2.3773088081964815</v>
      </c>
      <c r="AJ494">
        <f t="shared" si="322"/>
        <v>24.54525277067674</v>
      </c>
      <c r="AK494">
        <v>-4.1315042831163301E-2</v>
      </c>
      <c r="AL494">
        <v>4.6379754974520099E-2</v>
      </c>
      <c r="AM494">
        <v>3.4639352193700899</v>
      </c>
      <c r="AN494">
        <v>0</v>
      </c>
      <c r="AO494">
        <v>0</v>
      </c>
      <c r="AP494">
        <f t="shared" si="323"/>
        <v>1</v>
      </c>
      <c r="AQ494">
        <f t="shared" si="324"/>
        <v>0</v>
      </c>
      <c r="AR494">
        <f t="shared" si="325"/>
        <v>51953.55539370545</v>
      </c>
      <c r="AS494" t="s">
        <v>240</v>
      </c>
      <c r="AT494">
        <v>0</v>
      </c>
      <c r="AU494">
        <v>0</v>
      </c>
      <c r="AV494">
        <f t="shared" si="326"/>
        <v>0</v>
      </c>
      <c r="AW494" t="e">
        <f t="shared" si="327"/>
        <v>#DIV/0!</v>
      </c>
      <c r="AX494">
        <v>0</v>
      </c>
      <c r="AY494" t="s">
        <v>240</v>
      </c>
      <c r="AZ494">
        <v>0</v>
      </c>
      <c r="BA494">
        <v>0</v>
      </c>
      <c r="BB494" t="e">
        <f t="shared" si="328"/>
        <v>#DIV/0!</v>
      </c>
      <c r="BC494">
        <v>0.5</v>
      </c>
      <c r="BD494">
        <f t="shared" si="329"/>
        <v>0</v>
      </c>
      <c r="BE494">
        <f t="shared" si="330"/>
        <v>-0.52131705642349846</v>
      </c>
      <c r="BF494" t="e">
        <f t="shared" si="331"/>
        <v>#DIV/0!</v>
      </c>
      <c r="BG494" t="e">
        <f t="shared" si="332"/>
        <v>#DIV/0!</v>
      </c>
      <c r="BH494" t="e">
        <f t="shared" si="333"/>
        <v>#DIV/0!</v>
      </c>
      <c r="BI494" t="e">
        <f t="shared" si="334"/>
        <v>#DIV/0!</v>
      </c>
      <c r="BJ494" t="s">
        <v>240</v>
      </c>
      <c r="BK494">
        <v>0</v>
      </c>
      <c r="BL494">
        <f t="shared" si="335"/>
        <v>0</v>
      </c>
      <c r="BM494" t="e">
        <f t="shared" si="336"/>
        <v>#DIV/0!</v>
      </c>
      <c r="BN494" t="e">
        <f t="shared" si="337"/>
        <v>#DIV/0!</v>
      </c>
      <c r="BO494" t="e">
        <f t="shared" si="338"/>
        <v>#DIV/0!</v>
      </c>
      <c r="BP494" t="e">
        <f t="shared" si="339"/>
        <v>#DIV/0!</v>
      </c>
      <c r="BQ494">
        <f t="shared" si="340"/>
        <v>0</v>
      </c>
      <c r="BR494">
        <f t="shared" si="341"/>
        <v>0</v>
      </c>
      <c r="BS494">
        <f t="shared" si="342"/>
        <v>0</v>
      </c>
      <c r="BT494">
        <f t="shared" si="343"/>
        <v>0</v>
      </c>
      <c r="BU494">
        <v>6</v>
      </c>
      <c r="BV494">
        <v>0.5</v>
      </c>
      <c r="BW494" t="s">
        <v>241</v>
      </c>
      <c r="BX494">
        <v>1581524936.87097</v>
      </c>
      <c r="BY494">
        <v>400.84248387096801</v>
      </c>
      <c r="BZ494">
        <v>399.97496774193502</v>
      </c>
      <c r="CA494">
        <v>33.260722580645201</v>
      </c>
      <c r="CB494">
        <v>33.197561290322597</v>
      </c>
      <c r="CC494">
        <v>349.99274193548399</v>
      </c>
      <c r="CD494">
        <v>99.479996774193594</v>
      </c>
      <c r="CE494">
        <v>0.19993077419354799</v>
      </c>
      <c r="CF494">
        <v>31.194235483871001</v>
      </c>
      <c r="CG494">
        <v>30.998054838709699</v>
      </c>
      <c r="CH494">
        <v>999.9</v>
      </c>
      <c r="CI494">
        <v>0</v>
      </c>
      <c r="CJ494">
        <v>0</v>
      </c>
      <c r="CK494">
        <v>10015.403870967701</v>
      </c>
      <c r="CL494">
        <v>0</v>
      </c>
      <c r="CM494">
        <v>5.96876322580645</v>
      </c>
      <c r="CN494">
        <v>0</v>
      </c>
      <c r="CO494">
        <v>0</v>
      </c>
      <c r="CP494">
        <v>0</v>
      </c>
      <c r="CQ494">
        <v>0</v>
      </c>
      <c r="CR494">
        <v>2.3387096774193501</v>
      </c>
      <c r="CS494">
        <v>0</v>
      </c>
      <c r="CT494">
        <v>563.40967741935503</v>
      </c>
      <c r="CU494">
        <v>0.70322580645161303</v>
      </c>
      <c r="CV494">
        <v>40.576225806451603</v>
      </c>
      <c r="CW494">
        <v>45.868903225806399</v>
      </c>
      <c r="CX494">
        <v>43.157096774193498</v>
      </c>
      <c r="CY494">
        <v>44.612806451612897</v>
      </c>
      <c r="CZ494">
        <v>41.6148387096774</v>
      </c>
      <c r="DA494">
        <v>0</v>
      </c>
      <c r="DB494">
        <v>0</v>
      </c>
      <c r="DC494">
        <v>0</v>
      </c>
      <c r="DD494">
        <v>1581524945.5</v>
      </c>
      <c r="DE494">
        <v>1.7846153846153801</v>
      </c>
      <c r="DF494">
        <v>13.6273504251016</v>
      </c>
      <c r="DG494">
        <v>-55.9316238448543</v>
      </c>
      <c r="DH494">
        <v>562.37692307692305</v>
      </c>
      <c r="DI494">
        <v>15</v>
      </c>
      <c r="DJ494">
        <v>100</v>
      </c>
      <c r="DK494">
        <v>100</v>
      </c>
      <c r="DL494">
        <v>2.952</v>
      </c>
      <c r="DM494">
        <v>0.498</v>
      </c>
      <c r="DN494">
        <v>2</v>
      </c>
      <c r="DO494">
        <v>352.76100000000002</v>
      </c>
      <c r="DP494">
        <v>664.65099999999995</v>
      </c>
      <c r="DQ494">
        <v>30.067399999999999</v>
      </c>
      <c r="DR494">
        <v>32.7806</v>
      </c>
      <c r="DS494">
        <v>30.000499999999999</v>
      </c>
      <c r="DT494">
        <v>32.600200000000001</v>
      </c>
      <c r="DU494">
        <v>32.582999999999998</v>
      </c>
      <c r="DV494">
        <v>20.991900000000001</v>
      </c>
      <c r="DW494">
        <v>25.655100000000001</v>
      </c>
      <c r="DX494">
        <v>100</v>
      </c>
      <c r="DY494">
        <v>30.066500000000001</v>
      </c>
      <c r="DZ494">
        <v>400</v>
      </c>
      <c r="EA494">
        <v>33.099899999999998</v>
      </c>
      <c r="EB494">
        <v>99.824700000000007</v>
      </c>
      <c r="EC494">
        <v>100.31399999999999</v>
      </c>
    </row>
    <row r="495" spans="1:133" x14ac:dyDescent="0.35">
      <c r="A495">
        <v>479</v>
      </c>
      <c r="B495">
        <v>1581524950.5</v>
      </c>
      <c r="C495">
        <v>2429.9000000953702</v>
      </c>
      <c r="D495" t="s">
        <v>1196</v>
      </c>
      <c r="E495" t="s">
        <v>1197</v>
      </c>
      <c r="F495" t="s">
        <v>232</v>
      </c>
      <c r="G495" t="s">
        <v>233</v>
      </c>
      <c r="H495" t="s">
        <v>234</v>
      </c>
      <c r="I495" t="s">
        <v>235</v>
      </c>
      <c r="J495" t="s">
        <v>236</v>
      </c>
      <c r="K495" t="s">
        <v>237</v>
      </c>
      <c r="L495" t="s">
        <v>238</v>
      </c>
      <c r="M495" t="s">
        <v>239</v>
      </c>
      <c r="N495">
        <v>1581524941.87097</v>
      </c>
      <c r="O495">
        <f t="shared" si="301"/>
        <v>3.8358561050138112E-5</v>
      </c>
      <c r="P495">
        <f t="shared" si="302"/>
        <v>-0.52234965957088697</v>
      </c>
      <c r="Q495">
        <f t="shared" si="303"/>
        <v>400.83622580645198</v>
      </c>
      <c r="R495">
        <f t="shared" si="304"/>
        <v>662.08996191889435</v>
      </c>
      <c r="S495">
        <f t="shared" si="305"/>
        <v>65.997995937959018</v>
      </c>
      <c r="T495">
        <f t="shared" si="306"/>
        <v>39.955880807934207</v>
      </c>
      <c r="U495">
        <f t="shared" si="307"/>
        <v>3.0761783676273463E-3</v>
      </c>
      <c r="V495">
        <f t="shared" si="308"/>
        <v>2.2535229778094137</v>
      </c>
      <c r="W495">
        <f t="shared" si="309"/>
        <v>3.0738474174505149E-3</v>
      </c>
      <c r="X495">
        <f t="shared" si="310"/>
        <v>1.9213639104591305E-3</v>
      </c>
      <c r="Y495">
        <f t="shared" si="311"/>
        <v>0</v>
      </c>
      <c r="Z495">
        <f t="shared" si="312"/>
        <v>31.181478986511213</v>
      </c>
      <c r="AA495">
        <f t="shared" si="313"/>
        <v>30.9977612903226</v>
      </c>
      <c r="AB495">
        <f t="shared" si="314"/>
        <v>4.5108024834751621</v>
      </c>
      <c r="AC495">
        <f t="shared" si="315"/>
        <v>72.688161465309719</v>
      </c>
      <c r="AD495">
        <f t="shared" si="316"/>
        <v>3.3157123367227541</v>
      </c>
      <c r="AE495">
        <f t="shared" si="317"/>
        <v>4.5615575767522625</v>
      </c>
      <c r="AF495">
        <f t="shared" si="318"/>
        <v>1.195090146752408</v>
      </c>
      <c r="AG495">
        <f t="shared" si="319"/>
        <v>-1.6916125423110908</v>
      </c>
      <c r="AH495">
        <f t="shared" si="320"/>
        <v>23.858271838941821</v>
      </c>
      <c r="AI495">
        <f t="shared" si="321"/>
        <v>2.3796887284159562</v>
      </c>
      <c r="AJ495">
        <f t="shared" si="322"/>
        <v>24.546348025046687</v>
      </c>
      <c r="AK495">
        <v>-4.1278658198736003E-2</v>
      </c>
      <c r="AL495">
        <v>4.6338910037151598E-2</v>
      </c>
      <c r="AM495">
        <v>3.4615212127410002</v>
      </c>
      <c r="AN495">
        <v>0</v>
      </c>
      <c r="AO495">
        <v>0</v>
      </c>
      <c r="AP495">
        <f t="shared" si="323"/>
        <v>1</v>
      </c>
      <c r="AQ495">
        <f t="shared" si="324"/>
        <v>0</v>
      </c>
      <c r="AR495">
        <f t="shared" si="325"/>
        <v>51909.727819188876</v>
      </c>
      <c r="AS495" t="s">
        <v>240</v>
      </c>
      <c r="AT495">
        <v>0</v>
      </c>
      <c r="AU495">
        <v>0</v>
      </c>
      <c r="AV495">
        <f t="shared" si="326"/>
        <v>0</v>
      </c>
      <c r="AW495" t="e">
        <f t="shared" si="327"/>
        <v>#DIV/0!</v>
      </c>
      <c r="AX495">
        <v>0</v>
      </c>
      <c r="AY495" t="s">
        <v>240</v>
      </c>
      <c r="AZ495">
        <v>0</v>
      </c>
      <c r="BA495">
        <v>0</v>
      </c>
      <c r="BB495" t="e">
        <f t="shared" si="328"/>
        <v>#DIV/0!</v>
      </c>
      <c r="BC495">
        <v>0.5</v>
      </c>
      <c r="BD495">
        <f t="shared" si="329"/>
        <v>0</v>
      </c>
      <c r="BE495">
        <f t="shared" si="330"/>
        <v>-0.52234965957088697</v>
      </c>
      <c r="BF495" t="e">
        <f t="shared" si="331"/>
        <v>#DIV/0!</v>
      </c>
      <c r="BG495" t="e">
        <f t="shared" si="332"/>
        <v>#DIV/0!</v>
      </c>
      <c r="BH495" t="e">
        <f t="shared" si="333"/>
        <v>#DIV/0!</v>
      </c>
      <c r="BI495" t="e">
        <f t="shared" si="334"/>
        <v>#DIV/0!</v>
      </c>
      <c r="BJ495" t="s">
        <v>240</v>
      </c>
      <c r="BK495">
        <v>0</v>
      </c>
      <c r="BL495">
        <f t="shared" si="335"/>
        <v>0</v>
      </c>
      <c r="BM495" t="e">
        <f t="shared" si="336"/>
        <v>#DIV/0!</v>
      </c>
      <c r="BN495" t="e">
        <f t="shared" si="337"/>
        <v>#DIV/0!</v>
      </c>
      <c r="BO495" t="e">
        <f t="shared" si="338"/>
        <v>#DIV/0!</v>
      </c>
      <c r="BP495" t="e">
        <f t="shared" si="339"/>
        <v>#DIV/0!</v>
      </c>
      <c r="BQ495">
        <f t="shared" si="340"/>
        <v>0</v>
      </c>
      <c r="BR495">
        <f t="shared" si="341"/>
        <v>0</v>
      </c>
      <c r="BS495">
        <f t="shared" si="342"/>
        <v>0</v>
      </c>
      <c r="BT495">
        <f t="shared" si="343"/>
        <v>0</v>
      </c>
      <c r="BU495">
        <v>6</v>
      </c>
      <c r="BV495">
        <v>0.5</v>
      </c>
      <c r="BW495" t="s">
        <v>241</v>
      </c>
      <c r="BX495">
        <v>1581524941.87097</v>
      </c>
      <c r="BY495">
        <v>400.83622580645198</v>
      </c>
      <c r="BZ495">
        <v>399.96716129032302</v>
      </c>
      <c r="CA495">
        <v>33.263129032258099</v>
      </c>
      <c r="CB495">
        <v>33.199561290322599</v>
      </c>
      <c r="CC495">
        <v>350.013709677419</v>
      </c>
      <c r="CD495">
        <v>99.481309677419404</v>
      </c>
      <c r="CE495">
        <v>0.200002129032258</v>
      </c>
      <c r="CF495">
        <v>31.1941387096774</v>
      </c>
      <c r="CG495">
        <v>30.9977612903226</v>
      </c>
      <c r="CH495">
        <v>999.9</v>
      </c>
      <c r="CI495">
        <v>0</v>
      </c>
      <c r="CJ495">
        <v>0</v>
      </c>
      <c r="CK495">
        <v>10006.4516129032</v>
      </c>
      <c r="CL495">
        <v>0</v>
      </c>
      <c r="CM495">
        <v>6.0558132258064497</v>
      </c>
      <c r="CN495">
        <v>0</v>
      </c>
      <c r="CO495">
        <v>0</v>
      </c>
      <c r="CP495">
        <v>0</v>
      </c>
      <c r="CQ495">
        <v>0</v>
      </c>
      <c r="CR495">
        <v>1.4032258064516101</v>
      </c>
      <c r="CS495">
        <v>0</v>
      </c>
      <c r="CT495">
        <v>557.51290322580701</v>
      </c>
      <c r="CU495">
        <v>0.84838709677419399</v>
      </c>
      <c r="CV495">
        <v>40.576225806451603</v>
      </c>
      <c r="CW495">
        <v>45.8648387096774</v>
      </c>
      <c r="CX495">
        <v>43.153032258064499</v>
      </c>
      <c r="CY495">
        <v>44.618903225806498</v>
      </c>
      <c r="CZ495">
        <v>41.6148387096774</v>
      </c>
      <c r="DA495">
        <v>0</v>
      </c>
      <c r="DB495">
        <v>0</v>
      </c>
      <c r="DC495">
        <v>0</v>
      </c>
      <c r="DD495">
        <v>1581524950.9000001</v>
      </c>
      <c r="DE495">
        <v>1.65769230769231</v>
      </c>
      <c r="DF495">
        <v>-12.9880343848279</v>
      </c>
      <c r="DG495">
        <v>-71.336752053436101</v>
      </c>
      <c r="DH495">
        <v>556.18461538461497</v>
      </c>
      <c r="DI495">
        <v>15</v>
      </c>
      <c r="DJ495">
        <v>100</v>
      </c>
      <c r="DK495">
        <v>100</v>
      </c>
      <c r="DL495">
        <v>2.952</v>
      </c>
      <c r="DM495">
        <v>0.498</v>
      </c>
      <c r="DN495">
        <v>2</v>
      </c>
      <c r="DO495">
        <v>352.81599999999997</v>
      </c>
      <c r="DP495">
        <v>664.83</v>
      </c>
      <c r="DQ495">
        <v>30.0654</v>
      </c>
      <c r="DR495">
        <v>32.784999999999997</v>
      </c>
      <c r="DS495">
        <v>30.000399999999999</v>
      </c>
      <c r="DT495">
        <v>32.6038</v>
      </c>
      <c r="DU495">
        <v>32.586599999999997</v>
      </c>
      <c r="DV495">
        <v>20.9938</v>
      </c>
      <c r="DW495">
        <v>25.655100000000001</v>
      </c>
      <c r="DX495">
        <v>100</v>
      </c>
      <c r="DY495">
        <v>30.069600000000001</v>
      </c>
      <c r="DZ495">
        <v>400</v>
      </c>
      <c r="EA495">
        <v>33.092599999999997</v>
      </c>
      <c r="EB495">
        <v>99.8245</v>
      </c>
      <c r="EC495">
        <v>100.31399999999999</v>
      </c>
    </row>
    <row r="496" spans="1:133" x14ac:dyDescent="0.35">
      <c r="A496">
        <v>480</v>
      </c>
      <c r="B496">
        <v>1581524955.5</v>
      </c>
      <c r="C496">
        <v>2434.9000000953702</v>
      </c>
      <c r="D496" t="s">
        <v>1198</v>
      </c>
      <c r="E496" t="s">
        <v>1199</v>
      </c>
      <c r="F496" t="s">
        <v>232</v>
      </c>
      <c r="G496" t="s">
        <v>233</v>
      </c>
      <c r="H496" t="s">
        <v>234</v>
      </c>
      <c r="I496" t="s">
        <v>235</v>
      </c>
      <c r="J496" t="s">
        <v>236</v>
      </c>
      <c r="K496" t="s">
        <v>237</v>
      </c>
      <c r="L496" t="s">
        <v>238</v>
      </c>
      <c r="M496" t="s">
        <v>239</v>
      </c>
      <c r="N496">
        <v>1581524946.87097</v>
      </c>
      <c r="O496">
        <f t="shared" si="301"/>
        <v>3.906618114005703E-5</v>
      </c>
      <c r="P496">
        <f t="shared" si="302"/>
        <v>-0.52799035782539083</v>
      </c>
      <c r="Q496">
        <f t="shared" si="303"/>
        <v>400.84264516129002</v>
      </c>
      <c r="R496">
        <f t="shared" si="304"/>
        <v>659.94876100254805</v>
      </c>
      <c r="S496">
        <f t="shared" si="305"/>
        <v>65.785371725712011</v>
      </c>
      <c r="T496">
        <f t="shared" si="306"/>
        <v>39.957014807322793</v>
      </c>
      <c r="U496">
        <f t="shared" si="307"/>
        <v>3.1345026590812951E-3</v>
      </c>
      <c r="V496">
        <f t="shared" si="308"/>
        <v>2.2531188947496945</v>
      </c>
      <c r="W496">
        <f t="shared" si="309"/>
        <v>3.1320820852906795E-3</v>
      </c>
      <c r="X496">
        <f t="shared" si="310"/>
        <v>1.9577686214232964E-3</v>
      </c>
      <c r="Y496">
        <f t="shared" si="311"/>
        <v>0</v>
      </c>
      <c r="Z496">
        <f t="shared" si="312"/>
        <v>31.180743337929368</v>
      </c>
      <c r="AA496">
        <f t="shared" si="313"/>
        <v>30.996396774193499</v>
      </c>
      <c r="AB496">
        <f t="shared" si="314"/>
        <v>4.5104515429083536</v>
      </c>
      <c r="AC496">
        <f t="shared" si="315"/>
        <v>72.694978706981175</v>
      </c>
      <c r="AD496">
        <f t="shared" si="316"/>
        <v>3.3159289093317286</v>
      </c>
      <c r="AE496">
        <f t="shared" si="317"/>
        <v>4.5614277193718848</v>
      </c>
      <c r="AF496">
        <f t="shared" si="318"/>
        <v>1.194522633576625</v>
      </c>
      <c r="AG496">
        <f t="shared" si="319"/>
        <v>-1.722818588276515</v>
      </c>
      <c r="AH496">
        <f t="shared" si="320"/>
        <v>23.959006671704632</v>
      </c>
      <c r="AI496">
        <f t="shared" si="321"/>
        <v>2.3901428982377837</v>
      </c>
      <c r="AJ496">
        <f t="shared" si="322"/>
        <v>24.626330981665902</v>
      </c>
      <c r="AK496">
        <v>-4.12677651528549E-2</v>
      </c>
      <c r="AL496">
        <v>4.6326681638866801E-2</v>
      </c>
      <c r="AM496">
        <v>3.4607983504192701</v>
      </c>
      <c r="AN496">
        <v>0</v>
      </c>
      <c r="AO496">
        <v>0</v>
      </c>
      <c r="AP496">
        <f t="shared" si="323"/>
        <v>1</v>
      </c>
      <c r="AQ496">
        <f t="shared" si="324"/>
        <v>0</v>
      </c>
      <c r="AR496">
        <f t="shared" si="325"/>
        <v>51896.702277517616</v>
      </c>
      <c r="AS496" t="s">
        <v>240</v>
      </c>
      <c r="AT496">
        <v>0</v>
      </c>
      <c r="AU496">
        <v>0</v>
      </c>
      <c r="AV496">
        <f t="shared" si="326"/>
        <v>0</v>
      </c>
      <c r="AW496" t="e">
        <f t="shared" si="327"/>
        <v>#DIV/0!</v>
      </c>
      <c r="AX496">
        <v>0</v>
      </c>
      <c r="AY496" t="s">
        <v>240</v>
      </c>
      <c r="AZ496">
        <v>0</v>
      </c>
      <c r="BA496">
        <v>0</v>
      </c>
      <c r="BB496" t="e">
        <f t="shared" si="328"/>
        <v>#DIV/0!</v>
      </c>
      <c r="BC496">
        <v>0.5</v>
      </c>
      <c r="BD496">
        <f t="shared" si="329"/>
        <v>0</v>
      </c>
      <c r="BE496">
        <f t="shared" si="330"/>
        <v>-0.52799035782539083</v>
      </c>
      <c r="BF496" t="e">
        <f t="shared" si="331"/>
        <v>#DIV/0!</v>
      </c>
      <c r="BG496" t="e">
        <f t="shared" si="332"/>
        <v>#DIV/0!</v>
      </c>
      <c r="BH496" t="e">
        <f t="shared" si="333"/>
        <v>#DIV/0!</v>
      </c>
      <c r="BI496" t="e">
        <f t="shared" si="334"/>
        <v>#DIV/0!</v>
      </c>
      <c r="BJ496" t="s">
        <v>240</v>
      </c>
      <c r="BK496">
        <v>0</v>
      </c>
      <c r="BL496">
        <f t="shared" si="335"/>
        <v>0</v>
      </c>
      <c r="BM496" t="e">
        <f t="shared" si="336"/>
        <v>#DIV/0!</v>
      </c>
      <c r="BN496" t="e">
        <f t="shared" si="337"/>
        <v>#DIV/0!</v>
      </c>
      <c r="BO496" t="e">
        <f t="shared" si="338"/>
        <v>#DIV/0!</v>
      </c>
      <c r="BP496" t="e">
        <f t="shared" si="339"/>
        <v>#DIV/0!</v>
      </c>
      <c r="BQ496">
        <f t="shared" si="340"/>
        <v>0</v>
      </c>
      <c r="BR496">
        <f t="shared" si="341"/>
        <v>0</v>
      </c>
      <c r="BS496">
        <f t="shared" si="342"/>
        <v>0</v>
      </c>
      <c r="BT496">
        <f t="shared" si="343"/>
        <v>0</v>
      </c>
      <c r="BU496">
        <v>6</v>
      </c>
      <c r="BV496">
        <v>0.5</v>
      </c>
      <c r="BW496" t="s">
        <v>241</v>
      </c>
      <c r="BX496">
        <v>1581524946.87097</v>
      </c>
      <c r="BY496">
        <v>400.84264516129002</v>
      </c>
      <c r="BZ496">
        <v>399.96441935483898</v>
      </c>
      <c r="CA496">
        <v>33.264890322580598</v>
      </c>
      <c r="CB496">
        <v>33.200151612903198</v>
      </c>
      <c r="CC496">
        <v>350.022258064516</v>
      </c>
      <c r="CD496">
        <v>99.482532258064495</v>
      </c>
      <c r="CE496">
        <v>0.200012225806452</v>
      </c>
      <c r="CF496">
        <v>31.193638709677401</v>
      </c>
      <c r="CG496">
        <v>30.996396774193499</v>
      </c>
      <c r="CH496">
        <v>999.9</v>
      </c>
      <c r="CI496">
        <v>0</v>
      </c>
      <c r="CJ496">
        <v>0</v>
      </c>
      <c r="CK496">
        <v>10003.6880645161</v>
      </c>
      <c r="CL496">
        <v>0</v>
      </c>
      <c r="CM496">
        <v>6.0576906451612897</v>
      </c>
      <c r="CN496">
        <v>0</v>
      </c>
      <c r="CO496">
        <v>0</v>
      </c>
      <c r="CP496">
        <v>0</v>
      </c>
      <c r="CQ496">
        <v>0</v>
      </c>
      <c r="CR496">
        <v>2.08387096774194</v>
      </c>
      <c r="CS496">
        <v>0</v>
      </c>
      <c r="CT496">
        <v>554.20967741935499</v>
      </c>
      <c r="CU496">
        <v>0.48064516129032298</v>
      </c>
      <c r="CV496">
        <v>40.576225806451603</v>
      </c>
      <c r="CW496">
        <v>45.866870967741903</v>
      </c>
      <c r="CX496">
        <v>43.138903225806402</v>
      </c>
      <c r="CY496">
        <v>44.620935483871001</v>
      </c>
      <c r="CZ496">
        <v>41.610741935483901</v>
      </c>
      <c r="DA496">
        <v>0</v>
      </c>
      <c r="DB496">
        <v>0</v>
      </c>
      <c r="DC496">
        <v>0</v>
      </c>
      <c r="DD496">
        <v>1581524955.7</v>
      </c>
      <c r="DE496">
        <v>1.8692307692307699</v>
      </c>
      <c r="DF496">
        <v>0.84102529509927704</v>
      </c>
      <c r="DG496">
        <v>-89.3059828003164</v>
      </c>
      <c r="DH496">
        <v>551.52307692307704</v>
      </c>
      <c r="DI496">
        <v>15</v>
      </c>
      <c r="DJ496">
        <v>100</v>
      </c>
      <c r="DK496">
        <v>100</v>
      </c>
      <c r="DL496">
        <v>2.952</v>
      </c>
      <c r="DM496">
        <v>0.498</v>
      </c>
      <c r="DN496">
        <v>2</v>
      </c>
      <c r="DO496">
        <v>352.87299999999999</v>
      </c>
      <c r="DP496">
        <v>664.58900000000006</v>
      </c>
      <c r="DQ496">
        <v>30.068000000000001</v>
      </c>
      <c r="DR496">
        <v>32.788600000000002</v>
      </c>
      <c r="DS496">
        <v>30.000299999999999</v>
      </c>
      <c r="DT496">
        <v>32.607500000000002</v>
      </c>
      <c r="DU496">
        <v>32.589500000000001</v>
      </c>
      <c r="DV496">
        <v>20.993099999999998</v>
      </c>
      <c r="DW496">
        <v>25.9269</v>
      </c>
      <c r="DX496">
        <v>100</v>
      </c>
      <c r="DY496">
        <v>30.072299999999998</v>
      </c>
      <c r="DZ496">
        <v>400</v>
      </c>
      <c r="EA496">
        <v>33.087899999999998</v>
      </c>
      <c r="EB496">
        <v>99.819900000000004</v>
      </c>
      <c r="EC496">
        <v>100.31100000000001</v>
      </c>
    </row>
    <row r="497" spans="1:133" x14ac:dyDescent="0.35">
      <c r="A497">
        <v>481</v>
      </c>
      <c r="B497">
        <v>1581524960.5</v>
      </c>
      <c r="C497">
        <v>2439.9000000953702</v>
      </c>
      <c r="D497" t="s">
        <v>1200</v>
      </c>
      <c r="E497" t="s">
        <v>1201</v>
      </c>
      <c r="F497" t="s">
        <v>232</v>
      </c>
      <c r="G497" t="s">
        <v>233</v>
      </c>
      <c r="H497" t="s">
        <v>234</v>
      </c>
      <c r="I497" t="s">
        <v>235</v>
      </c>
      <c r="J497" t="s">
        <v>236</v>
      </c>
      <c r="K497" t="s">
        <v>237</v>
      </c>
      <c r="L497" t="s">
        <v>238</v>
      </c>
      <c r="M497" t="s">
        <v>239</v>
      </c>
      <c r="N497">
        <v>1581524951.87097</v>
      </c>
      <c r="O497">
        <f t="shared" si="301"/>
        <v>4.6915921567175694E-5</v>
      </c>
      <c r="P497">
        <f t="shared" si="302"/>
        <v>-0.53278577146543571</v>
      </c>
      <c r="Q497">
        <f t="shared" si="303"/>
        <v>400.85783870967703</v>
      </c>
      <c r="R497">
        <f t="shared" si="304"/>
        <v>617.13601003554561</v>
      </c>
      <c r="S497">
        <f t="shared" si="305"/>
        <v>61.517937732958593</v>
      </c>
      <c r="T497">
        <f t="shared" si="306"/>
        <v>39.958691699241328</v>
      </c>
      <c r="U497">
        <f t="shared" si="307"/>
        <v>3.7678195226140731E-3</v>
      </c>
      <c r="V497">
        <f t="shared" si="308"/>
        <v>2.2521011409296725</v>
      </c>
      <c r="W497">
        <f t="shared" si="309"/>
        <v>3.7643210048974246E-3</v>
      </c>
      <c r="X497">
        <f t="shared" si="310"/>
        <v>2.3530146781057392E-3</v>
      </c>
      <c r="Y497">
        <f t="shared" si="311"/>
        <v>0</v>
      </c>
      <c r="Z497">
        <f t="shared" si="312"/>
        <v>31.177323258948164</v>
      </c>
      <c r="AA497">
        <f t="shared" si="313"/>
        <v>30.9934935483871</v>
      </c>
      <c r="AB497">
        <f t="shared" si="314"/>
        <v>4.5097049399797458</v>
      </c>
      <c r="AC497">
        <f t="shared" si="315"/>
        <v>72.701971114778246</v>
      </c>
      <c r="AD497">
        <f t="shared" si="316"/>
        <v>3.3160925502254486</v>
      </c>
      <c r="AE497">
        <f t="shared" si="317"/>
        <v>4.5612140900418883</v>
      </c>
      <c r="AF497">
        <f t="shared" si="318"/>
        <v>1.1936123897542972</v>
      </c>
      <c r="AG497">
        <f t="shared" si="319"/>
        <v>-2.0689921411124481</v>
      </c>
      <c r="AH497">
        <f t="shared" si="320"/>
        <v>24.200806283548264</v>
      </c>
      <c r="AI497">
        <f t="shared" si="321"/>
        <v>2.4153114042514332</v>
      </c>
      <c r="AJ497">
        <f t="shared" si="322"/>
        <v>24.547125546687248</v>
      </c>
      <c r="AK497">
        <v>-4.1240336968105397E-2</v>
      </c>
      <c r="AL497">
        <v>4.6295891098644501E-2</v>
      </c>
      <c r="AM497">
        <v>3.4589779251896</v>
      </c>
      <c r="AN497">
        <v>0</v>
      </c>
      <c r="AO497">
        <v>0</v>
      </c>
      <c r="AP497">
        <f t="shared" si="323"/>
        <v>1</v>
      </c>
      <c r="AQ497">
        <f t="shared" si="324"/>
        <v>0</v>
      </c>
      <c r="AR497">
        <f t="shared" si="325"/>
        <v>51863.767683236438</v>
      </c>
      <c r="AS497" t="s">
        <v>240</v>
      </c>
      <c r="AT497">
        <v>0</v>
      </c>
      <c r="AU497">
        <v>0</v>
      </c>
      <c r="AV497">
        <f t="shared" si="326"/>
        <v>0</v>
      </c>
      <c r="AW497" t="e">
        <f t="shared" si="327"/>
        <v>#DIV/0!</v>
      </c>
      <c r="AX497">
        <v>0</v>
      </c>
      <c r="AY497" t="s">
        <v>240</v>
      </c>
      <c r="AZ497">
        <v>0</v>
      </c>
      <c r="BA497">
        <v>0</v>
      </c>
      <c r="BB497" t="e">
        <f t="shared" si="328"/>
        <v>#DIV/0!</v>
      </c>
      <c r="BC497">
        <v>0.5</v>
      </c>
      <c r="BD497">
        <f t="shared" si="329"/>
        <v>0</v>
      </c>
      <c r="BE497">
        <f t="shared" si="330"/>
        <v>-0.53278577146543571</v>
      </c>
      <c r="BF497" t="e">
        <f t="shared" si="331"/>
        <v>#DIV/0!</v>
      </c>
      <c r="BG497" t="e">
        <f t="shared" si="332"/>
        <v>#DIV/0!</v>
      </c>
      <c r="BH497" t="e">
        <f t="shared" si="333"/>
        <v>#DIV/0!</v>
      </c>
      <c r="BI497" t="e">
        <f t="shared" si="334"/>
        <v>#DIV/0!</v>
      </c>
      <c r="BJ497" t="s">
        <v>240</v>
      </c>
      <c r="BK497">
        <v>0</v>
      </c>
      <c r="BL497">
        <f t="shared" si="335"/>
        <v>0</v>
      </c>
      <c r="BM497" t="e">
        <f t="shared" si="336"/>
        <v>#DIV/0!</v>
      </c>
      <c r="BN497" t="e">
        <f t="shared" si="337"/>
        <v>#DIV/0!</v>
      </c>
      <c r="BO497" t="e">
        <f t="shared" si="338"/>
        <v>#DIV/0!</v>
      </c>
      <c r="BP497" t="e">
        <f t="shared" si="339"/>
        <v>#DIV/0!</v>
      </c>
      <c r="BQ497">
        <f t="shared" si="340"/>
        <v>0</v>
      </c>
      <c r="BR497">
        <f t="shared" si="341"/>
        <v>0</v>
      </c>
      <c r="BS497">
        <f t="shared" si="342"/>
        <v>0</v>
      </c>
      <c r="BT497">
        <f t="shared" si="343"/>
        <v>0</v>
      </c>
      <c r="BU497">
        <v>6</v>
      </c>
      <c r="BV497">
        <v>0.5</v>
      </c>
      <c r="BW497" t="s">
        <v>241</v>
      </c>
      <c r="BX497">
        <v>1581524951.87097</v>
      </c>
      <c r="BY497">
        <v>400.85783870967703</v>
      </c>
      <c r="BZ497">
        <v>399.97680645161302</v>
      </c>
      <c r="CA497">
        <v>33.266396774193502</v>
      </c>
      <c r="CB497">
        <v>33.1886516129032</v>
      </c>
      <c r="CC497">
        <v>350.02974193548403</v>
      </c>
      <c r="CD497">
        <v>99.482912903225795</v>
      </c>
      <c r="CE497">
        <v>0.200036612903226</v>
      </c>
      <c r="CF497">
        <v>31.192816129032298</v>
      </c>
      <c r="CG497">
        <v>30.9934935483871</v>
      </c>
      <c r="CH497">
        <v>999.9</v>
      </c>
      <c r="CI497">
        <v>0</v>
      </c>
      <c r="CJ497">
        <v>0</v>
      </c>
      <c r="CK497">
        <v>9997.0009677419293</v>
      </c>
      <c r="CL497">
        <v>0</v>
      </c>
      <c r="CM497">
        <v>5.9886906451612898</v>
      </c>
      <c r="CN497">
        <v>0</v>
      </c>
      <c r="CO497">
        <v>0</v>
      </c>
      <c r="CP497">
        <v>0</v>
      </c>
      <c r="CQ497">
        <v>0</v>
      </c>
      <c r="CR497">
        <v>3.1612903225806499</v>
      </c>
      <c r="CS497">
        <v>0</v>
      </c>
      <c r="CT497">
        <v>545.85806451612905</v>
      </c>
      <c r="CU497">
        <v>-0.138709677419355</v>
      </c>
      <c r="CV497">
        <v>40.570129032258102</v>
      </c>
      <c r="CW497">
        <v>45.868903225806399</v>
      </c>
      <c r="CX497">
        <v>43.1429032258064</v>
      </c>
      <c r="CY497">
        <v>44.625</v>
      </c>
      <c r="CZ497">
        <v>41.616838709677403</v>
      </c>
      <c r="DA497">
        <v>0</v>
      </c>
      <c r="DB497">
        <v>0</v>
      </c>
      <c r="DC497">
        <v>0</v>
      </c>
      <c r="DD497">
        <v>1581524960.5</v>
      </c>
      <c r="DE497">
        <v>3.2423076923076901</v>
      </c>
      <c r="DF497">
        <v>15.5726494053583</v>
      </c>
      <c r="DG497">
        <v>-54.851281470783398</v>
      </c>
      <c r="DH497">
        <v>544.62307692307695</v>
      </c>
      <c r="DI497">
        <v>15</v>
      </c>
      <c r="DJ497">
        <v>100</v>
      </c>
      <c r="DK497">
        <v>100</v>
      </c>
      <c r="DL497">
        <v>2.952</v>
      </c>
      <c r="DM497">
        <v>0.498</v>
      </c>
      <c r="DN497">
        <v>2</v>
      </c>
      <c r="DO497">
        <v>352.85399999999998</v>
      </c>
      <c r="DP497">
        <v>664.53800000000001</v>
      </c>
      <c r="DQ497">
        <v>30.071400000000001</v>
      </c>
      <c r="DR497">
        <v>32.792999999999999</v>
      </c>
      <c r="DS497">
        <v>30.000399999999999</v>
      </c>
      <c r="DT497">
        <v>32.6111</v>
      </c>
      <c r="DU497">
        <v>32.5931</v>
      </c>
      <c r="DV497">
        <v>20.993500000000001</v>
      </c>
      <c r="DW497">
        <v>25.9269</v>
      </c>
      <c r="DX497">
        <v>100</v>
      </c>
      <c r="DY497">
        <v>30.080200000000001</v>
      </c>
      <c r="DZ497">
        <v>400</v>
      </c>
      <c r="EA497">
        <v>33.082799999999999</v>
      </c>
      <c r="EB497">
        <v>99.823999999999998</v>
      </c>
      <c r="EC497">
        <v>100.31100000000001</v>
      </c>
    </row>
    <row r="498" spans="1:133" x14ac:dyDescent="0.35">
      <c r="A498">
        <v>482</v>
      </c>
      <c r="B498">
        <v>1581524965.5</v>
      </c>
      <c r="C498">
        <v>2444.9000000953702</v>
      </c>
      <c r="D498" t="s">
        <v>1202</v>
      </c>
      <c r="E498" t="s">
        <v>1203</v>
      </c>
      <c r="F498" t="s">
        <v>232</v>
      </c>
      <c r="G498" t="s">
        <v>233</v>
      </c>
      <c r="H498" t="s">
        <v>234</v>
      </c>
      <c r="I498" t="s">
        <v>235</v>
      </c>
      <c r="J498" t="s">
        <v>236</v>
      </c>
      <c r="K498" t="s">
        <v>237</v>
      </c>
      <c r="L498" t="s">
        <v>238</v>
      </c>
      <c r="M498" t="s">
        <v>239</v>
      </c>
      <c r="N498">
        <v>1581524956.87097</v>
      </c>
      <c r="O498">
        <f t="shared" si="301"/>
        <v>5.7660246500307579E-5</v>
      </c>
      <c r="P498">
        <f t="shared" si="302"/>
        <v>-0.53254982974201948</v>
      </c>
      <c r="Q498">
        <f t="shared" si="303"/>
        <v>400.881483870968</v>
      </c>
      <c r="R498">
        <f t="shared" si="304"/>
        <v>575.3195639185285</v>
      </c>
      <c r="S498">
        <f t="shared" si="305"/>
        <v>57.349292690130461</v>
      </c>
      <c r="T498">
        <f t="shared" si="306"/>
        <v>39.960868697011023</v>
      </c>
      <c r="U498">
        <f t="shared" si="307"/>
        <v>4.6310937760261611E-3</v>
      </c>
      <c r="V498">
        <f t="shared" si="308"/>
        <v>2.2509980234428268</v>
      </c>
      <c r="W498">
        <f t="shared" si="309"/>
        <v>4.6258070866103283E-3</v>
      </c>
      <c r="X498">
        <f t="shared" si="310"/>
        <v>2.8916039036877318E-3</v>
      </c>
      <c r="Y498">
        <f t="shared" si="311"/>
        <v>0</v>
      </c>
      <c r="Z498">
        <f t="shared" si="312"/>
        <v>31.173169932910287</v>
      </c>
      <c r="AA498">
        <f t="shared" si="313"/>
        <v>30.993316129032301</v>
      </c>
      <c r="AB498">
        <f t="shared" si="314"/>
        <v>4.5096593177355802</v>
      </c>
      <c r="AC498">
        <f t="shared" si="315"/>
        <v>72.700194109835564</v>
      </c>
      <c r="AD498">
        <f t="shared" si="316"/>
        <v>3.3158988260791813</v>
      </c>
      <c r="AE498">
        <f t="shared" si="317"/>
        <v>4.5610591095114774</v>
      </c>
      <c r="AF498">
        <f t="shared" si="318"/>
        <v>1.1937604916563989</v>
      </c>
      <c r="AG498">
        <f t="shared" si="319"/>
        <v>-2.5428168706635641</v>
      </c>
      <c r="AH498">
        <f t="shared" si="320"/>
        <v>24.138061172319627</v>
      </c>
      <c r="AI498">
        <f t="shared" si="321"/>
        <v>2.4102206244297499</v>
      </c>
      <c r="AJ498">
        <f t="shared" si="322"/>
        <v>24.005464926085814</v>
      </c>
      <c r="AK498">
        <v>-4.1210620943439601E-2</v>
      </c>
      <c r="AL498">
        <v>4.6262532257690399E-2</v>
      </c>
      <c r="AM498">
        <v>3.45700518386051</v>
      </c>
      <c r="AN498">
        <v>0</v>
      </c>
      <c r="AO498">
        <v>0</v>
      </c>
      <c r="AP498">
        <f t="shared" si="323"/>
        <v>1</v>
      </c>
      <c r="AQ498">
        <f t="shared" si="324"/>
        <v>0</v>
      </c>
      <c r="AR498">
        <f t="shared" si="325"/>
        <v>51828.010102180211</v>
      </c>
      <c r="AS498" t="s">
        <v>240</v>
      </c>
      <c r="AT498">
        <v>0</v>
      </c>
      <c r="AU498">
        <v>0</v>
      </c>
      <c r="AV498">
        <f t="shared" si="326"/>
        <v>0</v>
      </c>
      <c r="AW498" t="e">
        <f t="shared" si="327"/>
        <v>#DIV/0!</v>
      </c>
      <c r="AX498">
        <v>0</v>
      </c>
      <c r="AY498" t="s">
        <v>240</v>
      </c>
      <c r="AZ498">
        <v>0</v>
      </c>
      <c r="BA498">
        <v>0</v>
      </c>
      <c r="BB498" t="e">
        <f t="shared" si="328"/>
        <v>#DIV/0!</v>
      </c>
      <c r="BC498">
        <v>0.5</v>
      </c>
      <c r="BD498">
        <f t="shared" si="329"/>
        <v>0</v>
      </c>
      <c r="BE498">
        <f t="shared" si="330"/>
        <v>-0.53254982974201948</v>
      </c>
      <c r="BF498" t="e">
        <f t="shared" si="331"/>
        <v>#DIV/0!</v>
      </c>
      <c r="BG498" t="e">
        <f t="shared" si="332"/>
        <v>#DIV/0!</v>
      </c>
      <c r="BH498" t="e">
        <f t="shared" si="333"/>
        <v>#DIV/0!</v>
      </c>
      <c r="BI498" t="e">
        <f t="shared" si="334"/>
        <v>#DIV/0!</v>
      </c>
      <c r="BJ498" t="s">
        <v>240</v>
      </c>
      <c r="BK498">
        <v>0</v>
      </c>
      <c r="BL498">
        <f t="shared" si="335"/>
        <v>0</v>
      </c>
      <c r="BM498" t="e">
        <f t="shared" si="336"/>
        <v>#DIV/0!</v>
      </c>
      <c r="BN498" t="e">
        <f t="shared" si="337"/>
        <v>#DIV/0!</v>
      </c>
      <c r="BO498" t="e">
        <f t="shared" si="338"/>
        <v>#DIV/0!</v>
      </c>
      <c r="BP498" t="e">
        <f t="shared" si="339"/>
        <v>#DIV/0!</v>
      </c>
      <c r="BQ498">
        <f t="shared" si="340"/>
        <v>0</v>
      </c>
      <c r="BR498">
        <f t="shared" si="341"/>
        <v>0</v>
      </c>
      <c r="BS498">
        <f t="shared" si="342"/>
        <v>0</v>
      </c>
      <c r="BT498">
        <f t="shared" si="343"/>
        <v>0</v>
      </c>
      <c r="BU498">
        <v>6</v>
      </c>
      <c r="BV498">
        <v>0.5</v>
      </c>
      <c r="BW498" t="s">
        <v>241</v>
      </c>
      <c r="BX498">
        <v>1581524956.87097</v>
      </c>
      <c r="BY498">
        <v>400.881483870968</v>
      </c>
      <c r="BZ498">
        <v>400.008225806452</v>
      </c>
      <c r="CA498">
        <v>33.264603225806503</v>
      </c>
      <c r="CB498">
        <v>33.169051612903203</v>
      </c>
      <c r="CC498">
        <v>350.02361290322602</v>
      </c>
      <c r="CD498">
        <v>99.482467741935494</v>
      </c>
      <c r="CE498">
        <v>0.20003270967741901</v>
      </c>
      <c r="CF498">
        <v>31.192219354838699</v>
      </c>
      <c r="CG498">
        <v>30.993316129032301</v>
      </c>
      <c r="CH498">
        <v>999.9</v>
      </c>
      <c r="CI498">
        <v>0</v>
      </c>
      <c r="CJ498">
        <v>0</v>
      </c>
      <c r="CK498">
        <v>9989.8422580645201</v>
      </c>
      <c r="CL498">
        <v>0</v>
      </c>
      <c r="CM498">
        <v>5.8422845161290304</v>
      </c>
      <c r="CN498">
        <v>0</v>
      </c>
      <c r="CO498">
        <v>0</v>
      </c>
      <c r="CP498">
        <v>0</v>
      </c>
      <c r="CQ498">
        <v>0</v>
      </c>
      <c r="CR498">
        <v>2.9935483870967698</v>
      </c>
      <c r="CS498">
        <v>0</v>
      </c>
      <c r="CT498">
        <v>541.52903225806494</v>
      </c>
      <c r="CU498">
        <v>-0.158064516129032</v>
      </c>
      <c r="CV498">
        <v>40.572161290322597</v>
      </c>
      <c r="CW498">
        <v>45.860774193548401</v>
      </c>
      <c r="CX498">
        <v>43.140903225806397</v>
      </c>
      <c r="CY498">
        <v>44.625</v>
      </c>
      <c r="CZ498">
        <v>41.6148064516129</v>
      </c>
      <c r="DA498">
        <v>0</v>
      </c>
      <c r="DB498">
        <v>0</v>
      </c>
      <c r="DC498">
        <v>0</v>
      </c>
      <c r="DD498">
        <v>1581524965.9000001</v>
      </c>
      <c r="DE498">
        <v>2.8346153846153799</v>
      </c>
      <c r="DF498">
        <v>-3.8735044472200899</v>
      </c>
      <c r="DG498">
        <v>-24.523076633228801</v>
      </c>
      <c r="DH498">
        <v>541.18076923076899</v>
      </c>
      <c r="DI498">
        <v>15</v>
      </c>
      <c r="DJ498">
        <v>100</v>
      </c>
      <c r="DK498">
        <v>100</v>
      </c>
      <c r="DL498">
        <v>2.952</v>
      </c>
      <c r="DM498">
        <v>0.498</v>
      </c>
      <c r="DN498">
        <v>2</v>
      </c>
      <c r="DO498">
        <v>352.86099999999999</v>
      </c>
      <c r="DP498">
        <v>664.73</v>
      </c>
      <c r="DQ498">
        <v>30.078499999999998</v>
      </c>
      <c r="DR498">
        <v>32.7973</v>
      </c>
      <c r="DS498">
        <v>30.000399999999999</v>
      </c>
      <c r="DT498">
        <v>32.614600000000003</v>
      </c>
      <c r="DU498">
        <v>32.5959</v>
      </c>
      <c r="DV498">
        <v>20.991399999999999</v>
      </c>
      <c r="DW498">
        <v>25.9269</v>
      </c>
      <c r="DX498">
        <v>100</v>
      </c>
      <c r="DY498">
        <v>30.0852</v>
      </c>
      <c r="DZ498">
        <v>400</v>
      </c>
      <c r="EA498">
        <v>33.088299999999997</v>
      </c>
      <c r="EB498">
        <v>99.823099999999997</v>
      </c>
      <c r="EC498">
        <v>100.309</v>
      </c>
    </row>
    <row r="499" spans="1:133" x14ac:dyDescent="0.35">
      <c r="A499">
        <v>483</v>
      </c>
      <c r="B499">
        <v>1581524970.5</v>
      </c>
      <c r="C499">
        <v>2449.9000000953702</v>
      </c>
      <c r="D499" t="s">
        <v>1204</v>
      </c>
      <c r="E499" t="s">
        <v>1205</v>
      </c>
      <c r="F499" t="s">
        <v>232</v>
      </c>
      <c r="G499" t="s">
        <v>233</v>
      </c>
      <c r="H499" t="s">
        <v>234</v>
      </c>
      <c r="I499" t="s">
        <v>235</v>
      </c>
      <c r="J499" t="s">
        <v>236</v>
      </c>
      <c r="K499" t="s">
        <v>237</v>
      </c>
      <c r="L499" t="s">
        <v>238</v>
      </c>
      <c r="M499" t="s">
        <v>239</v>
      </c>
      <c r="N499">
        <v>1581524961.87097</v>
      </c>
      <c r="O499">
        <f t="shared" si="301"/>
        <v>6.6124279217805756E-5</v>
      </c>
      <c r="P499">
        <f t="shared" si="302"/>
        <v>-0.54604258086988711</v>
      </c>
      <c r="Q499">
        <f t="shared" si="303"/>
        <v>400.90100000000001</v>
      </c>
      <c r="R499">
        <f t="shared" si="304"/>
        <v>555.95641479586288</v>
      </c>
      <c r="S499">
        <f t="shared" si="305"/>
        <v>55.418941995744355</v>
      </c>
      <c r="T499">
        <f t="shared" si="306"/>
        <v>39.962681738628326</v>
      </c>
      <c r="U499">
        <f t="shared" si="307"/>
        <v>5.3140663051555615E-3</v>
      </c>
      <c r="V499">
        <f t="shared" si="308"/>
        <v>2.2519052544476699</v>
      </c>
      <c r="W499">
        <f t="shared" si="309"/>
        <v>5.3071093871454303E-3</v>
      </c>
      <c r="X499">
        <f t="shared" si="310"/>
        <v>3.3175676458208894E-3</v>
      </c>
      <c r="Y499">
        <f t="shared" si="311"/>
        <v>0</v>
      </c>
      <c r="Z499">
        <f t="shared" si="312"/>
        <v>31.170123572181637</v>
      </c>
      <c r="AA499">
        <f t="shared" si="313"/>
        <v>30.989180645161301</v>
      </c>
      <c r="AB499">
        <f t="shared" si="314"/>
        <v>4.5085960185868181</v>
      </c>
      <c r="AC499">
        <f t="shared" si="315"/>
        <v>72.689029261559213</v>
      </c>
      <c r="AD499">
        <f t="shared" si="316"/>
        <v>3.3153408766069377</v>
      </c>
      <c r="AE499">
        <f t="shared" si="317"/>
        <v>4.5609920923241978</v>
      </c>
      <c r="AF499">
        <f t="shared" si="318"/>
        <v>1.1932551419798805</v>
      </c>
      <c r="AG499">
        <f t="shared" si="319"/>
        <v>-2.916080713505234</v>
      </c>
      <c r="AH499">
        <f t="shared" si="320"/>
        <v>24.618526651876934</v>
      </c>
      <c r="AI499">
        <f t="shared" si="321"/>
        <v>2.4571522217024846</v>
      </c>
      <c r="AJ499">
        <f t="shared" si="322"/>
        <v>24.159598160074186</v>
      </c>
      <c r="AK499">
        <v>-4.12350591711401E-2</v>
      </c>
      <c r="AL499">
        <v>4.6289966309190599E-2</v>
      </c>
      <c r="AM499">
        <v>3.4586275867535701</v>
      </c>
      <c r="AN499">
        <v>0</v>
      </c>
      <c r="AO499">
        <v>0</v>
      </c>
      <c r="AP499">
        <f t="shared" si="323"/>
        <v>1</v>
      </c>
      <c r="AQ499">
        <f t="shared" si="324"/>
        <v>0</v>
      </c>
      <c r="AR499">
        <f t="shared" si="325"/>
        <v>51857.531191213173</v>
      </c>
      <c r="AS499" t="s">
        <v>240</v>
      </c>
      <c r="AT499">
        <v>0</v>
      </c>
      <c r="AU499">
        <v>0</v>
      </c>
      <c r="AV499">
        <f t="shared" si="326"/>
        <v>0</v>
      </c>
      <c r="AW499" t="e">
        <f t="shared" si="327"/>
        <v>#DIV/0!</v>
      </c>
      <c r="AX499">
        <v>0</v>
      </c>
      <c r="AY499" t="s">
        <v>240</v>
      </c>
      <c r="AZ499">
        <v>0</v>
      </c>
      <c r="BA499">
        <v>0</v>
      </c>
      <c r="BB499" t="e">
        <f t="shared" si="328"/>
        <v>#DIV/0!</v>
      </c>
      <c r="BC499">
        <v>0.5</v>
      </c>
      <c r="BD499">
        <f t="shared" si="329"/>
        <v>0</v>
      </c>
      <c r="BE499">
        <f t="shared" si="330"/>
        <v>-0.54604258086988711</v>
      </c>
      <c r="BF499" t="e">
        <f t="shared" si="331"/>
        <v>#DIV/0!</v>
      </c>
      <c r="BG499" t="e">
        <f t="shared" si="332"/>
        <v>#DIV/0!</v>
      </c>
      <c r="BH499" t="e">
        <f t="shared" si="333"/>
        <v>#DIV/0!</v>
      </c>
      <c r="BI499" t="e">
        <f t="shared" si="334"/>
        <v>#DIV/0!</v>
      </c>
      <c r="BJ499" t="s">
        <v>240</v>
      </c>
      <c r="BK499">
        <v>0</v>
      </c>
      <c r="BL499">
        <f t="shared" si="335"/>
        <v>0</v>
      </c>
      <c r="BM499" t="e">
        <f t="shared" si="336"/>
        <v>#DIV/0!</v>
      </c>
      <c r="BN499" t="e">
        <f t="shared" si="337"/>
        <v>#DIV/0!</v>
      </c>
      <c r="BO499" t="e">
        <f t="shared" si="338"/>
        <v>#DIV/0!</v>
      </c>
      <c r="BP499" t="e">
        <f t="shared" si="339"/>
        <v>#DIV/0!</v>
      </c>
      <c r="BQ499">
        <f t="shared" si="340"/>
        <v>0</v>
      </c>
      <c r="BR499">
        <f t="shared" si="341"/>
        <v>0</v>
      </c>
      <c r="BS499">
        <f t="shared" si="342"/>
        <v>0</v>
      </c>
      <c r="BT499">
        <f t="shared" si="343"/>
        <v>0</v>
      </c>
      <c r="BU499">
        <v>6</v>
      </c>
      <c r="BV499">
        <v>0.5</v>
      </c>
      <c r="BW499" t="s">
        <v>241</v>
      </c>
      <c r="BX499">
        <v>1581524961.87097</v>
      </c>
      <c r="BY499">
        <v>400.90100000000001</v>
      </c>
      <c r="BZ499">
        <v>400.01038709677402</v>
      </c>
      <c r="CA499">
        <v>33.2591161290323</v>
      </c>
      <c r="CB499">
        <v>33.149532258064497</v>
      </c>
      <c r="CC499">
        <v>350.006129032258</v>
      </c>
      <c r="CD499">
        <v>99.482180645161307</v>
      </c>
      <c r="CE499">
        <v>0.19998961290322601</v>
      </c>
      <c r="CF499">
        <v>31.191961290322599</v>
      </c>
      <c r="CG499">
        <v>30.989180645161301</v>
      </c>
      <c r="CH499">
        <v>999.9</v>
      </c>
      <c r="CI499">
        <v>0</v>
      </c>
      <c r="CJ499">
        <v>0</v>
      </c>
      <c r="CK499">
        <v>9995.7951612903198</v>
      </c>
      <c r="CL499">
        <v>0</v>
      </c>
      <c r="CM499">
        <v>5.70914967741935</v>
      </c>
      <c r="CN499">
        <v>0</v>
      </c>
      <c r="CO499">
        <v>0</v>
      </c>
      <c r="CP499">
        <v>0</v>
      </c>
      <c r="CQ499">
        <v>0</v>
      </c>
      <c r="CR499">
        <v>4.4064516129032301</v>
      </c>
      <c r="CS499">
        <v>0</v>
      </c>
      <c r="CT499">
        <v>540.04516129032299</v>
      </c>
      <c r="CU499">
        <v>-2.9032258064516099E-2</v>
      </c>
      <c r="CV499">
        <v>40.5741935483871</v>
      </c>
      <c r="CW499">
        <v>45.868838709677398</v>
      </c>
      <c r="CX499">
        <v>43.144838709677401</v>
      </c>
      <c r="CY499">
        <v>44.620935483871001</v>
      </c>
      <c r="CZ499">
        <v>41.618870967741898</v>
      </c>
      <c r="DA499">
        <v>0</v>
      </c>
      <c r="DB499">
        <v>0</v>
      </c>
      <c r="DC499">
        <v>0</v>
      </c>
      <c r="DD499">
        <v>1581524970.7</v>
      </c>
      <c r="DE499">
        <v>3.54615384615385</v>
      </c>
      <c r="DF499">
        <v>3.4188032069249301</v>
      </c>
      <c r="DG499">
        <v>1.4427350950291</v>
      </c>
      <c r="DH499">
        <v>539.43846153846198</v>
      </c>
      <c r="DI499">
        <v>15</v>
      </c>
      <c r="DJ499">
        <v>100</v>
      </c>
      <c r="DK499">
        <v>100</v>
      </c>
      <c r="DL499">
        <v>2.952</v>
      </c>
      <c r="DM499">
        <v>0.498</v>
      </c>
      <c r="DN499">
        <v>2</v>
      </c>
      <c r="DO499">
        <v>352.94099999999997</v>
      </c>
      <c r="DP499">
        <v>664.47400000000005</v>
      </c>
      <c r="DQ499">
        <v>30.084800000000001</v>
      </c>
      <c r="DR499">
        <v>32.800899999999999</v>
      </c>
      <c r="DS499">
        <v>30.000299999999999</v>
      </c>
      <c r="DT499">
        <v>32.618299999999998</v>
      </c>
      <c r="DU499">
        <v>32.599600000000002</v>
      </c>
      <c r="DV499">
        <v>20.9924</v>
      </c>
      <c r="DW499">
        <v>25.9269</v>
      </c>
      <c r="DX499">
        <v>100</v>
      </c>
      <c r="DY499">
        <v>30.095600000000001</v>
      </c>
      <c r="DZ499">
        <v>400</v>
      </c>
      <c r="EA499">
        <v>33.090200000000003</v>
      </c>
      <c r="EB499">
        <v>99.821100000000001</v>
      </c>
      <c r="EC499">
        <v>100.31</v>
      </c>
    </row>
    <row r="500" spans="1:133" x14ac:dyDescent="0.35">
      <c r="A500">
        <v>484</v>
      </c>
      <c r="B500">
        <v>1581524975.5</v>
      </c>
      <c r="C500">
        <v>2454.9000000953702</v>
      </c>
      <c r="D500" t="s">
        <v>1206</v>
      </c>
      <c r="E500" t="s">
        <v>1207</v>
      </c>
      <c r="F500" t="s">
        <v>232</v>
      </c>
      <c r="G500" t="s">
        <v>233</v>
      </c>
      <c r="H500" t="s">
        <v>234</v>
      </c>
      <c r="I500" t="s">
        <v>235</v>
      </c>
      <c r="J500" t="s">
        <v>236</v>
      </c>
      <c r="K500" t="s">
        <v>237</v>
      </c>
      <c r="L500" t="s">
        <v>238</v>
      </c>
      <c r="M500" t="s">
        <v>239</v>
      </c>
      <c r="N500">
        <v>1581524966.87097</v>
      </c>
      <c r="O500">
        <f t="shared" si="301"/>
        <v>7.0624313356451457E-5</v>
      </c>
      <c r="P500">
        <f t="shared" si="302"/>
        <v>-0.55340151012250882</v>
      </c>
      <c r="Q500">
        <f t="shared" si="303"/>
        <v>400.91622580645202</v>
      </c>
      <c r="R500">
        <f t="shared" si="304"/>
        <v>547.75168862146484</v>
      </c>
      <c r="S500">
        <f t="shared" si="305"/>
        <v>54.601253336665096</v>
      </c>
      <c r="T500">
        <f t="shared" si="306"/>
        <v>39.964328484554642</v>
      </c>
      <c r="U500">
        <f t="shared" si="307"/>
        <v>5.6719256425713646E-3</v>
      </c>
      <c r="V500">
        <f t="shared" si="308"/>
        <v>2.2517802149202648</v>
      </c>
      <c r="W500">
        <f t="shared" si="309"/>
        <v>5.6640005062589703E-3</v>
      </c>
      <c r="X500">
        <f t="shared" si="310"/>
        <v>3.5407114202895985E-3</v>
      </c>
      <c r="Y500">
        <f t="shared" si="311"/>
        <v>0</v>
      </c>
      <c r="Z500">
        <f t="shared" si="312"/>
        <v>31.16833946610214</v>
      </c>
      <c r="AA500">
        <f t="shared" si="313"/>
        <v>30.989541935483899</v>
      </c>
      <c r="AB500">
        <f t="shared" si="314"/>
        <v>4.5086889034097828</v>
      </c>
      <c r="AC500">
        <f t="shared" si="315"/>
        <v>72.672337756151705</v>
      </c>
      <c r="AD500">
        <f t="shared" si="316"/>
        <v>3.3145235707354899</v>
      </c>
      <c r="AE500">
        <f t="shared" si="317"/>
        <v>4.5609150236190326</v>
      </c>
      <c r="AF500">
        <f t="shared" si="318"/>
        <v>1.1941653326742929</v>
      </c>
      <c r="AG500">
        <f t="shared" si="319"/>
        <v>-3.1145322190195093</v>
      </c>
      <c r="AH500">
        <f t="shared" si="320"/>
        <v>24.537271981332548</v>
      </c>
      <c r="AI500">
        <f t="shared" si="321"/>
        <v>2.4491790396901023</v>
      </c>
      <c r="AJ500">
        <f t="shared" si="322"/>
        <v>23.87191880200314</v>
      </c>
      <c r="AK500">
        <v>-4.1231690431187899E-2</v>
      </c>
      <c r="AL500">
        <v>4.6286184603476499E-2</v>
      </c>
      <c r="AM500">
        <v>3.4584039628221701</v>
      </c>
      <c r="AN500">
        <v>0</v>
      </c>
      <c r="AO500">
        <v>0</v>
      </c>
      <c r="AP500">
        <f t="shared" si="323"/>
        <v>1</v>
      </c>
      <c r="AQ500">
        <f t="shared" si="324"/>
        <v>0</v>
      </c>
      <c r="AR500">
        <f t="shared" si="325"/>
        <v>51853.525034697035</v>
      </c>
      <c r="AS500" t="s">
        <v>240</v>
      </c>
      <c r="AT500">
        <v>0</v>
      </c>
      <c r="AU500">
        <v>0</v>
      </c>
      <c r="AV500">
        <f t="shared" si="326"/>
        <v>0</v>
      </c>
      <c r="AW500" t="e">
        <f t="shared" si="327"/>
        <v>#DIV/0!</v>
      </c>
      <c r="AX500">
        <v>0</v>
      </c>
      <c r="AY500" t="s">
        <v>240</v>
      </c>
      <c r="AZ500">
        <v>0</v>
      </c>
      <c r="BA500">
        <v>0</v>
      </c>
      <c r="BB500" t="e">
        <f t="shared" si="328"/>
        <v>#DIV/0!</v>
      </c>
      <c r="BC500">
        <v>0.5</v>
      </c>
      <c r="BD500">
        <f t="shared" si="329"/>
        <v>0</v>
      </c>
      <c r="BE500">
        <f t="shared" si="330"/>
        <v>-0.55340151012250882</v>
      </c>
      <c r="BF500" t="e">
        <f t="shared" si="331"/>
        <v>#DIV/0!</v>
      </c>
      <c r="BG500" t="e">
        <f t="shared" si="332"/>
        <v>#DIV/0!</v>
      </c>
      <c r="BH500" t="e">
        <f t="shared" si="333"/>
        <v>#DIV/0!</v>
      </c>
      <c r="BI500" t="e">
        <f t="shared" si="334"/>
        <v>#DIV/0!</v>
      </c>
      <c r="BJ500" t="s">
        <v>240</v>
      </c>
      <c r="BK500">
        <v>0</v>
      </c>
      <c r="BL500">
        <f t="shared" si="335"/>
        <v>0</v>
      </c>
      <c r="BM500" t="e">
        <f t="shared" si="336"/>
        <v>#DIV/0!</v>
      </c>
      <c r="BN500" t="e">
        <f t="shared" si="337"/>
        <v>#DIV/0!</v>
      </c>
      <c r="BO500" t="e">
        <f t="shared" si="338"/>
        <v>#DIV/0!</v>
      </c>
      <c r="BP500" t="e">
        <f t="shared" si="339"/>
        <v>#DIV/0!</v>
      </c>
      <c r="BQ500">
        <f t="shared" si="340"/>
        <v>0</v>
      </c>
      <c r="BR500">
        <f t="shared" si="341"/>
        <v>0</v>
      </c>
      <c r="BS500">
        <f t="shared" si="342"/>
        <v>0</v>
      </c>
      <c r="BT500">
        <f t="shared" si="343"/>
        <v>0</v>
      </c>
      <c r="BU500">
        <v>6</v>
      </c>
      <c r="BV500">
        <v>0.5</v>
      </c>
      <c r="BW500" t="s">
        <v>241</v>
      </c>
      <c r="BX500">
        <v>1581524966.87097</v>
      </c>
      <c r="BY500">
        <v>400.91622580645202</v>
      </c>
      <c r="BZ500">
        <v>400.01609677419401</v>
      </c>
      <c r="CA500">
        <v>33.250809677419397</v>
      </c>
      <c r="CB500">
        <v>33.1337677419355</v>
      </c>
      <c r="CC500">
        <v>350.00787096774201</v>
      </c>
      <c r="CD500">
        <v>99.482516129032305</v>
      </c>
      <c r="CE500">
        <v>0.199975903225806</v>
      </c>
      <c r="CF500">
        <v>31.191664516128998</v>
      </c>
      <c r="CG500">
        <v>30.989541935483899</v>
      </c>
      <c r="CH500">
        <v>999.9</v>
      </c>
      <c r="CI500">
        <v>0</v>
      </c>
      <c r="CJ500">
        <v>0</v>
      </c>
      <c r="CK500">
        <v>9994.94483870968</v>
      </c>
      <c r="CL500">
        <v>0</v>
      </c>
      <c r="CM500">
        <v>5.6925506451612904</v>
      </c>
      <c r="CN500">
        <v>0</v>
      </c>
      <c r="CO500">
        <v>0</v>
      </c>
      <c r="CP500">
        <v>0</v>
      </c>
      <c r="CQ500">
        <v>0</v>
      </c>
      <c r="CR500">
        <v>4.4645161290322601</v>
      </c>
      <c r="CS500">
        <v>0</v>
      </c>
      <c r="CT500">
        <v>541.22903225806397</v>
      </c>
      <c r="CU500">
        <v>0.26774193548387099</v>
      </c>
      <c r="CV500">
        <v>40.580290322580602</v>
      </c>
      <c r="CW500">
        <v>45.878870967741904</v>
      </c>
      <c r="CX500">
        <v>43.1489032258064</v>
      </c>
      <c r="CY500">
        <v>44.620935483871001</v>
      </c>
      <c r="CZ500">
        <v>41.616870967741903</v>
      </c>
      <c r="DA500">
        <v>0</v>
      </c>
      <c r="DB500">
        <v>0</v>
      </c>
      <c r="DC500">
        <v>0</v>
      </c>
      <c r="DD500">
        <v>1581524975.5</v>
      </c>
      <c r="DE500">
        <v>4.0076923076923103</v>
      </c>
      <c r="DF500">
        <v>5.9487176499904297</v>
      </c>
      <c r="DG500">
        <v>19.770939887368701</v>
      </c>
      <c r="DH500">
        <v>540.93461538461497</v>
      </c>
      <c r="DI500">
        <v>15</v>
      </c>
      <c r="DJ500">
        <v>100</v>
      </c>
      <c r="DK500">
        <v>100</v>
      </c>
      <c r="DL500">
        <v>2.952</v>
      </c>
      <c r="DM500">
        <v>0.498</v>
      </c>
      <c r="DN500">
        <v>2</v>
      </c>
      <c r="DO500">
        <v>352.84899999999999</v>
      </c>
      <c r="DP500">
        <v>664.57600000000002</v>
      </c>
      <c r="DQ500">
        <v>30.0943</v>
      </c>
      <c r="DR500">
        <v>32.804600000000001</v>
      </c>
      <c r="DS500">
        <v>30.000299999999999</v>
      </c>
      <c r="DT500">
        <v>32.621899999999997</v>
      </c>
      <c r="DU500">
        <v>32.602499999999999</v>
      </c>
      <c r="DV500">
        <v>20.990200000000002</v>
      </c>
      <c r="DW500">
        <v>25.9269</v>
      </c>
      <c r="DX500">
        <v>100</v>
      </c>
      <c r="DY500">
        <v>30.102699999999999</v>
      </c>
      <c r="DZ500">
        <v>400</v>
      </c>
      <c r="EA500">
        <v>33.092599999999997</v>
      </c>
      <c r="EB500">
        <v>99.819100000000006</v>
      </c>
      <c r="EC500">
        <v>100.30800000000001</v>
      </c>
    </row>
    <row r="501" spans="1:133" x14ac:dyDescent="0.35">
      <c r="A501">
        <v>485</v>
      </c>
      <c r="B501">
        <v>1581524980.5</v>
      </c>
      <c r="C501">
        <v>2459.9000000953702</v>
      </c>
      <c r="D501" t="s">
        <v>1208</v>
      </c>
      <c r="E501" t="s">
        <v>1209</v>
      </c>
      <c r="F501" t="s">
        <v>232</v>
      </c>
      <c r="G501" t="s">
        <v>233</v>
      </c>
      <c r="H501" t="s">
        <v>234</v>
      </c>
      <c r="I501" t="s">
        <v>235</v>
      </c>
      <c r="J501" t="s">
        <v>236</v>
      </c>
      <c r="K501" t="s">
        <v>237</v>
      </c>
      <c r="L501" t="s">
        <v>238</v>
      </c>
      <c r="M501" t="s">
        <v>239</v>
      </c>
      <c r="N501">
        <v>1581524971.87097</v>
      </c>
      <c r="O501">
        <f t="shared" si="301"/>
        <v>6.6209442975622603E-5</v>
      </c>
      <c r="P501">
        <f t="shared" si="302"/>
        <v>-0.55229330176429181</v>
      </c>
      <c r="Q501">
        <f t="shared" si="303"/>
        <v>400.92016129032299</v>
      </c>
      <c r="R501">
        <f t="shared" si="304"/>
        <v>557.75600390514001</v>
      </c>
      <c r="S501">
        <f t="shared" si="305"/>
        <v>55.598870506817534</v>
      </c>
      <c r="T501">
        <f t="shared" si="306"/>
        <v>39.964981058176377</v>
      </c>
      <c r="U501">
        <f t="shared" si="307"/>
        <v>5.316549833363945E-3</v>
      </c>
      <c r="V501">
        <f t="shared" si="308"/>
        <v>2.2526052675039789</v>
      </c>
      <c r="W501">
        <f t="shared" si="309"/>
        <v>5.3095885766772342E-3</v>
      </c>
      <c r="X501">
        <f t="shared" si="310"/>
        <v>3.3191175284909896E-3</v>
      </c>
      <c r="Y501">
        <f t="shared" si="311"/>
        <v>0</v>
      </c>
      <c r="Z501">
        <f t="shared" si="312"/>
        <v>31.169872587811138</v>
      </c>
      <c r="AA501">
        <f t="shared" si="313"/>
        <v>30.986551612903199</v>
      </c>
      <c r="AB501">
        <f t="shared" si="314"/>
        <v>4.507920165825718</v>
      </c>
      <c r="AC501">
        <f t="shared" si="315"/>
        <v>72.653107220132966</v>
      </c>
      <c r="AD501">
        <f t="shared" si="316"/>
        <v>3.3136592632237809</v>
      </c>
      <c r="AE501">
        <f t="shared" si="317"/>
        <v>4.5609326152887926</v>
      </c>
      <c r="AF501">
        <f t="shared" si="318"/>
        <v>1.1942609026019371</v>
      </c>
      <c r="AG501">
        <f t="shared" si="319"/>
        <v>-2.9198364352249566</v>
      </c>
      <c r="AH501">
        <f t="shared" si="320"/>
        <v>24.917641304148543</v>
      </c>
      <c r="AI501">
        <f t="shared" si="321"/>
        <v>2.4861986772995519</v>
      </c>
      <c r="AJ501">
        <f t="shared" si="322"/>
        <v>24.484003546223139</v>
      </c>
      <c r="AK501">
        <v>-4.1253921635153998E-2</v>
      </c>
      <c r="AL501">
        <v>4.63111410774888E-2</v>
      </c>
      <c r="AM501">
        <v>3.4598795999045899</v>
      </c>
      <c r="AN501">
        <v>0</v>
      </c>
      <c r="AO501">
        <v>0</v>
      </c>
      <c r="AP501">
        <f t="shared" si="323"/>
        <v>1</v>
      </c>
      <c r="AQ501">
        <f t="shared" si="324"/>
        <v>0</v>
      </c>
      <c r="AR501">
        <f t="shared" si="325"/>
        <v>51880.344196691622</v>
      </c>
      <c r="AS501" t="s">
        <v>240</v>
      </c>
      <c r="AT501">
        <v>0</v>
      </c>
      <c r="AU501">
        <v>0</v>
      </c>
      <c r="AV501">
        <f t="shared" si="326"/>
        <v>0</v>
      </c>
      <c r="AW501" t="e">
        <f t="shared" si="327"/>
        <v>#DIV/0!</v>
      </c>
      <c r="AX501">
        <v>0</v>
      </c>
      <c r="AY501" t="s">
        <v>240</v>
      </c>
      <c r="AZ501">
        <v>0</v>
      </c>
      <c r="BA501">
        <v>0</v>
      </c>
      <c r="BB501" t="e">
        <f t="shared" si="328"/>
        <v>#DIV/0!</v>
      </c>
      <c r="BC501">
        <v>0.5</v>
      </c>
      <c r="BD501">
        <f t="shared" si="329"/>
        <v>0</v>
      </c>
      <c r="BE501">
        <f t="shared" si="330"/>
        <v>-0.55229330176429181</v>
      </c>
      <c r="BF501" t="e">
        <f t="shared" si="331"/>
        <v>#DIV/0!</v>
      </c>
      <c r="BG501" t="e">
        <f t="shared" si="332"/>
        <v>#DIV/0!</v>
      </c>
      <c r="BH501" t="e">
        <f t="shared" si="333"/>
        <v>#DIV/0!</v>
      </c>
      <c r="BI501" t="e">
        <f t="shared" si="334"/>
        <v>#DIV/0!</v>
      </c>
      <c r="BJ501" t="s">
        <v>240</v>
      </c>
      <c r="BK501">
        <v>0</v>
      </c>
      <c r="BL501">
        <f t="shared" si="335"/>
        <v>0</v>
      </c>
      <c r="BM501" t="e">
        <f t="shared" si="336"/>
        <v>#DIV/0!</v>
      </c>
      <c r="BN501" t="e">
        <f t="shared" si="337"/>
        <v>#DIV/0!</v>
      </c>
      <c r="BO501" t="e">
        <f t="shared" si="338"/>
        <v>#DIV/0!</v>
      </c>
      <c r="BP501" t="e">
        <f t="shared" si="339"/>
        <v>#DIV/0!</v>
      </c>
      <c r="BQ501">
        <f t="shared" si="340"/>
        <v>0</v>
      </c>
      <c r="BR501">
        <f t="shared" si="341"/>
        <v>0</v>
      </c>
      <c r="BS501">
        <f t="shared" si="342"/>
        <v>0</v>
      </c>
      <c r="BT501">
        <f t="shared" si="343"/>
        <v>0</v>
      </c>
      <c r="BU501">
        <v>6</v>
      </c>
      <c r="BV501">
        <v>0.5</v>
      </c>
      <c r="BW501" t="s">
        <v>241</v>
      </c>
      <c r="BX501">
        <v>1581524971.87097</v>
      </c>
      <c r="BY501">
        <v>400.92016129032299</v>
      </c>
      <c r="BZ501">
        <v>400.01890322580601</v>
      </c>
      <c r="CA501">
        <v>33.241922580645202</v>
      </c>
      <c r="CB501">
        <v>33.132196774193602</v>
      </c>
      <c r="CC501">
        <v>350.00980645161297</v>
      </c>
      <c r="CD501">
        <v>99.483167741935503</v>
      </c>
      <c r="CE501">
        <v>0.199973483870968</v>
      </c>
      <c r="CF501">
        <v>31.191732258064501</v>
      </c>
      <c r="CG501">
        <v>30.986551612903199</v>
      </c>
      <c r="CH501">
        <v>999.9</v>
      </c>
      <c r="CI501">
        <v>0</v>
      </c>
      <c r="CJ501">
        <v>0</v>
      </c>
      <c r="CK501">
        <v>10000.268387096799</v>
      </c>
      <c r="CL501">
        <v>0</v>
      </c>
      <c r="CM501">
        <v>5.7615503225806499</v>
      </c>
      <c r="CN501">
        <v>0</v>
      </c>
      <c r="CO501">
        <v>0</v>
      </c>
      <c r="CP501">
        <v>0</v>
      </c>
      <c r="CQ501">
        <v>0</v>
      </c>
      <c r="CR501">
        <v>4.1225806451612899</v>
      </c>
      <c r="CS501">
        <v>0</v>
      </c>
      <c r="CT501">
        <v>542.66129032258095</v>
      </c>
      <c r="CU501">
        <v>0.51935483870967702</v>
      </c>
      <c r="CV501">
        <v>40.5843548387097</v>
      </c>
      <c r="CW501">
        <v>45.888967741935502</v>
      </c>
      <c r="CX501">
        <v>43.167032258064502</v>
      </c>
      <c r="CY501">
        <v>44.620935483871001</v>
      </c>
      <c r="CZ501">
        <v>41.616870967741903</v>
      </c>
      <c r="DA501">
        <v>0</v>
      </c>
      <c r="DB501">
        <v>0</v>
      </c>
      <c r="DC501">
        <v>0</v>
      </c>
      <c r="DD501">
        <v>1581524980.9000001</v>
      </c>
      <c r="DE501">
        <v>3.8038461538461501</v>
      </c>
      <c r="DF501">
        <v>-4.90598301090247</v>
      </c>
      <c r="DG501">
        <v>12.687179320694501</v>
      </c>
      <c r="DH501">
        <v>542.51923076923094</v>
      </c>
      <c r="DI501">
        <v>15</v>
      </c>
      <c r="DJ501">
        <v>100</v>
      </c>
      <c r="DK501">
        <v>100</v>
      </c>
      <c r="DL501">
        <v>2.952</v>
      </c>
      <c r="DM501">
        <v>0.498</v>
      </c>
      <c r="DN501">
        <v>2</v>
      </c>
      <c r="DO501">
        <v>352.99099999999999</v>
      </c>
      <c r="DP501">
        <v>664.41099999999994</v>
      </c>
      <c r="DQ501">
        <v>30.102699999999999</v>
      </c>
      <c r="DR501">
        <v>32.808199999999999</v>
      </c>
      <c r="DS501">
        <v>30.000299999999999</v>
      </c>
      <c r="DT501">
        <v>32.625599999999999</v>
      </c>
      <c r="DU501">
        <v>32.606099999999998</v>
      </c>
      <c r="DV501">
        <v>20.9909</v>
      </c>
      <c r="DW501">
        <v>25.9269</v>
      </c>
      <c r="DX501">
        <v>99.63</v>
      </c>
      <c r="DY501">
        <v>30.1126</v>
      </c>
      <c r="DZ501">
        <v>400</v>
      </c>
      <c r="EA501">
        <v>33.092799999999997</v>
      </c>
      <c r="EB501">
        <v>99.818799999999996</v>
      </c>
      <c r="EC501">
        <v>100.309</v>
      </c>
    </row>
    <row r="502" spans="1:133" x14ac:dyDescent="0.35">
      <c r="A502">
        <v>486</v>
      </c>
      <c r="B502">
        <v>1581524985.5</v>
      </c>
      <c r="C502">
        <v>2464.9000000953702</v>
      </c>
      <c r="D502" t="s">
        <v>1210</v>
      </c>
      <c r="E502" t="s">
        <v>1211</v>
      </c>
      <c r="F502" t="s">
        <v>232</v>
      </c>
      <c r="G502" t="s">
        <v>233</v>
      </c>
      <c r="H502" t="s">
        <v>234</v>
      </c>
      <c r="I502" t="s">
        <v>235</v>
      </c>
      <c r="J502" t="s">
        <v>236</v>
      </c>
      <c r="K502" t="s">
        <v>237</v>
      </c>
      <c r="L502" t="s">
        <v>238</v>
      </c>
      <c r="M502" t="s">
        <v>239</v>
      </c>
      <c r="N502">
        <v>1581524976.87097</v>
      </c>
      <c r="O502">
        <f t="shared" si="301"/>
        <v>6.2024124909603034E-5</v>
      </c>
      <c r="P502">
        <f t="shared" si="302"/>
        <v>-0.55163111408212206</v>
      </c>
      <c r="Q502">
        <f t="shared" si="303"/>
        <v>400.91816129032298</v>
      </c>
      <c r="R502">
        <f t="shared" si="304"/>
        <v>568.88331440112893</v>
      </c>
      <c r="S502">
        <f t="shared" si="305"/>
        <v>56.708520600502297</v>
      </c>
      <c r="T502">
        <f t="shared" si="306"/>
        <v>39.965095184030361</v>
      </c>
      <c r="U502">
        <f t="shared" si="307"/>
        <v>4.973441426955552E-3</v>
      </c>
      <c r="V502">
        <f t="shared" si="308"/>
        <v>2.2536973054064342</v>
      </c>
      <c r="W502">
        <f t="shared" si="309"/>
        <v>4.9673520718102118E-3</v>
      </c>
      <c r="X502">
        <f t="shared" si="310"/>
        <v>3.1051415159021206E-3</v>
      </c>
      <c r="Y502">
        <f t="shared" si="311"/>
        <v>0</v>
      </c>
      <c r="Z502">
        <f t="shared" si="312"/>
        <v>31.172182803580693</v>
      </c>
      <c r="AA502">
        <f t="shared" si="313"/>
        <v>30.990661290322599</v>
      </c>
      <c r="AB502">
        <f t="shared" si="314"/>
        <v>4.5089766910770548</v>
      </c>
      <c r="AC502">
        <f t="shared" si="315"/>
        <v>72.637536701657595</v>
      </c>
      <c r="AD502">
        <f t="shared" si="316"/>
        <v>3.3131225244382927</v>
      </c>
      <c r="AE502">
        <f t="shared" si="317"/>
        <v>4.5611713652215391</v>
      </c>
      <c r="AF502">
        <f t="shared" si="318"/>
        <v>1.1958541666387621</v>
      </c>
      <c r="AG502">
        <f t="shared" si="319"/>
        <v>-2.735263908513494</v>
      </c>
      <c r="AH502">
        <f t="shared" si="320"/>
        <v>24.542092664753156</v>
      </c>
      <c r="AI502">
        <f t="shared" si="321"/>
        <v>2.4476018611076116</v>
      </c>
      <c r="AJ502">
        <f t="shared" si="322"/>
        <v>24.254430617347275</v>
      </c>
      <c r="AK502">
        <v>-4.12833581726431E-2</v>
      </c>
      <c r="AL502">
        <v>4.6344186169602702E-2</v>
      </c>
      <c r="AM502">
        <v>3.4618330826039698</v>
      </c>
      <c r="AN502">
        <v>0</v>
      </c>
      <c r="AO502">
        <v>0</v>
      </c>
      <c r="AP502">
        <f t="shared" si="323"/>
        <v>1</v>
      </c>
      <c r="AQ502">
        <f t="shared" si="324"/>
        <v>0</v>
      </c>
      <c r="AR502">
        <f t="shared" si="325"/>
        <v>51915.706674134788</v>
      </c>
      <c r="AS502" t="s">
        <v>240</v>
      </c>
      <c r="AT502">
        <v>0</v>
      </c>
      <c r="AU502">
        <v>0</v>
      </c>
      <c r="AV502">
        <f t="shared" si="326"/>
        <v>0</v>
      </c>
      <c r="AW502" t="e">
        <f t="shared" si="327"/>
        <v>#DIV/0!</v>
      </c>
      <c r="AX502">
        <v>0</v>
      </c>
      <c r="AY502" t="s">
        <v>240</v>
      </c>
      <c r="AZ502">
        <v>0</v>
      </c>
      <c r="BA502">
        <v>0</v>
      </c>
      <c r="BB502" t="e">
        <f t="shared" si="328"/>
        <v>#DIV/0!</v>
      </c>
      <c r="BC502">
        <v>0.5</v>
      </c>
      <c r="BD502">
        <f t="shared" si="329"/>
        <v>0</v>
      </c>
      <c r="BE502">
        <f t="shared" si="330"/>
        <v>-0.55163111408212206</v>
      </c>
      <c r="BF502" t="e">
        <f t="shared" si="331"/>
        <v>#DIV/0!</v>
      </c>
      <c r="BG502" t="e">
        <f t="shared" si="332"/>
        <v>#DIV/0!</v>
      </c>
      <c r="BH502" t="e">
        <f t="shared" si="333"/>
        <v>#DIV/0!</v>
      </c>
      <c r="BI502" t="e">
        <f t="shared" si="334"/>
        <v>#DIV/0!</v>
      </c>
      <c r="BJ502" t="s">
        <v>240</v>
      </c>
      <c r="BK502">
        <v>0</v>
      </c>
      <c r="BL502">
        <f t="shared" si="335"/>
        <v>0</v>
      </c>
      <c r="BM502" t="e">
        <f t="shared" si="336"/>
        <v>#DIV/0!</v>
      </c>
      <c r="BN502" t="e">
        <f t="shared" si="337"/>
        <v>#DIV/0!</v>
      </c>
      <c r="BO502" t="e">
        <f t="shared" si="338"/>
        <v>#DIV/0!</v>
      </c>
      <c r="BP502" t="e">
        <f t="shared" si="339"/>
        <v>#DIV/0!</v>
      </c>
      <c r="BQ502">
        <f t="shared" si="340"/>
        <v>0</v>
      </c>
      <c r="BR502">
        <f t="shared" si="341"/>
        <v>0</v>
      </c>
      <c r="BS502">
        <f t="shared" si="342"/>
        <v>0</v>
      </c>
      <c r="BT502">
        <f t="shared" si="343"/>
        <v>0</v>
      </c>
      <c r="BU502">
        <v>6</v>
      </c>
      <c r="BV502">
        <v>0.5</v>
      </c>
      <c r="BW502" t="s">
        <v>241</v>
      </c>
      <c r="BX502">
        <v>1581524976.87097</v>
      </c>
      <c r="BY502">
        <v>400.91816129032298</v>
      </c>
      <c r="BZ502">
        <v>400.01516129032302</v>
      </c>
      <c r="CA502">
        <v>33.236277419354799</v>
      </c>
      <c r="CB502">
        <v>33.133487096774203</v>
      </c>
      <c r="CC502">
        <v>350.00964516129</v>
      </c>
      <c r="CD502">
        <v>99.483980645161296</v>
      </c>
      <c r="CE502">
        <v>0.19994251612903199</v>
      </c>
      <c r="CF502">
        <v>31.192651612903202</v>
      </c>
      <c r="CG502">
        <v>30.990661290322599</v>
      </c>
      <c r="CH502">
        <v>999.9</v>
      </c>
      <c r="CI502">
        <v>0</v>
      </c>
      <c r="CJ502">
        <v>0</v>
      </c>
      <c r="CK502">
        <v>10007.3222580645</v>
      </c>
      <c r="CL502">
        <v>0</v>
      </c>
      <c r="CM502">
        <v>5.8748861290322596</v>
      </c>
      <c r="CN502">
        <v>0</v>
      </c>
      <c r="CO502">
        <v>0</v>
      </c>
      <c r="CP502">
        <v>0</v>
      </c>
      <c r="CQ502">
        <v>0</v>
      </c>
      <c r="CR502">
        <v>3.4354838709677402</v>
      </c>
      <c r="CS502">
        <v>0</v>
      </c>
      <c r="CT502">
        <v>542.96129032258102</v>
      </c>
      <c r="CU502">
        <v>0.293548387096774</v>
      </c>
      <c r="CV502">
        <v>40.5945161290323</v>
      </c>
      <c r="CW502">
        <v>45.890999999999998</v>
      </c>
      <c r="CX502">
        <v>43.158999999999999</v>
      </c>
      <c r="CY502">
        <v>44.625</v>
      </c>
      <c r="CZ502">
        <v>41.618870967741898</v>
      </c>
      <c r="DA502">
        <v>0</v>
      </c>
      <c r="DB502">
        <v>0</v>
      </c>
      <c r="DC502">
        <v>0</v>
      </c>
      <c r="DD502">
        <v>1581524985.7</v>
      </c>
      <c r="DE502">
        <v>4.0538461538461501</v>
      </c>
      <c r="DF502">
        <v>1.3196581581198801</v>
      </c>
      <c r="DG502">
        <v>-19.3435898720804</v>
      </c>
      <c r="DH502">
        <v>542.01538461538496</v>
      </c>
      <c r="DI502">
        <v>15</v>
      </c>
      <c r="DJ502">
        <v>100</v>
      </c>
      <c r="DK502">
        <v>100</v>
      </c>
      <c r="DL502">
        <v>2.952</v>
      </c>
      <c r="DM502">
        <v>0.498</v>
      </c>
      <c r="DN502">
        <v>2</v>
      </c>
      <c r="DO502">
        <v>352.85</v>
      </c>
      <c r="DP502">
        <v>664.58100000000002</v>
      </c>
      <c r="DQ502">
        <v>30.112200000000001</v>
      </c>
      <c r="DR502">
        <v>32.811900000000001</v>
      </c>
      <c r="DS502">
        <v>30.000399999999999</v>
      </c>
      <c r="DT502">
        <v>32.629199999999997</v>
      </c>
      <c r="DU502">
        <v>32.609000000000002</v>
      </c>
      <c r="DV502">
        <v>20.9893</v>
      </c>
      <c r="DW502">
        <v>25.9269</v>
      </c>
      <c r="DX502">
        <v>99.63</v>
      </c>
      <c r="DY502">
        <v>30.114699999999999</v>
      </c>
      <c r="DZ502">
        <v>400</v>
      </c>
      <c r="EA502">
        <v>33.092799999999997</v>
      </c>
      <c r="EB502">
        <v>99.817800000000005</v>
      </c>
      <c r="EC502">
        <v>100.309</v>
      </c>
    </row>
    <row r="503" spans="1:133" x14ac:dyDescent="0.35">
      <c r="A503">
        <v>487</v>
      </c>
      <c r="B503">
        <v>1581524990.5</v>
      </c>
      <c r="C503">
        <v>2469.9000000953702</v>
      </c>
      <c r="D503" t="s">
        <v>1212</v>
      </c>
      <c r="E503" t="s">
        <v>1213</v>
      </c>
      <c r="F503" t="s">
        <v>232</v>
      </c>
      <c r="G503" t="s">
        <v>233</v>
      </c>
      <c r="H503" t="s">
        <v>234</v>
      </c>
      <c r="I503" t="s">
        <v>235</v>
      </c>
      <c r="J503" t="s">
        <v>236</v>
      </c>
      <c r="K503" t="s">
        <v>237</v>
      </c>
      <c r="L503" t="s">
        <v>238</v>
      </c>
      <c r="M503" t="s">
        <v>239</v>
      </c>
      <c r="N503">
        <v>1581524981.87097</v>
      </c>
      <c r="O503">
        <f t="shared" si="301"/>
        <v>5.9214626046080793E-5</v>
      </c>
      <c r="P503">
        <f t="shared" si="302"/>
        <v>-0.55715965413916757</v>
      </c>
      <c r="Q503">
        <f t="shared" si="303"/>
        <v>400.92019354838698</v>
      </c>
      <c r="R503">
        <f t="shared" si="304"/>
        <v>579.11989480008015</v>
      </c>
      <c r="S503">
        <f t="shared" si="305"/>
        <v>57.728985071277442</v>
      </c>
      <c r="T503">
        <f t="shared" si="306"/>
        <v>39.965326827734621</v>
      </c>
      <c r="U503">
        <f t="shared" si="307"/>
        <v>4.7467864398458362E-3</v>
      </c>
      <c r="V503">
        <f t="shared" si="308"/>
        <v>2.2535309705184252</v>
      </c>
      <c r="W503">
        <f t="shared" si="309"/>
        <v>4.7412387157032077E-3</v>
      </c>
      <c r="X503">
        <f t="shared" si="310"/>
        <v>2.9637720869259226E-3</v>
      </c>
      <c r="Y503">
        <f t="shared" si="311"/>
        <v>0</v>
      </c>
      <c r="Z503">
        <f t="shared" si="312"/>
        <v>31.174682886260516</v>
      </c>
      <c r="AA503">
        <f t="shared" si="313"/>
        <v>30.990812903225802</v>
      </c>
      <c r="AB503">
        <f t="shared" si="314"/>
        <v>4.5090156721931516</v>
      </c>
      <c r="AC503">
        <f t="shared" si="315"/>
        <v>72.625707769612717</v>
      </c>
      <c r="AD503">
        <f t="shared" si="316"/>
        <v>3.3128799038398173</v>
      </c>
      <c r="AE503">
        <f t="shared" si="317"/>
        <v>4.561580197399409</v>
      </c>
      <c r="AF503">
        <f t="shared" si="318"/>
        <v>1.1961357683533342</v>
      </c>
      <c r="AG503">
        <f t="shared" si="319"/>
        <v>-2.6113650086321631</v>
      </c>
      <c r="AH503">
        <f t="shared" si="320"/>
        <v>24.713114009614014</v>
      </c>
      <c r="AI503">
        <f t="shared" si="321"/>
        <v>2.4648608571862276</v>
      </c>
      <c r="AJ503">
        <f t="shared" si="322"/>
        <v>24.566609858168079</v>
      </c>
      <c r="AK503">
        <v>-4.1278873679619701E-2</v>
      </c>
      <c r="AL503">
        <v>4.6339151933320701E-2</v>
      </c>
      <c r="AM503">
        <v>3.4615355113848101</v>
      </c>
      <c r="AN503">
        <v>0</v>
      </c>
      <c r="AO503">
        <v>0</v>
      </c>
      <c r="AP503">
        <f t="shared" si="323"/>
        <v>1</v>
      </c>
      <c r="AQ503">
        <f t="shared" si="324"/>
        <v>0</v>
      </c>
      <c r="AR503">
        <f t="shared" si="325"/>
        <v>51910.031098363303</v>
      </c>
      <c r="AS503" t="s">
        <v>240</v>
      </c>
      <c r="AT503">
        <v>0</v>
      </c>
      <c r="AU503">
        <v>0</v>
      </c>
      <c r="AV503">
        <f t="shared" si="326"/>
        <v>0</v>
      </c>
      <c r="AW503" t="e">
        <f t="shared" si="327"/>
        <v>#DIV/0!</v>
      </c>
      <c r="AX503">
        <v>0</v>
      </c>
      <c r="AY503" t="s">
        <v>240</v>
      </c>
      <c r="AZ503">
        <v>0</v>
      </c>
      <c r="BA503">
        <v>0</v>
      </c>
      <c r="BB503" t="e">
        <f t="shared" si="328"/>
        <v>#DIV/0!</v>
      </c>
      <c r="BC503">
        <v>0.5</v>
      </c>
      <c r="BD503">
        <f t="shared" si="329"/>
        <v>0</v>
      </c>
      <c r="BE503">
        <f t="shared" si="330"/>
        <v>-0.55715965413916757</v>
      </c>
      <c r="BF503" t="e">
        <f t="shared" si="331"/>
        <v>#DIV/0!</v>
      </c>
      <c r="BG503" t="e">
        <f t="shared" si="332"/>
        <v>#DIV/0!</v>
      </c>
      <c r="BH503" t="e">
        <f t="shared" si="333"/>
        <v>#DIV/0!</v>
      </c>
      <c r="BI503" t="e">
        <f t="shared" si="334"/>
        <v>#DIV/0!</v>
      </c>
      <c r="BJ503" t="s">
        <v>240</v>
      </c>
      <c r="BK503">
        <v>0</v>
      </c>
      <c r="BL503">
        <f t="shared" si="335"/>
        <v>0</v>
      </c>
      <c r="BM503" t="e">
        <f t="shared" si="336"/>
        <v>#DIV/0!</v>
      </c>
      <c r="BN503" t="e">
        <f t="shared" si="337"/>
        <v>#DIV/0!</v>
      </c>
      <c r="BO503" t="e">
        <f t="shared" si="338"/>
        <v>#DIV/0!</v>
      </c>
      <c r="BP503" t="e">
        <f t="shared" si="339"/>
        <v>#DIV/0!</v>
      </c>
      <c r="BQ503">
        <f t="shared" si="340"/>
        <v>0</v>
      </c>
      <c r="BR503">
        <f t="shared" si="341"/>
        <v>0</v>
      </c>
      <c r="BS503">
        <f t="shared" si="342"/>
        <v>0</v>
      </c>
      <c r="BT503">
        <f t="shared" si="343"/>
        <v>0</v>
      </c>
      <c r="BU503">
        <v>6</v>
      </c>
      <c r="BV503">
        <v>0.5</v>
      </c>
      <c r="BW503" t="s">
        <v>241</v>
      </c>
      <c r="BX503">
        <v>1581524981.87097</v>
      </c>
      <c r="BY503">
        <v>400.92019354838698</v>
      </c>
      <c r="BZ503">
        <v>400.00580645161301</v>
      </c>
      <c r="CA503">
        <v>33.233819354838701</v>
      </c>
      <c r="CB503">
        <v>33.135687096774198</v>
      </c>
      <c r="CC503">
        <v>350.017612903226</v>
      </c>
      <c r="CD503">
        <v>99.484032258064502</v>
      </c>
      <c r="CE503">
        <v>0.199963387096774</v>
      </c>
      <c r="CF503">
        <v>31.194225806451598</v>
      </c>
      <c r="CG503">
        <v>30.990812903225802</v>
      </c>
      <c r="CH503">
        <v>999.9</v>
      </c>
      <c r="CI503">
        <v>0</v>
      </c>
      <c r="CJ503">
        <v>0</v>
      </c>
      <c r="CK503">
        <v>10006.23</v>
      </c>
      <c r="CL503">
        <v>0</v>
      </c>
      <c r="CM503">
        <v>5.9393200000000004</v>
      </c>
      <c r="CN503">
        <v>0</v>
      </c>
      <c r="CO503">
        <v>0</v>
      </c>
      <c r="CP503">
        <v>0</v>
      </c>
      <c r="CQ503">
        <v>0</v>
      </c>
      <c r="CR503">
        <v>4.4677419354838701</v>
      </c>
      <c r="CS503">
        <v>0</v>
      </c>
      <c r="CT503">
        <v>540.183870967742</v>
      </c>
      <c r="CU503">
        <v>4.8387096774193603E-2</v>
      </c>
      <c r="CV503">
        <v>40.5945161290323</v>
      </c>
      <c r="CW503">
        <v>45.889000000000003</v>
      </c>
      <c r="CX503">
        <v>43.161000000000001</v>
      </c>
      <c r="CY503">
        <v>44.625</v>
      </c>
      <c r="CZ503">
        <v>41.626935483871002</v>
      </c>
      <c r="DA503">
        <v>0</v>
      </c>
      <c r="DB503">
        <v>0</v>
      </c>
      <c r="DC503">
        <v>0</v>
      </c>
      <c r="DD503">
        <v>1581524990.5</v>
      </c>
      <c r="DE503">
        <v>4.5384615384615401</v>
      </c>
      <c r="DF503">
        <v>15.411965879861199</v>
      </c>
      <c r="DG503">
        <v>-52.061538473328199</v>
      </c>
      <c r="DH503">
        <v>539.74615384615402</v>
      </c>
      <c r="DI503">
        <v>15</v>
      </c>
      <c r="DJ503">
        <v>100</v>
      </c>
      <c r="DK503">
        <v>100</v>
      </c>
      <c r="DL503">
        <v>2.952</v>
      </c>
      <c r="DM503">
        <v>0.498</v>
      </c>
      <c r="DN503">
        <v>2</v>
      </c>
      <c r="DO503">
        <v>352.86500000000001</v>
      </c>
      <c r="DP503">
        <v>664.66800000000001</v>
      </c>
      <c r="DQ503">
        <v>30.116900000000001</v>
      </c>
      <c r="DR503">
        <v>32.816099999999999</v>
      </c>
      <c r="DS503">
        <v>30.000299999999999</v>
      </c>
      <c r="DT503">
        <v>32.632100000000001</v>
      </c>
      <c r="DU503">
        <v>32.6126</v>
      </c>
      <c r="DV503">
        <v>20.9908</v>
      </c>
      <c r="DW503">
        <v>25.9269</v>
      </c>
      <c r="DX503">
        <v>99.63</v>
      </c>
      <c r="DY503">
        <v>30.121700000000001</v>
      </c>
      <c r="DZ503">
        <v>400</v>
      </c>
      <c r="EA503">
        <v>33.092799999999997</v>
      </c>
      <c r="EB503">
        <v>99.816199999999995</v>
      </c>
      <c r="EC503">
        <v>100.307</v>
      </c>
    </row>
    <row r="504" spans="1:133" x14ac:dyDescent="0.35">
      <c r="A504">
        <v>488</v>
      </c>
      <c r="B504">
        <v>1581524995.5</v>
      </c>
      <c r="C504">
        <v>2474.9000000953702</v>
      </c>
      <c r="D504" t="s">
        <v>1214</v>
      </c>
      <c r="E504" t="s">
        <v>1215</v>
      </c>
      <c r="F504" t="s">
        <v>232</v>
      </c>
      <c r="G504" t="s">
        <v>233</v>
      </c>
      <c r="H504" t="s">
        <v>234</v>
      </c>
      <c r="I504" t="s">
        <v>235</v>
      </c>
      <c r="J504" t="s">
        <v>236</v>
      </c>
      <c r="K504" t="s">
        <v>237</v>
      </c>
      <c r="L504" t="s">
        <v>238</v>
      </c>
      <c r="M504" t="s">
        <v>239</v>
      </c>
      <c r="N504">
        <v>1581524986.87097</v>
      </c>
      <c r="O504">
        <f t="shared" si="301"/>
        <v>5.7295516503327473E-5</v>
      </c>
      <c r="P504">
        <f t="shared" si="302"/>
        <v>-0.54869471392013724</v>
      </c>
      <c r="Q504">
        <f t="shared" si="303"/>
        <v>400.90545161290299</v>
      </c>
      <c r="R504">
        <f t="shared" si="304"/>
        <v>582.53386551000017</v>
      </c>
      <c r="S504">
        <f t="shared" si="305"/>
        <v>58.068972207925242</v>
      </c>
      <c r="T504">
        <f t="shared" si="306"/>
        <v>39.963629423216318</v>
      </c>
      <c r="U504">
        <f t="shared" si="307"/>
        <v>4.589819601126195E-3</v>
      </c>
      <c r="V504">
        <f t="shared" si="308"/>
        <v>2.2518361947827357</v>
      </c>
      <c r="W504">
        <f t="shared" si="309"/>
        <v>4.5846285994818985E-3</v>
      </c>
      <c r="X504">
        <f t="shared" si="310"/>
        <v>2.8658587659248285E-3</v>
      </c>
      <c r="Y504">
        <f t="shared" si="311"/>
        <v>0</v>
      </c>
      <c r="Z504">
        <f t="shared" si="312"/>
        <v>31.17746787417245</v>
      </c>
      <c r="AA504">
        <f t="shared" si="313"/>
        <v>30.993254838709699</v>
      </c>
      <c r="AB504">
        <f t="shared" si="314"/>
        <v>4.509643557417375</v>
      </c>
      <c r="AC504">
        <f t="shared" si="315"/>
        <v>72.613877043712733</v>
      </c>
      <c r="AD504">
        <f t="shared" si="316"/>
        <v>3.312748468360748</v>
      </c>
      <c r="AE504">
        <f t="shared" si="317"/>
        <v>4.5621423937555505</v>
      </c>
      <c r="AF504">
        <f t="shared" si="318"/>
        <v>1.196895089056627</v>
      </c>
      <c r="AG504">
        <f t="shared" si="319"/>
        <v>-2.5267322777967416</v>
      </c>
      <c r="AH504">
        <f t="shared" si="320"/>
        <v>24.660849441890761</v>
      </c>
      <c r="AI504">
        <f t="shared" si="321"/>
        <v>2.4615551518929104</v>
      </c>
      <c r="AJ504">
        <f t="shared" si="322"/>
        <v>24.595672315986931</v>
      </c>
      <c r="AK504">
        <v>-4.1233198586108397E-2</v>
      </c>
      <c r="AL504">
        <v>4.6287877639496301E-2</v>
      </c>
      <c r="AM504">
        <v>3.4585040780456602</v>
      </c>
      <c r="AN504">
        <v>0</v>
      </c>
      <c r="AO504">
        <v>0</v>
      </c>
      <c r="AP504">
        <f t="shared" si="323"/>
        <v>1</v>
      </c>
      <c r="AQ504">
        <f t="shared" si="324"/>
        <v>0</v>
      </c>
      <c r="AR504">
        <f t="shared" si="325"/>
        <v>51854.558143099108</v>
      </c>
      <c r="AS504" t="s">
        <v>240</v>
      </c>
      <c r="AT504">
        <v>0</v>
      </c>
      <c r="AU504">
        <v>0</v>
      </c>
      <c r="AV504">
        <f t="shared" si="326"/>
        <v>0</v>
      </c>
      <c r="AW504" t="e">
        <f t="shared" si="327"/>
        <v>#DIV/0!</v>
      </c>
      <c r="AX504">
        <v>0</v>
      </c>
      <c r="AY504" t="s">
        <v>240</v>
      </c>
      <c r="AZ504">
        <v>0</v>
      </c>
      <c r="BA504">
        <v>0</v>
      </c>
      <c r="BB504" t="e">
        <f t="shared" si="328"/>
        <v>#DIV/0!</v>
      </c>
      <c r="BC504">
        <v>0.5</v>
      </c>
      <c r="BD504">
        <f t="shared" si="329"/>
        <v>0</v>
      </c>
      <c r="BE504">
        <f t="shared" si="330"/>
        <v>-0.54869471392013724</v>
      </c>
      <c r="BF504" t="e">
        <f t="shared" si="331"/>
        <v>#DIV/0!</v>
      </c>
      <c r="BG504" t="e">
        <f t="shared" si="332"/>
        <v>#DIV/0!</v>
      </c>
      <c r="BH504" t="e">
        <f t="shared" si="333"/>
        <v>#DIV/0!</v>
      </c>
      <c r="BI504" t="e">
        <f t="shared" si="334"/>
        <v>#DIV/0!</v>
      </c>
      <c r="BJ504" t="s">
        <v>240</v>
      </c>
      <c r="BK504">
        <v>0</v>
      </c>
      <c r="BL504">
        <f t="shared" si="335"/>
        <v>0</v>
      </c>
      <c r="BM504" t="e">
        <f t="shared" si="336"/>
        <v>#DIV/0!</v>
      </c>
      <c r="BN504" t="e">
        <f t="shared" si="337"/>
        <v>#DIV/0!</v>
      </c>
      <c r="BO504" t="e">
        <f t="shared" si="338"/>
        <v>#DIV/0!</v>
      </c>
      <c r="BP504" t="e">
        <f t="shared" si="339"/>
        <v>#DIV/0!</v>
      </c>
      <c r="BQ504">
        <f t="shared" si="340"/>
        <v>0</v>
      </c>
      <c r="BR504">
        <f t="shared" si="341"/>
        <v>0</v>
      </c>
      <c r="BS504">
        <f t="shared" si="342"/>
        <v>0</v>
      </c>
      <c r="BT504">
        <f t="shared" si="343"/>
        <v>0</v>
      </c>
      <c r="BU504">
        <v>6</v>
      </c>
      <c r="BV504">
        <v>0.5</v>
      </c>
      <c r="BW504" t="s">
        <v>241</v>
      </c>
      <c r="BX504">
        <v>1581524986.87097</v>
      </c>
      <c r="BY504">
        <v>400.90545161290299</v>
      </c>
      <c r="BZ504">
        <v>400.00425806451602</v>
      </c>
      <c r="CA504">
        <v>33.232690322580602</v>
      </c>
      <c r="CB504">
        <v>33.1377387096774</v>
      </c>
      <c r="CC504">
        <v>350.01890322580601</v>
      </c>
      <c r="CD504">
        <v>99.483425806451606</v>
      </c>
      <c r="CE504">
        <v>0.200001451612903</v>
      </c>
      <c r="CF504">
        <v>31.196390322580701</v>
      </c>
      <c r="CG504">
        <v>30.993254838709699</v>
      </c>
      <c r="CH504">
        <v>999.9</v>
      </c>
      <c r="CI504">
        <v>0</v>
      </c>
      <c r="CJ504">
        <v>0</v>
      </c>
      <c r="CK504">
        <v>9995.2190322580609</v>
      </c>
      <c r="CL504">
        <v>0</v>
      </c>
      <c r="CM504">
        <v>5.9068045161290303</v>
      </c>
      <c r="CN504">
        <v>0</v>
      </c>
      <c r="CO504">
        <v>0</v>
      </c>
      <c r="CP504">
        <v>0</v>
      </c>
      <c r="CQ504">
        <v>0</v>
      </c>
      <c r="CR504">
        <v>3.5645161290322598</v>
      </c>
      <c r="CS504">
        <v>0</v>
      </c>
      <c r="CT504">
        <v>534.83225806451605</v>
      </c>
      <c r="CU504">
        <v>-0.12580645161290299</v>
      </c>
      <c r="CV504">
        <v>40.596548387096803</v>
      </c>
      <c r="CW504">
        <v>45.887</v>
      </c>
      <c r="CX504">
        <v>43.158967741935498</v>
      </c>
      <c r="CY504">
        <v>44.625</v>
      </c>
      <c r="CZ504">
        <v>41.626935483871002</v>
      </c>
      <c r="DA504">
        <v>0</v>
      </c>
      <c r="DB504">
        <v>0</v>
      </c>
      <c r="DC504">
        <v>0</v>
      </c>
      <c r="DD504">
        <v>1581524995.9000001</v>
      </c>
      <c r="DE504">
        <v>4.0461538461538504</v>
      </c>
      <c r="DF504">
        <v>-11.904273479794901</v>
      </c>
      <c r="DG504">
        <v>-76.687179767295305</v>
      </c>
      <c r="DH504">
        <v>533.02692307692303</v>
      </c>
      <c r="DI504">
        <v>15</v>
      </c>
      <c r="DJ504">
        <v>100</v>
      </c>
      <c r="DK504">
        <v>100</v>
      </c>
      <c r="DL504">
        <v>2.952</v>
      </c>
      <c r="DM504">
        <v>0.498</v>
      </c>
      <c r="DN504">
        <v>2</v>
      </c>
      <c r="DO504">
        <v>352.786</v>
      </c>
      <c r="DP504">
        <v>664.63199999999995</v>
      </c>
      <c r="DQ504">
        <v>30.121200000000002</v>
      </c>
      <c r="DR504">
        <v>32.819200000000002</v>
      </c>
      <c r="DS504">
        <v>30.000399999999999</v>
      </c>
      <c r="DT504">
        <v>32.635800000000003</v>
      </c>
      <c r="DU504">
        <v>32.615499999999997</v>
      </c>
      <c r="DV504">
        <v>20.988700000000001</v>
      </c>
      <c r="DW504">
        <v>25.9269</v>
      </c>
      <c r="DX504">
        <v>99.63</v>
      </c>
      <c r="DY504">
        <v>30.124300000000002</v>
      </c>
      <c r="DZ504">
        <v>400</v>
      </c>
      <c r="EA504">
        <v>33.092799999999997</v>
      </c>
      <c r="EB504">
        <v>99.814599999999999</v>
      </c>
      <c r="EC504">
        <v>100.306</v>
      </c>
    </row>
    <row r="505" spans="1:133" x14ac:dyDescent="0.35">
      <c r="A505">
        <v>489</v>
      </c>
      <c r="B505">
        <v>1581525000.5</v>
      </c>
      <c r="C505">
        <v>2479.9000000953702</v>
      </c>
      <c r="D505" t="s">
        <v>1216</v>
      </c>
      <c r="E505" t="s">
        <v>1217</v>
      </c>
      <c r="F505" t="s">
        <v>232</v>
      </c>
      <c r="G505" t="s">
        <v>233</v>
      </c>
      <c r="H505" t="s">
        <v>234</v>
      </c>
      <c r="I505" t="s">
        <v>235</v>
      </c>
      <c r="J505" t="s">
        <v>236</v>
      </c>
      <c r="K505" t="s">
        <v>237</v>
      </c>
      <c r="L505" t="s">
        <v>238</v>
      </c>
      <c r="M505" t="s">
        <v>239</v>
      </c>
      <c r="N505">
        <v>1581524991.87097</v>
      </c>
      <c r="O505">
        <f t="shared" si="301"/>
        <v>5.563652392941066E-5</v>
      </c>
      <c r="P505">
        <f t="shared" si="302"/>
        <v>-0.54064696107842225</v>
      </c>
      <c r="Q505">
        <f t="shared" si="303"/>
        <v>400.89880645161298</v>
      </c>
      <c r="R505">
        <f t="shared" si="304"/>
        <v>585.31948843204157</v>
      </c>
      <c r="S505">
        <f t="shared" si="305"/>
        <v>58.34622477929689</v>
      </c>
      <c r="T505">
        <f t="shared" si="306"/>
        <v>39.962673953736726</v>
      </c>
      <c r="U505">
        <f t="shared" si="307"/>
        <v>4.4567241887870195E-3</v>
      </c>
      <c r="V505">
        <f t="shared" si="308"/>
        <v>2.2525299784170989</v>
      </c>
      <c r="W505">
        <f t="shared" si="309"/>
        <v>4.4518312114380874E-3</v>
      </c>
      <c r="X505">
        <f t="shared" si="310"/>
        <v>2.7828336642385246E-3</v>
      </c>
      <c r="Y505">
        <f t="shared" si="311"/>
        <v>0</v>
      </c>
      <c r="Z505">
        <f t="shared" si="312"/>
        <v>31.180824191327943</v>
      </c>
      <c r="AA505">
        <f t="shared" si="313"/>
        <v>30.993367741935501</v>
      </c>
      <c r="AB505">
        <f t="shared" si="314"/>
        <v>4.5096725896196874</v>
      </c>
      <c r="AC505">
        <f t="shared" si="315"/>
        <v>72.602841598804275</v>
      </c>
      <c r="AD505">
        <f t="shared" si="316"/>
        <v>3.3127736950551712</v>
      </c>
      <c r="AE505">
        <f t="shared" si="317"/>
        <v>4.5628705738009714</v>
      </c>
      <c r="AF505">
        <f t="shared" si="318"/>
        <v>1.1968988945645163</v>
      </c>
      <c r="AG505">
        <f t="shared" si="319"/>
        <v>-2.4535707052870102</v>
      </c>
      <c r="AH505">
        <f t="shared" si="320"/>
        <v>24.995155831317561</v>
      </c>
      <c r="AI505">
        <f t="shared" si="321"/>
        <v>2.4941918269613454</v>
      </c>
      <c r="AJ505">
        <f t="shared" si="322"/>
        <v>25.035776952991895</v>
      </c>
      <c r="AK505">
        <v>-4.1251892649710201E-2</v>
      </c>
      <c r="AL505">
        <v>4.6308863363579297E-2</v>
      </c>
      <c r="AM505">
        <v>3.4597449336251902</v>
      </c>
      <c r="AN505">
        <v>0</v>
      </c>
      <c r="AO505">
        <v>0</v>
      </c>
      <c r="AP505">
        <f t="shared" si="323"/>
        <v>1</v>
      </c>
      <c r="AQ505">
        <f t="shared" si="324"/>
        <v>0</v>
      </c>
      <c r="AR505">
        <f t="shared" si="325"/>
        <v>51876.615003360828</v>
      </c>
      <c r="AS505" t="s">
        <v>240</v>
      </c>
      <c r="AT505">
        <v>0</v>
      </c>
      <c r="AU505">
        <v>0</v>
      </c>
      <c r="AV505">
        <f t="shared" si="326"/>
        <v>0</v>
      </c>
      <c r="AW505" t="e">
        <f t="shared" si="327"/>
        <v>#DIV/0!</v>
      </c>
      <c r="AX505">
        <v>0</v>
      </c>
      <c r="AY505" t="s">
        <v>240</v>
      </c>
      <c r="AZ505">
        <v>0</v>
      </c>
      <c r="BA505">
        <v>0</v>
      </c>
      <c r="BB505" t="e">
        <f t="shared" si="328"/>
        <v>#DIV/0!</v>
      </c>
      <c r="BC505">
        <v>0.5</v>
      </c>
      <c r="BD505">
        <f t="shared" si="329"/>
        <v>0</v>
      </c>
      <c r="BE505">
        <f t="shared" si="330"/>
        <v>-0.54064696107842225</v>
      </c>
      <c r="BF505" t="e">
        <f t="shared" si="331"/>
        <v>#DIV/0!</v>
      </c>
      <c r="BG505" t="e">
        <f t="shared" si="332"/>
        <v>#DIV/0!</v>
      </c>
      <c r="BH505" t="e">
        <f t="shared" si="333"/>
        <v>#DIV/0!</v>
      </c>
      <c r="BI505" t="e">
        <f t="shared" si="334"/>
        <v>#DIV/0!</v>
      </c>
      <c r="BJ505" t="s">
        <v>240</v>
      </c>
      <c r="BK505">
        <v>0</v>
      </c>
      <c r="BL505">
        <f t="shared" si="335"/>
        <v>0</v>
      </c>
      <c r="BM505" t="e">
        <f t="shared" si="336"/>
        <v>#DIV/0!</v>
      </c>
      <c r="BN505" t="e">
        <f t="shared" si="337"/>
        <v>#DIV/0!</v>
      </c>
      <c r="BO505" t="e">
        <f t="shared" si="338"/>
        <v>#DIV/0!</v>
      </c>
      <c r="BP505" t="e">
        <f t="shared" si="339"/>
        <v>#DIV/0!</v>
      </c>
      <c r="BQ505">
        <f t="shared" si="340"/>
        <v>0</v>
      </c>
      <c r="BR505">
        <f t="shared" si="341"/>
        <v>0</v>
      </c>
      <c r="BS505">
        <f t="shared" si="342"/>
        <v>0</v>
      </c>
      <c r="BT505">
        <f t="shared" si="343"/>
        <v>0</v>
      </c>
      <c r="BU505">
        <v>6</v>
      </c>
      <c r="BV505">
        <v>0.5</v>
      </c>
      <c r="BW505" t="s">
        <v>241</v>
      </c>
      <c r="BX505">
        <v>1581524991.87097</v>
      </c>
      <c r="BY505">
        <v>400.89880645161298</v>
      </c>
      <c r="BZ505">
        <v>400.01025806451599</v>
      </c>
      <c r="CA505">
        <v>33.233187096774202</v>
      </c>
      <c r="CB505">
        <v>33.140983870967702</v>
      </c>
      <c r="CC505">
        <v>350.01516129032302</v>
      </c>
      <c r="CD505">
        <v>99.482725806451597</v>
      </c>
      <c r="CE505">
        <v>0.199970451612903</v>
      </c>
      <c r="CF505">
        <v>31.1991935483871</v>
      </c>
      <c r="CG505">
        <v>30.993367741935501</v>
      </c>
      <c r="CH505">
        <v>999.9</v>
      </c>
      <c r="CI505">
        <v>0</v>
      </c>
      <c r="CJ505">
        <v>0</v>
      </c>
      <c r="CK505">
        <v>9999.82096774194</v>
      </c>
      <c r="CL505">
        <v>0</v>
      </c>
      <c r="CM505">
        <v>5.80695322580645</v>
      </c>
      <c r="CN505">
        <v>0</v>
      </c>
      <c r="CO505">
        <v>0</v>
      </c>
      <c r="CP505">
        <v>0</v>
      </c>
      <c r="CQ505">
        <v>0</v>
      </c>
      <c r="CR505">
        <v>3.6193548387096799</v>
      </c>
      <c r="CS505">
        <v>0</v>
      </c>
      <c r="CT505">
        <v>532.52258064516104</v>
      </c>
      <c r="CU505">
        <v>-0.16129032258064499</v>
      </c>
      <c r="CV505">
        <v>40.600612903225802</v>
      </c>
      <c r="CW505">
        <v>45.889000000000003</v>
      </c>
      <c r="CX505">
        <v>43.156935483870903</v>
      </c>
      <c r="CY505">
        <v>44.625</v>
      </c>
      <c r="CZ505">
        <v>41.633000000000003</v>
      </c>
      <c r="DA505">
        <v>0</v>
      </c>
      <c r="DB505">
        <v>0</v>
      </c>
      <c r="DC505">
        <v>0</v>
      </c>
      <c r="DD505">
        <v>1581525000.7</v>
      </c>
      <c r="DE505">
        <v>2.6038461538461499</v>
      </c>
      <c r="DF505">
        <v>-19.018803146289901</v>
      </c>
      <c r="DG505">
        <v>-21.148718500108501</v>
      </c>
      <c r="DH505">
        <v>531.26923076923094</v>
      </c>
      <c r="DI505">
        <v>15</v>
      </c>
      <c r="DJ505">
        <v>100</v>
      </c>
      <c r="DK505">
        <v>100</v>
      </c>
      <c r="DL505">
        <v>2.952</v>
      </c>
      <c r="DM505">
        <v>0.498</v>
      </c>
      <c r="DN505">
        <v>2</v>
      </c>
      <c r="DO505">
        <v>352.82499999999999</v>
      </c>
      <c r="DP505">
        <v>664.49099999999999</v>
      </c>
      <c r="DQ505">
        <v>30.125399999999999</v>
      </c>
      <c r="DR505">
        <v>32.822800000000001</v>
      </c>
      <c r="DS505">
        <v>30.000299999999999</v>
      </c>
      <c r="DT505">
        <v>32.6387</v>
      </c>
      <c r="DU505">
        <v>32.619199999999999</v>
      </c>
      <c r="DV505">
        <v>20.987100000000002</v>
      </c>
      <c r="DW505">
        <v>25.9269</v>
      </c>
      <c r="DX505">
        <v>99.63</v>
      </c>
      <c r="DY505">
        <v>30.130400000000002</v>
      </c>
      <c r="DZ505">
        <v>400</v>
      </c>
      <c r="EA505">
        <v>33.090400000000002</v>
      </c>
      <c r="EB505">
        <v>99.816199999999995</v>
      </c>
      <c r="EC505">
        <v>100.307</v>
      </c>
    </row>
    <row r="506" spans="1:133" x14ac:dyDescent="0.35">
      <c r="A506">
        <v>490</v>
      </c>
      <c r="B506">
        <v>1581525005.5</v>
      </c>
      <c r="C506">
        <v>2484.9000000953702</v>
      </c>
      <c r="D506" t="s">
        <v>1218</v>
      </c>
      <c r="E506" t="s">
        <v>1219</v>
      </c>
      <c r="F506" t="s">
        <v>232</v>
      </c>
      <c r="G506" t="s">
        <v>233</v>
      </c>
      <c r="H506" t="s">
        <v>234</v>
      </c>
      <c r="I506" t="s">
        <v>235</v>
      </c>
      <c r="J506" t="s">
        <v>236</v>
      </c>
      <c r="K506" t="s">
        <v>237</v>
      </c>
      <c r="L506" t="s">
        <v>238</v>
      </c>
      <c r="M506" t="s">
        <v>239</v>
      </c>
      <c r="N506">
        <v>1581524996.87097</v>
      </c>
      <c r="O506">
        <f t="shared" si="301"/>
        <v>5.4199862544927295E-5</v>
      </c>
      <c r="P506">
        <f t="shared" si="302"/>
        <v>-0.53767804163843891</v>
      </c>
      <c r="Q506">
        <f t="shared" si="303"/>
        <v>400.89032258064498</v>
      </c>
      <c r="R506">
        <f t="shared" si="304"/>
        <v>589.39147834746348</v>
      </c>
      <c r="S506">
        <f t="shared" si="305"/>
        <v>58.752253298959978</v>
      </c>
      <c r="T506">
        <f t="shared" si="306"/>
        <v>39.96191095839788</v>
      </c>
      <c r="U506">
        <f t="shared" si="307"/>
        <v>4.3400036441905328E-3</v>
      </c>
      <c r="V506">
        <f t="shared" si="308"/>
        <v>2.2516966661752198</v>
      </c>
      <c r="W506">
        <f t="shared" si="309"/>
        <v>4.3353617432090163E-3</v>
      </c>
      <c r="X506">
        <f t="shared" si="310"/>
        <v>2.7100177227817185E-3</v>
      </c>
      <c r="Y506">
        <f t="shared" si="311"/>
        <v>0</v>
      </c>
      <c r="Z506">
        <f t="shared" si="312"/>
        <v>31.184115134778697</v>
      </c>
      <c r="AA506">
        <f t="shared" si="313"/>
        <v>30.995858064516099</v>
      </c>
      <c r="AB506">
        <f t="shared" si="314"/>
        <v>4.5103129984525081</v>
      </c>
      <c r="AC506">
        <f t="shared" si="315"/>
        <v>72.596116892347936</v>
      </c>
      <c r="AD506">
        <f t="shared" si="316"/>
        <v>3.3129992100101631</v>
      </c>
      <c r="AE506">
        <f t="shared" si="317"/>
        <v>4.5636038838316608</v>
      </c>
      <c r="AF506">
        <f t="shared" si="318"/>
        <v>1.197313788442345</v>
      </c>
      <c r="AG506">
        <f t="shared" si="319"/>
        <v>-2.3902139382312937</v>
      </c>
      <c r="AH506">
        <f t="shared" si="320"/>
        <v>25.026242957579811</v>
      </c>
      <c r="AI506">
        <f t="shared" si="321"/>
        <v>2.4982835931417862</v>
      </c>
      <c r="AJ506">
        <f t="shared" si="322"/>
        <v>25.134312612490305</v>
      </c>
      <c r="AK506">
        <v>-4.1229439605484697E-2</v>
      </c>
      <c r="AL506">
        <v>4.6283657854441503E-2</v>
      </c>
      <c r="AM506">
        <v>3.45825454484602</v>
      </c>
      <c r="AN506">
        <v>0</v>
      </c>
      <c r="AO506">
        <v>0</v>
      </c>
      <c r="AP506">
        <f t="shared" si="323"/>
        <v>1</v>
      </c>
      <c r="AQ506">
        <f t="shared" si="324"/>
        <v>0</v>
      </c>
      <c r="AR506">
        <f t="shared" si="325"/>
        <v>51849.053771755061</v>
      </c>
      <c r="AS506" t="s">
        <v>240</v>
      </c>
      <c r="AT506">
        <v>0</v>
      </c>
      <c r="AU506">
        <v>0</v>
      </c>
      <c r="AV506">
        <f t="shared" si="326"/>
        <v>0</v>
      </c>
      <c r="AW506" t="e">
        <f t="shared" si="327"/>
        <v>#DIV/0!</v>
      </c>
      <c r="AX506">
        <v>0</v>
      </c>
      <c r="AY506" t="s">
        <v>240</v>
      </c>
      <c r="AZ506">
        <v>0</v>
      </c>
      <c r="BA506">
        <v>0</v>
      </c>
      <c r="BB506" t="e">
        <f t="shared" si="328"/>
        <v>#DIV/0!</v>
      </c>
      <c r="BC506">
        <v>0.5</v>
      </c>
      <c r="BD506">
        <f t="shared" si="329"/>
        <v>0</v>
      </c>
      <c r="BE506">
        <f t="shared" si="330"/>
        <v>-0.53767804163843891</v>
      </c>
      <c r="BF506" t="e">
        <f t="shared" si="331"/>
        <v>#DIV/0!</v>
      </c>
      <c r="BG506" t="e">
        <f t="shared" si="332"/>
        <v>#DIV/0!</v>
      </c>
      <c r="BH506" t="e">
        <f t="shared" si="333"/>
        <v>#DIV/0!</v>
      </c>
      <c r="BI506" t="e">
        <f t="shared" si="334"/>
        <v>#DIV/0!</v>
      </c>
      <c r="BJ506" t="s">
        <v>240</v>
      </c>
      <c r="BK506">
        <v>0</v>
      </c>
      <c r="BL506">
        <f t="shared" si="335"/>
        <v>0</v>
      </c>
      <c r="BM506" t="e">
        <f t="shared" si="336"/>
        <v>#DIV/0!</v>
      </c>
      <c r="BN506" t="e">
        <f t="shared" si="337"/>
        <v>#DIV/0!</v>
      </c>
      <c r="BO506" t="e">
        <f t="shared" si="338"/>
        <v>#DIV/0!</v>
      </c>
      <c r="BP506" t="e">
        <f t="shared" si="339"/>
        <v>#DIV/0!</v>
      </c>
      <c r="BQ506">
        <f t="shared" si="340"/>
        <v>0</v>
      </c>
      <c r="BR506">
        <f t="shared" si="341"/>
        <v>0</v>
      </c>
      <c r="BS506">
        <f t="shared" si="342"/>
        <v>0</v>
      </c>
      <c r="BT506">
        <f t="shared" si="343"/>
        <v>0</v>
      </c>
      <c r="BU506">
        <v>6</v>
      </c>
      <c r="BV506">
        <v>0.5</v>
      </c>
      <c r="BW506" t="s">
        <v>241</v>
      </c>
      <c r="BX506">
        <v>1581524996.87097</v>
      </c>
      <c r="BY506">
        <v>400.89032258064498</v>
      </c>
      <c r="BZ506">
        <v>400.005870967742</v>
      </c>
      <c r="CA506">
        <v>33.2353806451613</v>
      </c>
      <c r="CB506">
        <v>33.145558064516102</v>
      </c>
      <c r="CC506">
        <v>350.01338709677401</v>
      </c>
      <c r="CD506">
        <v>99.482916129032205</v>
      </c>
      <c r="CE506">
        <v>0.19998641935483899</v>
      </c>
      <c r="CF506">
        <v>31.202016129032302</v>
      </c>
      <c r="CG506">
        <v>30.995858064516099</v>
      </c>
      <c r="CH506">
        <v>999.9</v>
      </c>
      <c r="CI506">
        <v>0</v>
      </c>
      <c r="CJ506">
        <v>0</v>
      </c>
      <c r="CK506">
        <v>9994.3590322580603</v>
      </c>
      <c r="CL506">
        <v>0</v>
      </c>
      <c r="CM506">
        <v>5.7152103225806501</v>
      </c>
      <c r="CN506">
        <v>0</v>
      </c>
      <c r="CO506">
        <v>0</v>
      </c>
      <c r="CP506">
        <v>0</v>
      </c>
      <c r="CQ506">
        <v>0</v>
      </c>
      <c r="CR506">
        <v>3.5774193548387099</v>
      </c>
      <c r="CS506">
        <v>0</v>
      </c>
      <c r="CT506">
        <v>528.69354838709705</v>
      </c>
      <c r="CU506">
        <v>-0.35483870967741898</v>
      </c>
      <c r="CV506">
        <v>40.602645161290297</v>
      </c>
      <c r="CW506">
        <v>45.899000000000001</v>
      </c>
      <c r="CX506">
        <v>43.154935483871</v>
      </c>
      <c r="CY506">
        <v>44.628999999999998</v>
      </c>
      <c r="CZ506">
        <v>41.631</v>
      </c>
      <c r="DA506">
        <v>0</v>
      </c>
      <c r="DB506">
        <v>0</v>
      </c>
      <c r="DC506">
        <v>0</v>
      </c>
      <c r="DD506">
        <v>1581525005.5</v>
      </c>
      <c r="DE506">
        <v>2.5730769230769202</v>
      </c>
      <c r="DF506">
        <v>8.8649574565941904</v>
      </c>
      <c r="DG506">
        <v>-3.8051288996013501</v>
      </c>
      <c r="DH506">
        <v>528.96538461538501</v>
      </c>
      <c r="DI506">
        <v>15</v>
      </c>
      <c r="DJ506">
        <v>100</v>
      </c>
      <c r="DK506">
        <v>100</v>
      </c>
      <c r="DL506">
        <v>2.952</v>
      </c>
      <c r="DM506">
        <v>0.498</v>
      </c>
      <c r="DN506">
        <v>2</v>
      </c>
      <c r="DO506">
        <v>352.84399999999999</v>
      </c>
      <c r="DP506">
        <v>664.61500000000001</v>
      </c>
      <c r="DQ506">
        <v>30.130600000000001</v>
      </c>
      <c r="DR506">
        <v>32.826500000000003</v>
      </c>
      <c r="DS506">
        <v>30.000299999999999</v>
      </c>
      <c r="DT506">
        <v>32.642200000000003</v>
      </c>
      <c r="DU506">
        <v>32.622100000000003</v>
      </c>
      <c r="DV506">
        <v>20.9908</v>
      </c>
      <c r="DW506">
        <v>25.9269</v>
      </c>
      <c r="DX506">
        <v>99.63</v>
      </c>
      <c r="DY506">
        <v>30.098299999999998</v>
      </c>
      <c r="DZ506">
        <v>400</v>
      </c>
      <c r="EA506">
        <v>33.091999999999999</v>
      </c>
      <c r="EB506">
        <v>99.814499999999995</v>
      </c>
      <c r="EC506">
        <v>100.304</v>
      </c>
    </row>
    <row r="507" spans="1:133" x14ac:dyDescent="0.35">
      <c r="A507">
        <v>491</v>
      </c>
      <c r="B507">
        <v>1581525010.5</v>
      </c>
      <c r="C507">
        <v>2489.9000000953702</v>
      </c>
      <c r="D507" t="s">
        <v>1220</v>
      </c>
      <c r="E507" t="s">
        <v>1221</v>
      </c>
      <c r="F507" t="s">
        <v>232</v>
      </c>
      <c r="G507" t="s">
        <v>233</v>
      </c>
      <c r="H507" t="s">
        <v>234</v>
      </c>
      <c r="I507" t="s">
        <v>235</v>
      </c>
      <c r="J507" t="s">
        <v>236</v>
      </c>
      <c r="K507" t="s">
        <v>237</v>
      </c>
      <c r="L507" t="s">
        <v>238</v>
      </c>
      <c r="M507" t="s">
        <v>239</v>
      </c>
      <c r="N507">
        <v>1581525001.87097</v>
      </c>
      <c r="O507">
        <f t="shared" si="301"/>
        <v>5.2810757391844429E-5</v>
      </c>
      <c r="P507">
        <f t="shared" si="302"/>
        <v>-0.53836807682964316</v>
      </c>
      <c r="Q507">
        <f t="shared" si="303"/>
        <v>400.872677419355</v>
      </c>
      <c r="R507">
        <f t="shared" si="304"/>
        <v>594.86687316783843</v>
      </c>
      <c r="S507">
        <f t="shared" si="305"/>
        <v>59.299003172341138</v>
      </c>
      <c r="T507">
        <f t="shared" si="306"/>
        <v>39.960789955248124</v>
      </c>
      <c r="U507">
        <f t="shared" si="307"/>
        <v>4.2271966346427532E-3</v>
      </c>
      <c r="V507">
        <f t="shared" si="308"/>
        <v>2.2527337075188498</v>
      </c>
      <c r="W507">
        <f t="shared" si="309"/>
        <v>4.2227947984737465E-3</v>
      </c>
      <c r="X507">
        <f t="shared" si="310"/>
        <v>2.6396418456652937E-3</v>
      </c>
      <c r="Y507">
        <f t="shared" si="311"/>
        <v>0</v>
      </c>
      <c r="Z507">
        <f t="shared" si="312"/>
        <v>31.187300622546175</v>
      </c>
      <c r="AA507">
        <f t="shared" si="313"/>
        <v>30.998335483870999</v>
      </c>
      <c r="AB507">
        <f t="shared" si="314"/>
        <v>4.510950167702843</v>
      </c>
      <c r="AC507">
        <f t="shared" si="315"/>
        <v>72.589482294357722</v>
      </c>
      <c r="AD507">
        <f t="shared" si="316"/>
        <v>3.3132093424718674</v>
      </c>
      <c r="AE507">
        <f t="shared" si="317"/>
        <v>4.564310472743788</v>
      </c>
      <c r="AF507">
        <f t="shared" si="318"/>
        <v>1.1977408252309756</v>
      </c>
      <c r="AG507">
        <f t="shared" si="319"/>
        <v>-2.3289544009803391</v>
      </c>
      <c r="AH507">
        <f t="shared" si="320"/>
        <v>25.067151957645947</v>
      </c>
      <c r="AI507">
        <f t="shared" si="321"/>
        <v>2.501279554405694</v>
      </c>
      <c r="AJ507">
        <f t="shared" si="322"/>
        <v>25.239477111071302</v>
      </c>
      <c r="AK507">
        <v>-4.1257383140959801E-2</v>
      </c>
      <c r="AL507">
        <v>4.6315026921000403E-2</v>
      </c>
      <c r="AM507">
        <v>3.4601093390674</v>
      </c>
      <c r="AN507">
        <v>0</v>
      </c>
      <c r="AO507">
        <v>0</v>
      </c>
      <c r="AP507">
        <f t="shared" si="323"/>
        <v>1</v>
      </c>
      <c r="AQ507">
        <f t="shared" si="324"/>
        <v>0</v>
      </c>
      <c r="AR507">
        <f t="shared" si="325"/>
        <v>51882.330083384884</v>
      </c>
      <c r="AS507" t="s">
        <v>240</v>
      </c>
      <c r="AT507">
        <v>0</v>
      </c>
      <c r="AU507">
        <v>0</v>
      </c>
      <c r="AV507">
        <f t="shared" si="326"/>
        <v>0</v>
      </c>
      <c r="AW507" t="e">
        <f t="shared" si="327"/>
        <v>#DIV/0!</v>
      </c>
      <c r="AX507">
        <v>0</v>
      </c>
      <c r="AY507" t="s">
        <v>240</v>
      </c>
      <c r="AZ507">
        <v>0</v>
      </c>
      <c r="BA507">
        <v>0</v>
      </c>
      <c r="BB507" t="e">
        <f t="shared" si="328"/>
        <v>#DIV/0!</v>
      </c>
      <c r="BC507">
        <v>0.5</v>
      </c>
      <c r="BD507">
        <f t="shared" si="329"/>
        <v>0</v>
      </c>
      <c r="BE507">
        <f t="shared" si="330"/>
        <v>-0.53836807682964316</v>
      </c>
      <c r="BF507" t="e">
        <f t="shared" si="331"/>
        <v>#DIV/0!</v>
      </c>
      <c r="BG507" t="e">
        <f t="shared" si="332"/>
        <v>#DIV/0!</v>
      </c>
      <c r="BH507" t="e">
        <f t="shared" si="333"/>
        <v>#DIV/0!</v>
      </c>
      <c r="BI507" t="e">
        <f t="shared" si="334"/>
        <v>#DIV/0!</v>
      </c>
      <c r="BJ507" t="s">
        <v>240</v>
      </c>
      <c r="BK507">
        <v>0</v>
      </c>
      <c r="BL507">
        <f t="shared" si="335"/>
        <v>0</v>
      </c>
      <c r="BM507" t="e">
        <f t="shared" si="336"/>
        <v>#DIV/0!</v>
      </c>
      <c r="BN507" t="e">
        <f t="shared" si="337"/>
        <v>#DIV/0!</v>
      </c>
      <c r="BO507" t="e">
        <f t="shared" si="338"/>
        <v>#DIV/0!</v>
      </c>
      <c r="BP507" t="e">
        <f t="shared" si="339"/>
        <v>#DIV/0!</v>
      </c>
      <c r="BQ507">
        <f t="shared" si="340"/>
        <v>0</v>
      </c>
      <c r="BR507">
        <f t="shared" si="341"/>
        <v>0</v>
      </c>
      <c r="BS507">
        <f t="shared" si="342"/>
        <v>0</v>
      </c>
      <c r="BT507">
        <f t="shared" si="343"/>
        <v>0</v>
      </c>
      <c r="BU507">
        <v>6</v>
      </c>
      <c r="BV507">
        <v>0.5</v>
      </c>
      <c r="BW507" t="s">
        <v>241</v>
      </c>
      <c r="BX507">
        <v>1581525001.87097</v>
      </c>
      <c r="BY507">
        <v>400.872677419355</v>
      </c>
      <c r="BZ507">
        <v>399.98609677419398</v>
      </c>
      <c r="CA507">
        <v>33.236958064516102</v>
      </c>
      <c r="CB507">
        <v>33.149438709677398</v>
      </c>
      <c r="CC507">
        <v>350.01735483870999</v>
      </c>
      <c r="CD507">
        <v>99.484506451612901</v>
      </c>
      <c r="CE507">
        <v>0.19998741935483899</v>
      </c>
      <c r="CF507">
        <v>31.204735483871001</v>
      </c>
      <c r="CG507">
        <v>30.998335483870999</v>
      </c>
      <c r="CH507">
        <v>999.9</v>
      </c>
      <c r="CI507">
        <v>0</v>
      </c>
      <c r="CJ507">
        <v>0</v>
      </c>
      <c r="CK507">
        <v>10000.9729032258</v>
      </c>
      <c r="CL507">
        <v>0</v>
      </c>
      <c r="CM507">
        <v>5.6482158064516099</v>
      </c>
      <c r="CN507">
        <v>0</v>
      </c>
      <c r="CO507">
        <v>0</v>
      </c>
      <c r="CP507">
        <v>0</v>
      </c>
      <c r="CQ507">
        <v>0</v>
      </c>
      <c r="CR507">
        <v>3.1387096774193499</v>
      </c>
      <c r="CS507">
        <v>0</v>
      </c>
      <c r="CT507">
        <v>529.11290322580601</v>
      </c>
      <c r="CU507">
        <v>-0.27419354838709697</v>
      </c>
      <c r="CV507">
        <v>40.612806451612897</v>
      </c>
      <c r="CW507">
        <v>45.901000000000003</v>
      </c>
      <c r="CX507">
        <v>43.154967741935501</v>
      </c>
      <c r="CY507">
        <v>44.643000000000001</v>
      </c>
      <c r="CZ507">
        <v>41.633000000000003</v>
      </c>
      <c r="DA507">
        <v>0</v>
      </c>
      <c r="DB507">
        <v>0</v>
      </c>
      <c r="DC507">
        <v>0</v>
      </c>
      <c r="DD507">
        <v>1581525010.9000001</v>
      </c>
      <c r="DE507">
        <v>2.10769230769231</v>
      </c>
      <c r="DF507">
        <v>-9.7709400286589005</v>
      </c>
      <c r="DG507">
        <v>8.1435891817207295</v>
      </c>
      <c r="DH507">
        <v>530.74615384615402</v>
      </c>
      <c r="DI507">
        <v>15</v>
      </c>
      <c r="DJ507">
        <v>100</v>
      </c>
      <c r="DK507">
        <v>100</v>
      </c>
      <c r="DL507">
        <v>2.952</v>
      </c>
      <c r="DM507">
        <v>0.498</v>
      </c>
      <c r="DN507">
        <v>2</v>
      </c>
      <c r="DO507">
        <v>352.88499999999999</v>
      </c>
      <c r="DP507">
        <v>664.41899999999998</v>
      </c>
      <c r="DQ507">
        <v>30.1097</v>
      </c>
      <c r="DR507">
        <v>32.830100000000002</v>
      </c>
      <c r="DS507">
        <v>30.000599999999999</v>
      </c>
      <c r="DT507">
        <v>32.645200000000003</v>
      </c>
      <c r="DU507">
        <v>32.625</v>
      </c>
      <c r="DV507">
        <v>20.994299999999999</v>
      </c>
      <c r="DW507">
        <v>25.9269</v>
      </c>
      <c r="DX507">
        <v>99.63</v>
      </c>
      <c r="DY507">
        <v>30.105499999999999</v>
      </c>
      <c r="DZ507">
        <v>400</v>
      </c>
      <c r="EA507">
        <v>33.0914</v>
      </c>
      <c r="EB507">
        <v>99.811599999999999</v>
      </c>
      <c r="EC507">
        <v>100.301</v>
      </c>
    </row>
    <row r="508" spans="1:133" x14ac:dyDescent="0.35">
      <c r="A508">
        <v>492</v>
      </c>
      <c r="B508">
        <v>1581525015.5</v>
      </c>
      <c r="C508">
        <v>2494.9000000953702</v>
      </c>
      <c r="D508" t="s">
        <v>1222</v>
      </c>
      <c r="E508" t="s">
        <v>1223</v>
      </c>
      <c r="F508" t="s">
        <v>232</v>
      </c>
      <c r="G508" t="s">
        <v>233</v>
      </c>
      <c r="H508" t="s">
        <v>234</v>
      </c>
      <c r="I508" t="s">
        <v>235</v>
      </c>
      <c r="J508" t="s">
        <v>236</v>
      </c>
      <c r="K508" t="s">
        <v>237</v>
      </c>
      <c r="L508" t="s">
        <v>238</v>
      </c>
      <c r="M508" t="s">
        <v>239</v>
      </c>
      <c r="N508">
        <v>1581525006.87097</v>
      </c>
      <c r="O508">
        <f t="shared" si="301"/>
        <v>5.157632906922005E-5</v>
      </c>
      <c r="P508">
        <f t="shared" si="302"/>
        <v>-0.54202668107087737</v>
      </c>
      <c r="Q508">
        <f t="shared" si="303"/>
        <v>400.854548387097</v>
      </c>
      <c r="R508">
        <f t="shared" si="304"/>
        <v>601.08146740227869</v>
      </c>
      <c r="S508">
        <f t="shared" si="305"/>
        <v>59.919302862134117</v>
      </c>
      <c r="T508">
        <f t="shared" si="306"/>
        <v>39.959516955786626</v>
      </c>
      <c r="U508">
        <f t="shared" si="307"/>
        <v>4.1284241332078296E-3</v>
      </c>
      <c r="V508">
        <f t="shared" si="308"/>
        <v>2.2528808065959209</v>
      </c>
      <c r="W508">
        <f t="shared" si="309"/>
        <v>4.1242257635454123E-3</v>
      </c>
      <c r="X508">
        <f t="shared" si="310"/>
        <v>2.5780179447470334E-3</v>
      </c>
      <c r="Y508">
        <f t="shared" si="311"/>
        <v>0</v>
      </c>
      <c r="Z508">
        <f t="shared" si="312"/>
        <v>31.189147897227048</v>
      </c>
      <c r="AA508">
        <f t="shared" si="313"/>
        <v>30.999106451612899</v>
      </c>
      <c r="AB508">
        <f t="shared" si="314"/>
        <v>4.5111484694413608</v>
      </c>
      <c r="AC508">
        <f t="shared" si="315"/>
        <v>72.588445176592685</v>
      </c>
      <c r="AD508">
        <f t="shared" si="316"/>
        <v>3.313433390525907</v>
      </c>
      <c r="AE508">
        <f t="shared" si="317"/>
        <v>4.5646843412405493</v>
      </c>
      <c r="AF508">
        <f t="shared" si="318"/>
        <v>1.1977150789154538</v>
      </c>
      <c r="AG508">
        <f t="shared" si="319"/>
        <v>-2.2745161119526043</v>
      </c>
      <c r="AH508">
        <f t="shared" si="320"/>
        <v>25.149890932619343</v>
      </c>
      <c r="AI508">
        <f t="shared" si="321"/>
        <v>2.5093990060383877</v>
      </c>
      <c r="AJ508">
        <f t="shared" si="322"/>
        <v>25.384773826705125</v>
      </c>
      <c r="AK508">
        <v>-4.12613477353563E-2</v>
      </c>
      <c r="AL508">
        <v>4.6319477525528001E-2</v>
      </c>
      <c r="AM508">
        <v>3.4603724599155798</v>
      </c>
      <c r="AN508">
        <v>0</v>
      </c>
      <c r="AO508">
        <v>0</v>
      </c>
      <c r="AP508">
        <f t="shared" si="323"/>
        <v>1</v>
      </c>
      <c r="AQ508">
        <f t="shared" si="324"/>
        <v>0</v>
      </c>
      <c r="AR508">
        <f t="shared" si="325"/>
        <v>51886.894683054328</v>
      </c>
      <c r="AS508" t="s">
        <v>240</v>
      </c>
      <c r="AT508">
        <v>0</v>
      </c>
      <c r="AU508">
        <v>0</v>
      </c>
      <c r="AV508">
        <f t="shared" si="326"/>
        <v>0</v>
      </c>
      <c r="AW508" t="e">
        <f t="shared" si="327"/>
        <v>#DIV/0!</v>
      </c>
      <c r="AX508">
        <v>0</v>
      </c>
      <c r="AY508" t="s">
        <v>240</v>
      </c>
      <c r="AZ508">
        <v>0</v>
      </c>
      <c r="BA508">
        <v>0</v>
      </c>
      <c r="BB508" t="e">
        <f t="shared" si="328"/>
        <v>#DIV/0!</v>
      </c>
      <c r="BC508">
        <v>0.5</v>
      </c>
      <c r="BD508">
        <f t="shared" si="329"/>
        <v>0</v>
      </c>
      <c r="BE508">
        <f t="shared" si="330"/>
        <v>-0.54202668107087737</v>
      </c>
      <c r="BF508" t="e">
        <f t="shared" si="331"/>
        <v>#DIV/0!</v>
      </c>
      <c r="BG508" t="e">
        <f t="shared" si="332"/>
        <v>#DIV/0!</v>
      </c>
      <c r="BH508" t="e">
        <f t="shared" si="333"/>
        <v>#DIV/0!</v>
      </c>
      <c r="BI508" t="e">
        <f t="shared" si="334"/>
        <v>#DIV/0!</v>
      </c>
      <c r="BJ508" t="s">
        <v>240</v>
      </c>
      <c r="BK508">
        <v>0</v>
      </c>
      <c r="BL508">
        <f t="shared" si="335"/>
        <v>0</v>
      </c>
      <c r="BM508" t="e">
        <f t="shared" si="336"/>
        <v>#DIV/0!</v>
      </c>
      <c r="BN508" t="e">
        <f t="shared" si="337"/>
        <v>#DIV/0!</v>
      </c>
      <c r="BO508" t="e">
        <f t="shared" si="338"/>
        <v>#DIV/0!</v>
      </c>
      <c r="BP508" t="e">
        <f t="shared" si="339"/>
        <v>#DIV/0!</v>
      </c>
      <c r="BQ508">
        <f t="shared" si="340"/>
        <v>0</v>
      </c>
      <c r="BR508">
        <f t="shared" si="341"/>
        <v>0</v>
      </c>
      <c r="BS508">
        <f t="shared" si="342"/>
        <v>0</v>
      </c>
      <c r="BT508">
        <f t="shared" si="343"/>
        <v>0</v>
      </c>
      <c r="BU508">
        <v>6</v>
      </c>
      <c r="BV508">
        <v>0.5</v>
      </c>
      <c r="BW508" t="s">
        <v>241</v>
      </c>
      <c r="BX508">
        <v>1581525006.87097</v>
      </c>
      <c r="BY508">
        <v>400.854548387097</v>
      </c>
      <c r="BZ508">
        <v>399.96083870967698</v>
      </c>
      <c r="CA508">
        <v>33.2387612903226</v>
      </c>
      <c r="CB508">
        <v>33.1532870967742</v>
      </c>
      <c r="CC508">
        <v>350.01438709677399</v>
      </c>
      <c r="CD508">
        <v>99.485835483871</v>
      </c>
      <c r="CE508">
        <v>0.199991</v>
      </c>
      <c r="CF508">
        <v>31.206174193548399</v>
      </c>
      <c r="CG508">
        <v>30.999106451612899</v>
      </c>
      <c r="CH508">
        <v>999.9</v>
      </c>
      <c r="CI508">
        <v>0</v>
      </c>
      <c r="CJ508">
        <v>0</v>
      </c>
      <c r="CK508">
        <v>10001.800322580601</v>
      </c>
      <c r="CL508">
        <v>0</v>
      </c>
      <c r="CM508">
        <v>5.6145048387096796</v>
      </c>
      <c r="CN508">
        <v>0</v>
      </c>
      <c r="CO508">
        <v>0</v>
      </c>
      <c r="CP508">
        <v>0</v>
      </c>
      <c r="CQ508">
        <v>0</v>
      </c>
      <c r="CR508">
        <v>2.3967741935483899</v>
      </c>
      <c r="CS508">
        <v>0</v>
      </c>
      <c r="CT508">
        <v>530.89677419354803</v>
      </c>
      <c r="CU508">
        <v>-0.32903225806451603</v>
      </c>
      <c r="CV508">
        <v>40.616870967741903</v>
      </c>
      <c r="CW508">
        <v>45.906999999999996</v>
      </c>
      <c r="CX508">
        <v>43.138806451612901</v>
      </c>
      <c r="CY508">
        <v>44.646999999999998</v>
      </c>
      <c r="CZ508">
        <v>41.630935483870999</v>
      </c>
      <c r="DA508">
        <v>0</v>
      </c>
      <c r="DB508">
        <v>0</v>
      </c>
      <c r="DC508">
        <v>0</v>
      </c>
      <c r="DD508">
        <v>1581525015.7</v>
      </c>
      <c r="DE508">
        <v>2.0499999999999998</v>
      </c>
      <c r="DF508">
        <v>-13.2273505667655</v>
      </c>
      <c r="DG508">
        <v>-3.5965811850954901</v>
      </c>
      <c r="DH508">
        <v>529.79230769230799</v>
      </c>
      <c r="DI508">
        <v>15</v>
      </c>
      <c r="DJ508">
        <v>100</v>
      </c>
      <c r="DK508">
        <v>100</v>
      </c>
      <c r="DL508">
        <v>2.952</v>
      </c>
      <c r="DM508">
        <v>0.498</v>
      </c>
      <c r="DN508">
        <v>2</v>
      </c>
      <c r="DO508">
        <v>352.81299999999999</v>
      </c>
      <c r="DP508">
        <v>664.63599999999997</v>
      </c>
      <c r="DQ508">
        <v>30.102499999999999</v>
      </c>
      <c r="DR508">
        <v>32.833799999999997</v>
      </c>
      <c r="DS508">
        <v>30.0002</v>
      </c>
      <c r="DT508">
        <v>32.648099999999999</v>
      </c>
      <c r="DU508">
        <v>32.627899999999997</v>
      </c>
      <c r="DV508">
        <v>20.991800000000001</v>
      </c>
      <c r="DW508">
        <v>25.9269</v>
      </c>
      <c r="DX508">
        <v>99.63</v>
      </c>
      <c r="DY508">
        <v>30.107399999999998</v>
      </c>
      <c r="DZ508">
        <v>400</v>
      </c>
      <c r="EA508">
        <v>33.091299999999997</v>
      </c>
      <c r="EB508">
        <v>99.812399999999997</v>
      </c>
      <c r="EC508">
        <v>100.30200000000001</v>
      </c>
    </row>
    <row r="509" spans="1:133" x14ac:dyDescent="0.35">
      <c r="A509">
        <v>493</v>
      </c>
      <c r="B509">
        <v>1581525020.5</v>
      </c>
      <c r="C509">
        <v>2499.9000000953702</v>
      </c>
      <c r="D509" t="s">
        <v>1224</v>
      </c>
      <c r="E509" t="s">
        <v>1225</v>
      </c>
      <c r="F509" t="s">
        <v>232</v>
      </c>
      <c r="G509" t="s">
        <v>233</v>
      </c>
      <c r="H509" t="s">
        <v>234</v>
      </c>
      <c r="I509" t="s">
        <v>235</v>
      </c>
      <c r="J509" t="s">
        <v>236</v>
      </c>
      <c r="K509" t="s">
        <v>237</v>
      </c>
      <c r="L509" t="s">
        <v>238</v>
      </c>
      <c r="M509" t="s">
        <v>239</v>
      </c>
      <c r="N509">
        <v>1581525011.87097</v>
      </c>
      <c r="O509">
        <f t="shared" si="301"/>
        <v>5.0441609241002679E-5</v>
      </c>
      <c r="P509">
        <f t="shared" si="302"/>
        <v>-0.54625905169783084</v>
      </c>
      <c r="Q509">
        <f t="shared" si="303"/>
        <v>400.860322580645</v>
      </c>
      <c r="R509">
        <f t="shared" si="304"/>
        <v>607.43403118615129</v>
      </c>
      <c r="S509">
        <f t="shared" si="305"/>
        <v>60.553170122655594</v>
      </c>
      <c r="T509">
        <f t="shared" si="306"/>
        <v>39.960492929988142</v>
      </c>
      <c r="U509">
        <f t="shared" si="307"/>
        <v>4.037478510604463E-3</v>
      </c>
      <c r="V509">
        <f t="shared" si="308"/>
        <v>2.2527326121056834</v>
      </c>
      <c r="W509">
        <f t="shared" si="309"/>
        <v>4.0334627154507748E-3</v>
      </c>
      <c r="X509">
        <f t="shared" si="310"/>
        <v>2.5212746593815142E-3</v>
      </c>
      <c r="Y509">
        <f t="shared" si="311"/>
        <v>0</v>
      </c>
      <c r="Z509">
        <f t="shared" si="312"/>
        <v>31.190198922662709</v>
      </c>
      <c r="AA509">
        <f t="shared" si="313"/>
        <v>30.999070967741901</v>
      </c>
      <c r="AB509">
        <f t="shared" si="314"/>
        <v>4.5111393424164046</v>
      </c>
      <c r="AC509">
        <f t="shared" si="315"/>
        <v>72.584992303943508</v>
      </c>
      <c r="AD509">
        <f t="shared" si="316"/>
        <v>3.3134035607437156</v>
      </c>
      <c r="AE509">
        <f t="shared" si="317"/>
        <v>4.5648603872121649</v>
      </c>
      <c r="AF509">
        <f t="shared" si="318"/>
        <v>1.197735781672689</v>
      </c>
      <c r="AG509">
        <f t="shared" si="319"/>
        <v>-2.2244749675282183</v>
      </c>
      <c r="AH509">
        <f t="shared" si="320"/>
        <v>25.234818185312164</v>
      </c>
      <c r="AI509">
        <f t="shared" si="321"/>
        <v>2.5180464660951349</v>
      </c>
      <c r="AJ509">
        <f t="shared" si="322"/>
        <v>25.52838968387908</v>
      </c>
      <c r="AK509">
        <v>-4.1257353618413699E-2</v>
      </c>
      <c r="AL509">
        <v>4.6314993779356099E-2</v>
      </c>
      <c r="AM509">
        <v>3.46010737969244</v>
      </c>
      <c r="AN509">
        <v>0</v>
      </c>
      <c r="AO509">
        <v>0</v>
      </c>
      <c r="AP509">
        <f t="shared" si="323"/>
        <v>1</v>
      </c>
      <c r="AQ509">
        <f t="shared" si="324"/>
        <v>0</v>
      </c>
      <c r="AR509">
        <f t="shared" si="325"/>
        <v>51881.983515452855</v>
      </c>
      <c r="AS509" t="s">
        <v>240</v>
      </c>
      <c r="AT509">
        <v>0</v>
      </c>
      <c r="AU509">
        <v>0</v>
      </c>
      <c r="AV509">
        <f t="shared" si="326"/>
        <v>0</v>
      </c>
      <c r="AW509" t="e">
        <f t="shared" si="327"/>
        <v>#DIV/0!</v>
      </c>
      <c r="AX509">
        <v>0</v>
      </c>
      <c r="AY509" t="s">
        <v>240</v>
      </c>
      <c r="AZ509">
        <v>0</v>
      </c>
      <c r="BA509">
        <v>0</v>
      </c>
      <c r="BB509" t="e">
        <f t="shared" si="328"/>
        <v>#DIV/0!</v>
      </c>
      <c r="BC509">
        <v>0.5</v>
      </c>
      <c r="BD509">
        <f t="shared" si="329"/>
        <v>0</v>
      </c>
      <c r="BE509">
        <f t="shared" si="330"/>
        <v>-0.54625905169783084</v>
      </c>
      <c r="BF509" t="e">
        <f t="shared" si="331"/>
        <v>#DIV/0!</v>
      </c>
      <c r="BG509" t="e">
        <f t="shared" si="332"/>
        <v>#DIV/0!</v>
      </c>
      <c r="BH509" t="e">
        <f t="shared" si="333"/>
        <v>#DIV/0!</v>
      </c>
      <c r="BI509" t="e">
        <f t="shared" si="334"/>
        <v>#DIV/0!</v>
      </c>
      <c r="BJ509" t="s">
        <v>240</v>
      </c>
      <c r="BK509">
        <v>0</v>
      </c>
      <c r="BL509">
        <f t="shared" si="335"/>
        <v>0</v>
      </c>
      <c r="BM509" t="e">
        <f t="shared" si="336"/>
        <v>#DIV/0!</v>
      </c>
      <c r="BN509" t="e">
        <f t="shared" si="337"/>
        <v>#DIV/0!</v>
      </c>
      <c r="BO509" t="e">
        <f t="shared" si="338"/>
        <v>#DIV/0!</v>
      </c>
      <c r="BP509" t="e">
        <f t="shared" si="339"/>
        <v>#DIV/0!</v>
      </c>
      <c r="BQ509">
        <f t="shared" si="340"/>
        <v>0</v>
      </c>
      <c r="BR509">
        <f t="shared" si="341"/>
        <v>0</v>
      </c>
      <c r="BS509">
        <f t="shared" si="342"/>
        <v>0</v>
      </c>
      <c r="BT509">
        <f t="shared" si="343"/>
        <v>0</v>
      </c>
      <c r="BU509">
        <v>6</v>
      </c>
      <c r="BV509">
        <v>0.5</v>
      </c>
      <c r="BW509" t="s">
        <v>241</v>
      </c>
      <c r="BX509">
        <v>1581525011.87097</v>
      </c>
      <c r="BY509">
        <v>400.860322580645</v>
      </c>
      <c r="BZ509">
        <v>399.95858064516102</v>
      </c>
      <c r="CA509">
        <v>33.238129032258101</v>
      </c>
      <c r="CB509">
        <v>33.154535483871001</v>
      </c>
      <c r="CC509">
        <v>350.01522580645201</v>
      </c>
      <c r="CD509">
        <v>99.486848387096799</v>
      </c>
      <c r="CE509">
        <v>0.199976870967742</v>
      </c>
      <c r="CF509">
        <v>31.206851612903201</v>
      </c>
      <c r="CG509">
        <v>30.999070967741901</v>
      </c>
      <c r="CH509">
        <v>999.9</v>
      </c>
      <c r="CI509">
        <v>0</v>
      </c>
      <c r="CJ509">
        <v>0</v>
      </c>
      <c r="CK509">
        <v>10000.730322580601</v>
      </c>
      <c r="CL509">
        <v>0</v>
      </c>
      <c r="CM509">
        <v>5.6307196774193597</v>
      </c>
      <c r="CN509">
        <v>0</v>
      </c>
      <c r="CO509">
        <v>0</v>
      </c>
      <c r="CP509">
        <v>0</v>
      </c>
      <c r="CQ509">
        <v>0</v>
      </c>
      <c r="CR509">
        <v>1.9419354838709699</v>
      </c>
      <c r="CS509">
        <v>0</v>
      </c>
      <c r="CT509">
        <v>530.22903225806397</v>
      </c>
      <c r="CU509">
        <v>-0.41612903225806402</v>
      </c>
      <c r="CV509">
        <v>40.618903225806498</v>
      </c>
      <c r="CW509">
        <v>45.911000000000001</v>
      </c>
      <c r="CX509">
        <v>43.146870967741897</v>
      </c>
      <c r="CY509">
        <v>44.661000000000001</v>
      </c>
      <c r="CZ509">
        <v>41.628935483870997</v>
      </c>
      <c r="DA509">
        <v>0</v>
      </c>
      <c r="DB509">
        <v>0</v>
      </c>
      <c r="DC509">
        <v>0</v>
      </c>
      <c r="DD509">
        <v>1581525020.5</v>
      </c>
      <c r="DE509">
        <v>2.29615384615385</v>
      </c>
      <c r="DF509">
        <v>21.158974079229498</v>
      </c>
      <c r="DG509">
        <v>-18.509401569985101</v>
      </c>
      <c r="DH509">
        <v>529.63846153846202</v>
      </c>
      <c r="DI509">
        <v>15</v>
      </c>
      <c r="DJ509">
        <v>100</v>
      </c>
      <c r="DK509">
        <v>100</v>
      </c>
      <c r="DL509">
        <v>2.952</v>
      </c>
      <c r="DM509">
        <v>0.498</v>
      </c>
      <c r="DN509">
        <v>2</v>
      </c>
      <c r="DO509">
        <v>352.74599999999998</v>
      </c>
      <c r="DP509">
        <v>664.73800000000006</v>
      </c>
      <c r="DQ509">
        <v>30.104900000000001</v>
      </c>
      <c r="DR509">
        <v>32.8367</v>
      </c>
      <c r="DS509">
        <v>30.0002</v>
      </c>
      <c r="DT509">
        <v>32.651800000000001</v>
      </c>
      <c r="DU509">
        <v>32.630800000000001</v>
      </c>
      <c r="DV509">
        <v>20.993099999999998</v>
      </c>
      <c r="DW509">
        <v>25.9269</v>
      </c>
      <c r="DX509">
        <v>99.63</v>
      </c>
      <c r="DY509">
        <v>30.109300000000001</v>
      </c>
      <c r="DZ509">
        <v>400</v>
      </c>
      <c r="EA509">
        <v>33.088700000000003</v>
      </c>
      <c r="EB509">
        <v>99.812200000000004</v>
      </c>
      <c r="EC509">
        <v>100.301</v>
      </c>
    </row>
    <row r="510" spans="1:133" x14ac:dyDescent="0.35">
      <c r="A510">
        <v>494</v>
      </c>
      <c r="B510">
        <v>1581525025.5</v>
      </c>
      <c r="C510">
        <v>2504.9000000953702</v>
      </c>
      <c r="D510" t="s">
        <v>1226</v>
      </c>
      <c r="E510" t="s">
        <v>1227</v>
      </c>
      <c r="F510" t="s">
        <v>232</v>
      </c>
      <c r="G510" t="s">
        <v>233</v>
      </c>
      <c r="H510" t="s">
        <v>234</v>
      </c>
      <c r="I510" t="s">
        <v>235</v>
      </c>
      <c r="J510" t="s">
        <v>236</v>
      </c>
      <c r="K510" t="s">
        <v>237</v>
      </c>
      <c r="L510" t="s">
        <v>238</v>
      </c>
      <c r="M510" t="s">
        <v>239</v>
      </c>
      <c r="N510">
        <v>1581525016.87097</v>
      </c>
      <c r="O510">
        <f t="shared" si="301"/>
        <v>5.0058668201481919E-5</v>
      </c>
      <c r="P510">
        <f t="shared" si="302"/>
        <v>-0.53378638043290449</v>
      </c>
      <c r="Q510">
        <f t="shared" si="303"/>
        <v>400.88419354838697</v>
      </c>
      <c r="R510">
        <f t="shared" si="304"/>
        <v>604.12102657229616</v>
      </c>
      <c r="S510">
        <f t="shared" si="305"/>
        <v>60.222528719067974</v>
      </c>
      <c r="T510">
        <f t="shared" si="306"/>
        <v>39.962621390565012</v>
      </c>
      <c r="U510">
        <f t="shared" si="307"/>
        <v>4.0076374486167909E-3</v>
      </c>
      <c r="V510">
        <f t="shared" si="308"/>
        <v>2.2525403750757289</v>
      </c>
      <c r="W510">
        <f t="shared" si="309"/>
        <v>4.0036804269687701E-3</v>
      </c>
      <c r="X510">
        <f t="shared" si="310"/>
        <v>2.5026554558920866E-3</v>
      </c>
      <c r="Y510">
        <f t="shared" si="311"/>
        <v>0</v>
      </c>
      <c r="Z510">
        <f t="shared" si="312"/>
        <v>31.191340207817948</v>
      </c>
      <c r="AA510">
        <f t="shared" si="313"/>
        <v>30.997909677419301</v>
      </c>
      <c r="AB510">
        <f t="shared" si="314"/>
        <v>4.5108406486585171</v>
      </c>
      <c r="AC510">
        <f t="shared" si="315"/>
        <v>72.579872394967566</v>
      </c>
      <c r="AD510">
        <f t="shared" si="316"/>
        <v>3.3133615130064955</v>
      </c>
      <c r="AE510">
        <f t="shared" si="317"/>
        <v>4.5651244672568927</v>
      </c>
      <c r="AF510">
        <f t="shared" si="318"/>
        <v>1.1974791356520216</v>
      </c>
      <c r="AG510">
        <f t="shared" si="319"/>
        <v>-2.2075872676853527</v>
      </c>
      <c r="AH510">
        <f t="shared" si="320"/>
        <v>25.497088305826026</v>
      </c>
      <c r="AI510">
        <f t="shared" si="321"/>
        <v>2.5444323013222157</v>
      </c>
      <c r="AJ510">
        <f t="shared" si="322"/>
        <v>25.833933339462888</v>
      </c>
      <c r="AK510">
        <v>-4.1252172828342697E-2</v>
      </c>
      <c r="AL510">
        <v>4.6309177888639301E-2</v>
      </c>
      <c r="AM510">
        <v>3.4597635295642299</v>
      </c>
      <c r="AN510">
        <v>0</v>
      </c>
      <c r="AO510">
        <v>0</v>
      </c>
      <c r="AP510">
        <f t="shared" si="323"/>
        <v>1</v>
      </c>
      <c r="AQ510">
        <f t="shared" si="324"/>
        <v>0</v>
      </c>
      <c r="AR510">
        <f t="shared" si="325"/>
        <v>51875.54768649421</v>
      </c>
      <c r="AS510" t="s">
        <v>240</v>
      </c>
      <c r="AT510">
        <v>0</v>
      </c>
      <c r="AU510">
        <v>0</v>
      </c>
      <c r="AV510">
        <f t="shared" si="326"/>
        <v>0</v>
      </c>
      <c r="AW510" t="e">
        <f t="shared" si="327"/>
        <v>#DIV/0!</v>
      </c>
      <c r="AX510">
        <v>0</v>
      </c>
      <c r="AY510" t="s">
        <v>240</v>
      </c>
      <c r="AZ510">
        <v>0</v>
      </c>
      <c r="BA510">
        <v>0</v>
      </c>
      <c r="BB510" t="e">
        <f t="shared" si="328"/>
        <v>#DIV/0!</v>
      </c>
      <c r="BC510">
        <v>0.5</v>
      </c>
      <c r="BD510">
        <f t="shared" si="329"/>
        <v>0</v>
      </c>
      <c r="BE510">
        <f t="shared" si="330"/>
        <v>-0.53378638043290449</v>
      </c>
      <c r="BF510" t="e">
        <f t="shared" si="331"/>
        <v>#DIV/0!</v>
      </c>
      <c r="BG510" t="e">
        <f t="shared" si="332"/>
        <v>#DIV/0!</v>
      </c>
      <c r="BH510" t="e">
        <f t="shared" si="333"/>
        <v>#DIV/0!</v>
      </c>
      <c r="BI510" t="e">
        <f t="shared" si="334"/>
        <v>#DIV/0!</v>
      </c>
      <c r="BJ510" t="s">
        <v>240</v>
      </c>
      <c r="BK510">
        <v>0</v>
      </c>
      <c r="BL510">
        <f t="shared" si="335"/>
        <v>0</v>
      </c>
      <c r="BM510" t="e">
        <f t="shared" si="336"/>
        <v>#DIV/0!</v>
      </c>
      <c r="BN510" t="e">
        <f t="shared" si="337"/>
        <v>#DIV/0!</v>
      </c>
      <c r="BO510" t="e">
        <f t="shared" si="338"/>
        <v>#DIV/0!</v>
      </c>
      <c r="BP510" t="e">
        <f t="shared" si="339"/>
        <v>#DIV/0!</v>
      </c>
      <c r="BQ510">
        <f t="shared" si="340"/>
        <v>0</v>
      </c>
      <c r="BR510">
        <f t="shared" si="341"/>
        <v>0</v>
      </c>
      <c r="BS510">
        <f t="shared" si="342"/>
        <v>0</v>
      </c>
      <c r="BT510">
        <f t="shared" si="343"/>
        <v>0</v>
      </c>
      <c r="BU510">
        <v>6</v>
      </c>
      <c r="BV510">
        <v>0.5</v>
      </c>
      <c r="BW510" t="s">
        <v>241</v>
      </c>
      <c r="BX510">
        <v>1581525016.87097</v>
      </c>
      <c r="BY510">
        <v>400.88419354838697</v>
      </c>
      <c r="BZ510">
        <v>400.00358064516098</v>
      </c>
      <c r="CA510">
        <v>33.2379161290323</v>
      </c>
      <c r="CB510">
        <v>33.154958064516102</v>
      </c>
      <c r="CC510">
        <v>350.01893548387102</v>
      </c>
      <c r="CD510">
        <v>99.486196774193502</v>
      </c>
      <c r="CE510">
        <v>0.20000196774193599</v>
      </c>
      <c r="CF510">
        <v>31.207867741935502</v>
      </c>
      <c r="CG510">
        <v>30.997909677419301</v>
      </c>
      <c r="CH510">
        <v>999.9</v>
      </c>
      <c r="CI510">
        <v>0</v>
      </c>
      <c r="CJ510">
        <v>0</v>
      </c>
      <c r="CK510">
        <v>9999.5400000000009</v>
      </c>
      <c r="CL510">
        <v>0</v>
      </c>
      <c r="CM510">
        <v>5.68704612903226</v>
      </c>
      <c r="CN510">
        <v>0</v>
      </c>
      <c r="CO510">
        <v>0</v>
      </c>
      <c r="CP510">
        <v>0</v>
      </c>
      <c r="CQ510">
        <v>0</v>
      </c>
      <c r="CR510">
        <v>2.3354838709677401</v>
      </c>
      <c r="CS510">
        <v>0</v>
      </c>
      <c r="CT510">
        <v>531.86774193548399</v>
      </c>
      <c r="CU510">
        <v>-0.11612903225806499</v>
      </c>
      <c r="CV510">
        <v>40.616870967741903</v>
      </c>
      <c r="CW510">
        <v>45.918999999999997</v>
      </c>
      <c r="CX510">
        <v>43.128774193548402</v>
      </c>
      <c r="CY510">
        <v>44.656999999999996</v>
      </c>
      <c r="CZ510">
        <v>41.626935483871002</v>
      </c>
      <c r="DA510">
        <v>0</v>
      </c>
      <c r="DB510">
        <v>0</v>
      </c>
      <c r="DC510">
        <v>0</v>
      </c>
      <c r="DD510">
        <v>1581525025.9000001</v>
      </c>
      <c r="DE510">
        <v>2.5</v>
      </c>
      <c r="DF510">
        <v>14.037606676766201</v>
      </c>
      <c r="DG510">
        <v>6.5059830040348103</v>
      </c>
      <c r="DH510">
        <v>530.22692307692296</v>
      </c>
      <c r="DI510">
        <v>15</v>
      </c>
      <c r="DJ510">
        <v>100</v>
      </c>
      <c r="DK510">
        <v>100</v>
      </c>
      <c r="DL510">
        <v>2.952</v>
      </c>
      <c r="DM510">
        <v>0.498</v>
      </c>
      <c r="DN510">
        <v>2</v>
      </c>
      <c r="DO510">
        <v>352.88499999999999</v>
      </c>
      <c r="DP510">
        <v>664.51900000000001</v>
      </c>
      <c r="DQ510">
        <v>30.107800000000001</v>
      </c>
      <c r="DR510">
        <v>32.839599999999997</v>
      </c>
      <c r="DS510">
        <v>30.000299999999999</v>
      </c>
      <c r="DT510">
        <v>32.654699999999998</v>
      </c>
      <c r="DU510">
        <v>32.633699999999997</v>
      </c>
      <c r="DV510">
        <v>20.987200000000001</v>
      </c>
      <c r="DW510">
        <v>26.199100000000001</v>
      </c>
      <c r="DX510">
        <v>99.63</v>
      </c>
      <c r="DY510">
        <v>30.110499999999998</v>
      </c>
      <c r="DZ510">
        <v>400</v>
      </c>
      <c r="EA510">
        <v>33.090600000000002</v>
      </c>
      <c r="EB510">
        <v>99.814400000000006</v>
      </c>
      <c r="EC510">
        <v>100.301</v>
      </c>
    </row>
    <row r="511" spans="1:133" x14ac:dyDescent="0.35">
      <c r="A511">
        <v>495</v>
      </c>
      <c r="B511">
        <v>1581525030.5</v>
      </c>
      <c r="C511">
        <v>2509.9000000953702</v>
      </c>
      <c r="D511" t="s">
        <v>1228</v>
      </c>
      <c r="E511" t="s">
        <v>1229</v>
      </c>
      <c r="F511" t="s">
        <v>232</v>
      </c>
      <c r="G511" t="s">
        <v>233</v>
      </c>
      <c r="H511" t="s">
        <v>234</v>
      </c>
      <c r="I511" t="s">
        <v>235</v>
      </c>
      <c r="J511" t="s">
        <v>236</v>
      </c>
      <c r="K511" t="s">
        <v>237</v>
      </c>
      <c r="L511" t="s">
        <v>238</v>
      </c>
      <c r="M511" t="s">
        <v>239</v>
      </c>
      <c r="N511">
        <v>1581525021.87097</v>
      </c>
      <c r="O511">
        <f t="shared" si="301"/>
        <v>5.0868567894324876E-5</v>
      </c>
      <c r="P511">
        <f t="shared" si="302"/>
        <v>-0.52581532204884918</v>
      </c>
      <c r="Q511">
        <f t="shared" si="303"/>
        <v>400.91861290322601</v>
      </c>
      <c r="R511">
        <f t="shared" si="304"/>
        <v>597.68775874696792</v>
      </c>
      <c r="S511">
        <f t="shared" si="305"/>
        <v>59.580787149084124</v>
      </c>
      <c r="T511">
        <f t="shared" si="306"/>
        <v>39.965761704023421</v>
      </c>
      <c r="U511">
        <f t="shared" si="307"/>
        <v>4.0725636667761226E-3</v>
      </c>
      <c r="V511">
        <f t="shared" si="308"/>
        <v>2.2527550662571416</v>
      </c>
      <c r="W511">
        <f t="shared" si="309"/>
        <v>4.0684778537303894E-3</v>
      </c>
      <c r="X511">
        <f t="shared" si="310"/>
        <v>2.5431654027620897E-3</v>
      </c>
      <c r="Y511">
        <f t="shared" si="311"/>
        <v>0</v>
      </c>
      <c r="Z511">
        <f t="shared" si="312"/>
        <v>31.192119440914212</v>
      </c>
      <c r="AA511">
        <f t="shared" si="313"/>
        <v>30.997838709677399</v>
      </c>
      <c r="AB511">
        <f t="shared" si="314"/>
        <v>4.5108223957096474</v>
      </c>
      <c r="AC511">
        <f t="shared" si="315"/>
        <v>72.575490687834645</v>
      </c>
      <c r="AD511">
        <f t="shared" si="316"/>
        <v>3.3133586260098551</v>
      </c>
      <c r="AE511">
        <f t="shared" si="317"/>
        <v>4.5653961063266388</v>
      </c>
      <c r="AF511">
        <f t="shared" si="318"/>
        <v>1.1974637696997923</v>
      </c>
      <c r="AG511">
        <f t="shared" si="319"/>
        <v>-2.2433038441397271</v>
      </c>
      <c r="AH511">
        <f t="shared" si="320"/>
        <v>25.635072914723629</v>
      </c>
      <c r="AI511">
        <f t="shared" si="321"/>
        <v>2.5579707009131161</v>
      </c>
      <c r="AJ511">
        <f t="shared" si="322"/>
        <v>25.949739771497018</v>
      </c>
      <c r="AK511">
        <v>-4.1257958784203699E-2</v>
      </c>
      <c r="AL511">
        <v>4.6315673130970798E-2</v>
      </c>
      <c r="AM511">
        <v>3.4601475437026501</v>
      </c>
      <c r="AN511">
        <v>0</v>
      </c>
      <c r="AO511">
        <v>0</v>
      </c>
      <c r="AP511">
        <f t="shared" si="323"/>
        <v>1</v>
      </c>
      <c r="AQ511">
        <f t="shared" si="324"/>
        <v>0</v>
      </c>
      <c r="AR511">
        <f t="shared" si="325"/>
        <v>51882.332338352506</v>
      </c>
      <c r="AS511" t="s">
        <v>240</v>
      </c>
      <c r="AT511">
        <v>0</v>
      </c>
      <c r="AU511">
        <v>0</v>
      </c>
      <c r="AV511">
        <f t="shared" si="326"/>
        <v>0</v>
      </c>
      <c r="AW511" t="e">
        <f t="shared" si="327"/>
        <v>#DIV/0!</v>
      </c>
      <c r="AX511">
        <v>0</v>
      </c>
      <c r="AY511" t="s">
        <v>240</v>
      </c>
      <c r="AZ511">
        <v>0</v>
      </c>
      <c r="BA511">
        <v>0</v>
      </c>
      <c r="BB511" t="e">
        <f t="shared" si="328"/>
        <v>#DIV/0!</v>
      </c>
      <c r="BC511">
        <v>0.5</v>
      </c>
      <c r="BD511">
        <f t="shared" si="329"/>
        <v>0</v>
      </c>
      <c r="BE511">
        <f t="shared" si="330"/>
        <v>-0.52581532204884918</v>
      </c>
      <c r="BF511" t="e">
        <f t="shared" si="331"/>
        <v>#DIV/0!</v>
      </c>
      <c r="BG511" t="e">
        <f t="shared" si="332"/>
        <v>#DIV/0!</v>
      </c>
      <c r="BH511" t="e">
        <f t="shared" si="333"/>
        <v>#DIV/0!</v>
      </c>
      <c r="BI511" t="e">
        <f t="shared" si="334"/>
        <v>#DIV/0!</v>
      </c>
      <c r="BJ511" t="s">
        <v>240</v>
      </c>
      <c r="BK511">
        <v>0</v>
      </c>
      <c r="BL511">
        <f t="shared" si="335"/>
        <v>0</v>
      </c>
      <c r="BM511" t="e">
        <f t="shared" si="336"/>
        <v>#DIV/0!</v>
      </c>
      <c r="BN511" t="e">
        <f t="shared" si="337"/>
        <v>#DIV/0!</v>
      </c>
      <c r="BO511" t="e">
        <f t="shared" si="338"/>
        <v>#DIV/0!</v>
      </c>
      <c r="BP511" t="e">
        <f t="shared" si="339"/>
        <v>#DIV/0!</v>
      </c>
      <c r="BQ511">
        <f t="shared" si="340"/>
        <v>0</v>
      </c>
      <c r="BR511">
        <f t="shared" si="341"/>
        <v>0</v>
      </c>
      <c r="BS511">
        <f t="shared" si="342"/>
        <v>0</v>
      </c>
      <c r="BT511">
        <f t="shared" si="343"/>
        <v>0</v>
      </c>
      <c r="BU511">
        <v>6</v>
      </c>
      <c r="BV511">
        <v>0.5</v>
      </c>
      <c r="BW511" t="s">
        <v>241</v>
      </c>
      <c r="BX511">
        <v>1581525021.87097</v>
      </c>
      <c r="BY511">
        <v>400.91861290322601</v>
      </c>
      <c r="BZ511">
        <v>400.05222580645199</v>
      </c>
      <c r="CA511">
        <v>33.238129032258101</v>
      </c>
      <c r="CB511">
        <v>33.153829032258102</v>
      </c>
      <c r="CC511">
        <v>350.01987096774201</v>
      </c>
      <c r="CD511">
        <v>99.485464516128999</v>
      </c>
      <c r="CE511">
        <v>0.20000883870967701</v>
      </c>
      <c r="CF511">
        <v>31.208912903225801</v>
      </c>
      <c r="CG511">
        <v>30.997838709677399</v>
      </c>
      <c r="CH511">
        <v>999.9</v>
      </c>
      <c r="CI511">
        <v>0</v>
      </c>
      <c r="CJ511">
        <v>0</v>
      </c>
      <c r="CK511">
        <v>10001.016129032299</v>
      </c>
      <c r="CL511">
        <v>0</v>
      </c>
      <c r="CM511">
        <v>5.7926583870967701</v>
      </c>
      <c r="CN511">
        <v>0</v>
      </c>
      <c r="CO511">
        <v>0</v>
      </c>
      <c r="CP511">
        <v>0</v>
      </c>
      <c r="CQ511">
        <v>0</v>
      </c>
      <c r="CR511">
        <v>4.1419354838709701</v>
      </c>
      <c r="CS511">
        <v>0</v>
      </c>
      <c r="CT511">
        <v>529.07741935483898</v>
      </c>
      <c r="CU511">
        <v>-0.28064516129032302</v>
      </c>
      <c r="CV511">
        <v>40.618903225806399</v>
      </c>
      <c r="CW511">
        <v>45.920999999999999</v>
      </c>
      <c r="CX511">
        <v>43.1489032258064</v>
      </c>
      <c r="CY511">
        <v>44.651000000000003</v>
      </c>
      <c r="CZ511">
        <v>41.6309677419355</v>
      </c>
      <c r="DA511">
        <v>0</v>
      </c>
      <c r="DB511">
        <v>0</v>
      </c>
      <c r="DC511">
        <v>0</v>
      </c>
      <c r="DD511">
        <v>1581525030.7</v>
      </c>
      <c r="DE511">
        <v>4.1115384615384603</v>
      </c>
      <c r="DF511">
        <v>-5.2273503247463804</v>
      </c>
      <c r="DG511">
        <v>12.519657866597001</v>
      </c>
      <c r="DH511">
        <v>529</v>
      </c>
      <c r="DI511">
        <v>15</v>
      </c>
      <c r="DJ511">
        <v>100</v>
      </c>
      <c r="DK511">
        <v>100</v>
      </c>
      <c r="DL511">
        <v>2.952</v>
      </c>
      <c r="DM511">
        <v>0.498</v>
      </c>
      <c r="DN511">
        <v>2</v>
      </c>
      <c r="DO511">
        <v>352.84699999999998</v>
      </c>
      <c r="DP511">
        <v>664.48299999999995</v>
      </c>
      <c r="DQ511">
        <v>30.11</v>
      </c>
      <c r="DR511">
        <v>32.842500000000001</v>
      </c>
      <c r="DS511">
        <v>30.000299999999999</v>
      </c>
      <c r="DT511">
        <v>32.6569</v>
      </c>
      <c r="DU511">
        <v>32.636600000000001</v>
      </c>
      <c r="DV511">
        <v>20.9848</v>
      </c>
      <c r="DW511">
        <v>26.199100000000001</v>
      </c>
      <c r="DX511">
        <v>99.63</v>
      </c>
      <c r="DY511">
        <v>30.1112</v>
      </c>
      <c r="DZ511">
        <v>400</v>
      </c>
      <c r="EA511">
        <v>33.0867</v>
      </c>
      <c r="EB511">
        <v>99.812700000000007</v>
      </c>
      <c r="EC511">
        <v>100.30200000000001</v>
      </c>
    </row>
    <row r="512" spans="1:133" x14ac:dyDescent="0.35">
      <c r="A512">
        <v>496</v>
      </c>
      <c r="B512">
        <v>1581525035.5</v>
      </c>
      <c r="C512">
        <v>2514.9000000953702</v>
      </c>
      <c r="D512" t="s">
        <v>1230</v>
      </c>
      <c r="E512" t="s">
        <v>1231</v>
      </c>
      <c r="F512" t="s">
        <v>232</v>
      </c>
      <c r="G512" t="s">
        <v>233</v>
      </c>
      <c r="H512" t="s">
        <v>234</v>
      </c>
      <c r="I512" t="s">
        <v>235</v>
      </c>
      <c r="J512" t="s">
        <v>236</v>
      </c>
      <c r="K512" t="s">
        <v>237</v>
      </c>
      <c r="L512" t="s">
        <v>238</v>
      </c>
      <c r="M512" t="s">
        <v>239</v>
      </c>
      <c r="N512">
        <v>1581525026.87097</v>
      </c>
      <c r="O512">
        <f t="shared" si="301"/>
        <v>6.1656006798030963E-5</v>
      </c>
      <c r="P512">
        <f t="shared" si="302"/>
        <v>-0.52974350965043437</v>
      </c>
      <c r="Q512">
        <f t="shared" si="303"/>
        <v>400.931806451613</v>
      </c>
      <c r="R512">
        <f t="shared" si="304"/>
        <v>563.28396342651911</v>
      </c>
      <c r="S512">
        <f t="shared" si="305"/>
        <v>56.150283791132821</v>
      </c>
      <c r="T512">
        <f t="shared" si="306"/>
        <v>39.966404468900478</v>
      </c>
      <c r="U512">
        <f t="shared" si="307"/>
        <v>4.9328770531738373E-3</v>
      </c>
      <c r="V512">
        <f t="shared" si="308"/>
        <v>2.2524792976286614</v>
      </c>
      <c r="W512">
        <f t="shared" si="309"/>
        <v>4.9268833252628539E-3</v>
      </c>
      <c r="X512">
        <f t="shared" si="310"/>
        <v>3.0798399721694608E-3</v>
      </c>
      <c r="Y512">
        <f t="shared" si="311"/>
        <v>0</v>
      </c>
      <c r="Z512">
        <f t="shared" si="312"/>
        <v>31.190313967533136</v>
      </c>
      <c r="AA512">
        <f t="shared" si="313"/>
        <v>31.002103225806401</v>
      </c>
      <c r="AB512">
        <f t="shared" si="314"/>
        <v>4.5119193462277796</v>
      </c>
      <c r="AC512">
        <f t="shared" si="315"/>
        <v>72.569576900500095</v>
      </c>
      <c r="AD512">
        <f t="shared" si="316"/>
        <v>3.3134202488652411</v>
      </c>
      <c r="AE512">
        <f t="shared" si="317"/>
        <v>4.5658530618254263</v>
      </c>
      <c r="AF512">
        <f t="shared" si="318"/>
        <v>1.1984990973625385</v>
      </c>
      <c r="AG512">
        <f t="shared" si="319"/>
        <v>-2.7190298997931657</v>
      </c>
      <c r="AH512">
        <f t="shared" si="320"/>
        <v>25.327562208759112</v>
      </c>
      <c r="AI512">
        <f t="shared" si="321"/>
        <v>2.5276705382991276</v>
      </c>
      <c r="AJ512">
        <f t="shared" si="322"/>
        <v>25.136202847265075</v>
      </c>
      <c r="AK512">
        <v>-4.1250526874427297E-2</v>
      </c>
      <c r="AL512">
        <v>4.6307330161175699E-2</v>
      </c>
      <c r="AM512">
        <v>3.4596542841409899</v>
      </c>
      <c r="AN512">
        <v>0</v>
      </c>
      <c r="AO512">
        <v>0</v>
      </c>
      <c r="AP512">
        <f t="shared" si="323"/>
        <v>1</v>
      </c>
      <c r="AQ512">
        <f t="shared" si="324"/>
        <v>0</v>
      </c>
      <c r="AR512">
        <f t="shared" si="325"/>
        <v>51873.032749215548</v>
      </c>
      <c r="AS512" t="s">
        <v>240</v>
      </c>
      <c r="AT512">
        <v>0</v>
      </c>
      <c r="AU512">
        <v>0</v>
      </c>
      <c r="AV512">
        <f t="shared" si="326"/>
        <v>0</v>
      </c>
      <c r="AW512" t="e">
        <f t="shared" si="327"/>
        <v>#DIV/0!</v>
      </c>
      <c r="AX512">
        <v>0</v>
      </c>
      <c r="AY512" t="s">
        <v>240</v>
      </c>
      <c r="AZ512">
        <v>0</v>
      </c>
      <c r="BA512">
        <v>0</v>
      </c>
      <c r="BB512" t="e">
        <f t="shared" si="328"/>
        <v>#DIV/0!</v>
      </c>
      <c r="BC512">
        <v>0.5</v>
      </c>
      <c r="BD512">
        <f t="shared" si="329"/>
        <v>0</v>
      </c>
      <c r="BE512">
        <f t="shared" si="330"/>
        <v>-0.52974350965043437</v>
      </c>
      <c r="BF512" t="e">
        <f t="shared" si="331"/>
        <v>#DIV/0!</v>
      </c>
      <c r="BG512" t="e">
        <f t="shared" si="332"/>
        <v>#DIV/0!</v>
      </c>
      <c r="BH512" t="e">
        <f t="shared" si="333"/>
        <v>#DIV/0!</v>
      </c>
      <c r="BI512" t="e">
        <f t="shared" si="334"/>
        <v>#DIV/0!</v>
      </c>
      <c r="BJ512" t="s">
        <v>240</v>
      </c>
      <c r="BK512">
        <v>0</v>
      </c>
      <c r="BL512">
        <f t="shared" si="335"/>
        <v>0</v>
      </c>
      <c r="BM512" t="e">
        <f t="shared" si="336"/>
        <v>#DIV/0!</v>
      </c>
      <c r="BN512" t="e">
        <f t="shared" si="337"/>
        <v>#DIV/0!</v>
      </c>
      <c r="BO512" t="e">
        <f t="shared" si="338"/>
        <v>#DIV/0!</v>
      </c>
      <c r="BP512" t="e">
        <f t="shared" si="339"/>
        <v>#DIV/0!</v>
      </c>
      <c r="BQ512">
        <f t="shared" si="340"/>
        <v>0</v>
      </c>
      <c r="BR512">
        <f t="shared" si="341"/>
        <v>0</v>
      </c>
      <c r="BS512">
        <f t="shared" si="342"/>
        <v>0</v>
      </c>
      <c r="BT512">
        <f t="shared" si="343"/>
        <v>0</v>
      </c>
      <c r="BU512">
        <v>6</v>
      </c>
      <c r="BV512">
        <v>0.5</v>
      </c>
      <c r="BW512" t="s">
        <v>241</v>
      </c>
      <c r="BX512">
        <v>1581525026.87097</v>
      </c>
      <c r="BY512">
        <v>400.931806451613</v>
      </c>
      <c r="BZ512">
        <v>400.06609677419402</v>
      </c>
      <c r="CA512">
        <v>33.239306451612897</v>
      </c>
      <c r="CB512">
        <v>33.137129032258102</v>
      </c>
      <c r="CC512">
        <v>350.01825806451598</v>
      </c>
      <c r="CD512">
        <v>99.483770967741904</v>
      </c>
      <c r="CE512">
        <v>0.20002519354838699</v>
      </c>
      <c r="CF512">
        <v>31.210670967741901</v>
      </c>
      <c r="CG512">
        <v>31.002103225806401</v>
      </c>
      <c r="CH512">
        <v>999.9</v>
      </c>
      <c r="CI512">
        <v>0</v>
      </c>
      <c r="CJ512">
        <v>0</v>
      </c>
      <c r="CK512">
        <v>9999.3848387096805</v>
      </c>
      <c r="CL512">
        <v>0</v>
      </c>
      <c r="CM512">
        <v>5.9221661290322603</v>
      </c>
      <c r="CN512">
        <v>0</v>
      </c>
      <c r="CO512">
        <v>0</v>
      </c>
      <c r="CP512">
        <v>0</v>
      </c>
      <c r="CQ512">
        <v>0</v>
      </c>
      <c r="CR512">
        <v>2.32258064516129</v>
      </c>
      <c r="CS512">
        <v>0</v>
      </c>
      <c r="CT512">
        <v>532.88709677419297</v>
      </c>
      <c r="CU512">
        <v>0.106451612903226</v>
      </c>
      <c r="CV512">
        <v>40.620935483871001</v>
      </c>
      <c r="CW512">
        <v>45.924999999999997</v>
      </c>
      <c r="CX512">
        <v>43.1046451612903</v>
      </c>
      <c r="CY512">
        <v>44.651000000000003</v>
      </c>
      <c r="CZ512">
        <v>41.634999999999998</v>
      </c>
      <c r="DA512">
        <v>0</v>
      </c>
      <c r="DB512">
        <v>0</v>
      </c>
      <c r="DC512">
        <v>0</v>
      </c>
      <c r="DD512">
        <v>1581525035.5</v>
      </c>
      <c r="DE512">
        <v>2.4269230769230798</v>
      </c>
      <c r="DF512">
        <v>-1.5760683929750601</v>
      </c>
      <c r="DG512">
        <v>35.767521380646102</v>
      </c>
      <c r="DH512">
        <v>532.58461538461495</v>
      </c>
      <c r="DI512">
        <v>15</v>
      </c>
      <c r="DJ512">
        <v>100</v>
      </c>
      <c r="DK512">
        <v>100</v>
      </c>
      <c r="DL512">
        <v>2.952</v>
      </c>
      <c r="DM512">
        <v>0.498</v>
      </c>
      <c r="DN512">
        <v>2</v>
      </c>
      <c r="DO512">
        <v>352.80099999999999</v>
      </c>
      <c r="DP512">
        <v>664.32399999999996</v>
      </c>
      <c r="DQ512">
        <v>30.1114</v>
      </c>
      <c r="DR512">
        <v>32.845399999999998</v>
      </c>
      <c r="DS512">
        <v>30.000299999999999</v>
      </c>
      <c r="DT512">
        <v>32.659799999999997</v>
      </c>
      <c r="DU512">
        <v>32.638800000000003</v>
      </c>
      <c r="DV512">
        <v>20.9816</v>
      </c>
      <c r="DW512">
        <v>26.199100000000001</v>
      </c>
      <c r="DX512">
        <v>99.63</v>
      </c>
      <c r="DY512">
        <v>30.1084</v>
      </c>
      <c r="DZ512">
        <v>400</v>
      </c>
      <c r="EA512">
        <v>33.089399999999998</v>
      </c>
      <c r="EB512">
        <v>99.811700000000002</v>
      </c>
      <c r="EC512">
        <v>100.30200000000001</v>
      </c>
    </row>
    <row r="513" spans="1:133" x14ac:dyDescent="0.35">
      <c r="A513">
        <v>497</v>
      </c>
      <c r="B513">
        <v>1581525040.5</v>
      </c>
      <c r="C513">
        <v>2519.9000000953702</v>
      </c>
      <c r="D513" t="s">
        <v>1232</v>
      </c>
      <c r="E513" t="s">
        <v>1233</v>
      </c>
      <c r="F513" t="s">
        <v>232</v>
      </c>
      <c r="G513" t="s">
        <v>233</v>
      </c>
      <c r="H513" t="s">
        <v>234</v>
      </c>
      <c r="I513" t="s">
        <v>235</v>
      </c>
      <c r="J513" t="s">
        <v>236</v>
      </c>
      <c r="K513" t="s">
        <v>237</v>
      </c>
      <c r="L513" t="s">
        <v>238</v>
      </c>
      <c r="M513" t="s">
        <v>239</v>
      </c>
      <c r="N513">
        <v>1581525031.87097</v>
      </c>
      <c r="O513">
        <f t="shared" si="301"/>
        <v>7.0073110088668831E-5</v>
      </c>
      <c r="P513">
        <f t="shared" si="302"/>
        <v>-0.53756336775408231</v>
      </c>
      <c r="Q513">
        <f t="shared" si="303"/>
        <v>400.92774193548399</v>
      </c>
      <c r="R513">
        <f t="shared" si="304"/>
        <v>545.1563240991693</v>
      </c>
      <c r="S513">
        <f t="shared" si="305"/>
        <v>54.343171362675157</v>
      </c>
      <c r="T513">
        <f t="shared" si="306"/>
        <v>39.965940081595775</v>
      </c>
      <c r="U513">
        <f t="shared" si="307"/>
        <v>5.6023612728162637E-3</v>
      </c>
      <c r="V513">
        <f t="shared" si="308"/>
        <v>2.2513211231497374</v>
      </c>
      <c r="W513">
        <f t="shared" si="309"/>
        <v>5.5946276254889146E-3</v>
      </c>
      <c r="X513">
        <f t="shared" si="310"/>
        <v>3.4973361987669614E-3</v>
      </c>
      <c r="Y513">
        <f t="shared" si="311"/>
        <v>0</v>
      </c>
      <c r="Z513">
        <f t="shared" si="312"/>
        <v>31.188566024042348</v>
      </c>
      <c r="AA513">
        <f t="shared" si="313"/>
        <v>31.0047903225806</v>
      </c>
      <c r="AB513">
        <f t="shared" si="314"/>
        <v>4.5126106605447882</v>
      </c>
      <c r="AC513">
        <f t="shared" si="315"/>
        <v>72.557700093151851</v>
      </c>
      <c r="AD513">
        <f t="shared" si="316"/>
        <v>3.3130744853323377</v>
      </c>
      <c r="AE513">
        <f t="shared" si="317"/>
        <v>4.5661239001221219</v>
      </c>
      <c r="AF513">
        <f t="shared" si="318"/>
        <v>1.1995361752124505</v>
      </c>
      <c r="AG513">
        <f t="shared" si="319"/>
        <v>-3.0902241549102953</v>
      </c>
      <c r="AH513">
        <f t="shared" si="320"/>
        <v>25.114860812265885</v>
      </c>
      <c r="AI513">
        <f t="shared" si="321"/>
        <v>2.5077786496558132</v>
      </c>
      <c r="AJ513">
        <f t="shared" si="322"/>
        <v>24.532415307011401</v>
      </c>
      <c r="AK513">
        <v>-4.1219323309618798E-2</v>
      </c>
      <c r="AL513">
        <v>4.6272301426095702E-2</v>
      </c>
      <c r="AM513">
        <v>3.4575829537394398</v>
      </c>
      <c r="AN513">
        <v>0</v>
      </c>
      <c r="AO513">
        <v>0</v>
      </c>
      <c r="AP513">
        <f t="shared" si="323"/>
        <v>1</v>
      </c>
      <c r="AQ513">
        <f t="shared" si="324"/>
        <v>0</v>
      </c>
      <c r="AR513">
        <f t="shared" si="325"/>
        <v>51835.212134332513</v>
      </c>
      <c r="AS513" t="s">
        <v>240</v>
      </c>
      <c r="AT513">
        <v>0</v>
      </c>
      <c r="AU513">
        <v>0</v>
      </c>
      <c r="AV513">
        <f t="shared" si="326"/>
        <v>0</v>
      </c>
      <c r="AW513" t="e">
        <f t="shared" si="327"/>
        <v>#DIV/0!</v>
      </c>
      <c r="AX513">
        <v>0</v>
      </c>
      <c r="AY513" t="s">
        <v>240</v>
      </c>
      <c r="AZ513">
        <v>0</v>
      </c>
      <c r="BA513">
        <v>0</v>
      </c>
      <c r="BB513" t="e">
        <f t="shared" si="328"/>
        <v>#DIV/0!</v>
      </c>
      <c r="BC513">
        <v>0.5</v>
      </c>
      <c r="BD513">
        <f t="shared" si="329"/>
        <v>0</v>
      </c>
      <c r="BE513">
        <f t="shared" si="330"/>
        <v>-0.53756336775408231</v>
      </c>
      <c r="BF513" t="e">
        <f t="shared" si="331"/>
        <v>#DIV/0!</v>
      </c>
      <c r="BG513" t="e">
        <f t="shared" si="332"/>
        <v>#DIV/0!</v>
      </c>
      <c r="BH513" t="e">
        <f t="shared" si="333"/>
        <v>#DIV/0!</v>
      </c>
      <c r="BI513" t="e">
        <f t="shared" si="334"/>
        <v>#DIV/0!</v>
      </c>
      <c r="BJ513" t="s">
        <v>240</v>
      </c>
      <c r="BK513">
        <v>0</v>
      </c>
      <c r="BL513">
        <f t="shared" si="335"/>
        <v>0</v>
      </c>
      <c r="BM513" t="e">
        <f t="shared" si="336"/>
        <v>#DIV/0!</v>
      </c>
      <c r="BN513" t="e">
        <f t="shared" si="337"/>
        <v>#DIV/0!</v>
      </c>
      <c r="BO513" t="e">
        <f t="shared" si="338"/>
        <v>#DIV/0!</v>
      </c>
      <c r="BP513" t="e">
        <f t="shared" si="339"/>
        <v>#DIV/0!</v>
      </c>
      <c r="BQ513">
        <f t="shared" si="340"/>
        <v>0</v>
      </c>
      <c r="BR513">
        <f t="shared" si="341"/>
        <v>0</v>
      </c>
      <c r="BS513">
        <f t="shared" si="342"/>
        <v>0</v>
      </c>
      <c r="BT513">
        <f t="shared" si="343"/>
        <v>0</v>
      </c>
      <c r="BU513">
        <v>6</v>
      </c>
      <c r="BV513">
        <v>0.5</v>
      </c>
      <c r="BW513" t="s">
        <v>241</v>
      </c>
      <c r="BX513">
        <v>1581525031.87097</v>
      </c>
      <c r="BY513">
        <v>400.92774193548399</v>
      </c>
      <c r="BZ513">
        <v>400.05441935483901</v>
      </c>
      <c r="CA513">
        <v>33.235887096774199</v>
      </c>
      <c r="CB513">
        <v>33.1197612903226</v>
      </c>
      <c r="CC513">
        <v>350.02125806451602</v>
      </c>
      <c r="CD513">
        <v>99.483616129032299</v>
      </c>
      <c r="CE513">
        <v>0.20003232258064499</v>
      </c>
      <c r="CF513">
        <v>31.211712903225798</v>
      </c>
      <c r="CG513">
        <v>31.0047903225806</v>
      </c>
      <c r="CH513">
        <v>999.9</v>
      </c>
      <c r="CI513">
        <v>0</v>
      </c>
      <c r="CJ513">
        <v>0</v>
      </c>
      <c r="CK513">
        <v>9991.8364516129004</v>
      </c>
      <c r="CL513">
        <v>0</v>
      </c>
      <c r="CM513">
        <v>6.0346058064516104</v>
      </c>
      <c r="CN513">
        <v>0</v>
      </c>
      <c r="CO513">
        <v>0</v>
      </c>
      <c r="CP513">
        <v>0</v>
      </c>
      <c r="CQ513">
        <v>0</v>
      </c>
      <c r="CR513">
        <v>1.9903225806451601</v>
      </c>
      <c r="CS513">
        <v>0</v>
      </c>
      <c r="CT513">
        <v>533.03548387096805</v>
      </c>
      <c r="CU513">
        <v>0.21612903225806501</v>
      </c>
      <c r="CV513">
        <v>40.622967741935497</v>
      </c>
      <c r="CW513">
        <v>45.923000000000002</v>
      </c>
      <c r="CX513">
        <v>43.098548387096798</v>
      </c>
      <c r="CY513">
        <v>44.656999999999996</v>
      </c>
      <c r="CZ513">
        <v>41.645000000000003</v>
      </c>
      <c r="DA513">
        <v>0</v>
      </c>
      <c r="DB513">
        <v>0</v>
      </c>
      <c r="DC513">
        <v>0</v>
      </c>
      <c r="DD513">
        <v>1581525040.9000001</v>
      </c>
      <c r="DE513">
        <v>2.9846153846153798</v>
      </c>
      <c r="DF513">
        <v>2.16752107045988</v>
      </c>
      <c r="DG513">
        <v>17.859829071444899</v>
      </c>
      <c r="DH513">
        <v>532.13076923076903</v>
      </c>
      <c r="DI513">
        <v>15</v>
      </c>
      <c r="DJ513">
        <v>100</v>
      </c>
      <c r="DK513">
        <v>100</v>
      </c>
      <c r="DL513">
        <v>2.952</v>
      </c>
      <c r="DM513">
        <v>0.498</v>
      </c>
      <c r="DN513">
        <v>2</v>
      </c>
      <c r="DO513">
        <v>352.82799999999997</v>
      </c>
      <c r="DP513">
        <v>664.40300000000002</v>
      </c>
      <c r="DQ513">
        <v>30.109300000000001</v>
      </c>
      <c r="DR513">
        <v>32.848399999999998</v>
      </c>
      <c r="DS513">
        <v>30.0002</v>
      </c>
      <c r="DT513">
        <v>32.662799999999997</v>
      </c>
      <c r="DU513">
        <v>32.6417</v>
      </c>
      <c r="DV513">
        <v>20.985299999999999</v>
      </c>
      <c r="DW513">
        <v>26.199100000000001</v>
      </c>
      <c r="DX513">
        <v>99.63</v>
      </c>
      <c r="DY513">
        <v>30.1008</v>
      </c>
      <c r="DZ513">
        <v>400</v>
      </c>
      <c r="EA513">
        <v>33.089399999999998</v>
      </c>
      <c r="EB513">
        <v>99.809200000000004</v>
      </c>
      <c r="EC513">
        <v>100.30200000000001</v>
      </c>
    </row>
    <row r="514" spans="1:133" x14ac:dyDescent="0.35">
      <c r="A514">
        <v>498</v>
      </c>
      <c r="B514">
        <v>1581525045.5</v>
      </c>
      <c r="C514">
        <v>2524.9000000953702</v>
      </c>
      <c r="D514" t="s">
        <v>1234</v>
      </c>
      <c r="E514" t="s">
        <v>1235</v>
      </c>
      <c r="F514" t="s">
        <v>232</v>
      </c>
      <c r="G514" t="s">
        <v>233</v>
      </c>
      <c r="H514" t="s">
        <v>234</v>
      </c>
      <c r="I514" t="s">
        <v>235</v>
      </c>
      <c r="J514" t="s">
        <v>236</v>
      </c>
      <c r="K514" t="s">
        <v>237</v>
      </c>
      <c r="L514" t="s">
        <v>238</v>
      </c>
      <c r="M514" t="s">
        <v>239</v>
      </c>
      <c r="N514">
        <v>1581525036.87097</v>
      </c>
      <c r="O514">
        <f t="shared" si="301"/>
        <v>7.6528657090217724E-5</v>
      </c>
      <c r="P514">
        <f t="shared" si="302"/>
        <v>-0.54831812218636289</v>
      </c>
      <c r="Q514">
        <f t="shared" si="303"/>
        <v>400.89135483871001</v>
      </c>
      <c r="R514">
        <f t="shared" si="304"/>
        <v>535.25458376440463</v>
      </c>
      <c r="S514">
        <f t="shared" si="305"/>
        <v>53.356467868319449</v>
      </c>
      <c r="T514">
        <f t="shared" si="306"/>
        <v>39.962566117049221</v>
      </c>
      <c r="U514">
        <f t="shared" si="307"/>
        <v>6.1107039973866684E-3</v>
      </c>
      <c r="V514">
        <f t="shared" si="308"/>
        <v>2.2515819611868935</v>
      </c>
      <c r="W514">
        <f t="shared" si="309"/>
        <v>6.1015055259229624E-3</v>
      </c>
      <c r="X514">
        <f t="shared" si="310"/>
        <v>3.8142662283659834E-3</v>
      </c>
      <c r="Y514">
        <f t="shared" si="311"/>
        <v>0</v>
      </c>
      <c r="Z514">
        <f t="shared" si="312"/>
        <v>31.187574995303216</v>
      </c>
      <c r="AA514">
        <f t="shared" si="313"/>
        <v>31.008596774193499</v>
      </c>
      <c r="AB514">
        <f t="shared" si="314"/>
        <v>4.513590111250009</v>
      </c>
      <c r="AC514">
        <f t="shared" si="315"/>
        <v>72.537576974088353</v>
      </c>
      <c r="AD514">
        <f t="shared" si="316"/>
        <v>3.3123703569443355</v>
      </c>
      <c r="AE514">
        <f t="shared" si="317"/>
        <v>4.5664199096801514</v>
      </c>
      <c r="AF514">
        <f t="shared" si="318"/>
        <v>1.2012197543056735</v>
      </c>
      <c r="AG514">
        <f t="shared" si="319"/>
        <v>-3.3749137776786018</v>
      </c>
      <c r="AH514">
        <f t="shared" si="320"/>
        <v>24.793940664582212</v>
      </c>
      <c r="AI514">
        <f t="shared" si="321"/>
        <v>2.4755075772409971</v>
      </c>
      <c r="AJ514">
        <f t="shared" si="322"/>
        <v>23.894534464144609</v>
      </c>
      <c r="AK514">
        <v>-4.1226349545456703E-2</v>
      </c>
      <c r="AL514">
        <v>4.6280188991355803E-2</v>
      </c>
      <c r="AM514">
        <v>3.4580494108752</v>
      </c>
      <c r="AN514">
        <v>0</v>
      </c>
      <c r="AO514">
        <v>0</v>
      </c>
      <c r="AP514">
        <f t="shared" si="323"/>
        <v>1</v>
      </c>
      <c r="AQ514">
        <f t="shared" si="324"/>
        <v>0</v>
      </c>
      <c r="AR514">
        <f t="shared" si="325"/>
        <v>51843.508445421947</v>
      </c>
      <c r="AS514" t="s">
        <v>240</v>
      </c>
      <c r="AT514">
        <v>0</v>
      </c>
      <c r="AU514">
        <v>0</v>
      </c>
      <c r="AV514">
        <f t="shared" si="326"/>
        <v>0</v>
      </c>
      <c r="AW514" t="e">
        <f t="shared" si="327"/>
        <v>#DIV/0!</v>
      </c>
      <c r="AX514">
        <v>0</v>
      </c>
      <c r="AY514" t="s">
        <v>240</v>
      </c>
      <c r="AZ514">
        <v>0</v>
      </c>
      <c r="BA514">
        <v>0</v>
      </c>
      <c r="BB514" t="e">
        <f t="shared" si="328"/>
        <v>#DIV/0!</v>
      </c>
      <c r="BC514">
        <v>0.5</v>
      </c>
      <c r="BD514">
        <f t="shared" si="329"/>
        <v>0</v>
      </c>
      <c r="BE514">
        <f t="shared" si="330"/>
        <v>-0.54831812218636289</v>
      </c>
      <c r="BF514" t="e">
        <f t="shared" si="331"/>
        <v>#DIV/0!</v>
      </c>
      <c r="BG514" t="e">
        <f t="shared" si="332"/>
        <v>#DIV/0!</v>
      </c>
      <c r="BH514" t="e">
        <f t="shared" si="333"/>
        <v>#DIV/0!</v>
      </c>
      <c r="BI514" t="e">
        <f t="shared" si="334"/>
        <v>#DIV/0!</v>
      </c>
      <c r="BJ514" t="s">
        <v>240</v>
      </c>
      <c r="BK514">
        <v>0</v>
      </c>
      <c r="BL514">
        <f t="shared" si="335"/>
        <v>0</v>
      </c>
      <c r="BM514" t="e">
        <f t="shared" si="336"/>
        <v>#DIV/0!</v>
      </c>
      <c r="BN514" t="e">
        <f t="shared" si="337"/>
        <v>#DIV/0!</v>
      </c>
      <c r="BO514" t="e">
        <f t="shared" si="338"/>
        <v>#DIV/0!</v>
      </c>
      <c r="BP514" t="e">
        <f t="shared" si="339"/>
        <v>#DIV/0!</v>
      </c>
      <c r="BQ514">
        <f t="shared" si="340"/>
        <v>0</v>
      </c>
      <c r="BR514">
        <f t="shared" si="341"/>
        <v>0</v>
      </c>
      <c r="BS514">
        <f t="shared" si="342"/>
        <v>0</v>
      </c>
      <c r="BT514">
        <f t="shared" si="343"/>
        <v>0</v>
      </c>
      <c r="BU514">
        <v>6</v>
      </c>
      <c r="BV514">
        <v>0.5</v>
      </c>
      <c r="BW514" t="s">
        <v>241</v>
      </c>
      <c r="BX514">
        <v>1581525036.87097</v>
      </c>
      <c r="BY514">
        <v>400.89135483871001</v>
      </c>
      <c r="BZ514">
        <v>400.00400000000002</v>
      </c>
      <c r="CA514">
        <v>33.228612903225802</v>
      </c>
      <c r="CB514">
        <v>33.101783870967701</v>
      </c>
      <c r="CC514">
        <v>350.01</v>
      </c>
      <c r="CD514">
        <v>99.484283870967701</v>
      </c>
      <c r="CE514">
        <v>0.19999625806451601</v>
      </c>
      <c r="CF514">
        <v>31.212851612903201</v>
      </c>
      <c r="CG514">
        <v>31.008596774193499</v>
      </c>
      <c r="CH514">
        <v>999.9</v>
      </c>
      <c r="CI514">
        <v>0</v>
      </c>
      <c r="CJ514">
        <v>0</v>
      </c>
      <c r="CK514">
        <v>9993.4725806451606</v>
      </c>
      <c r="CL514">
        <v>0</v>
      </c>
      <c r="CM514">
        <v>6.1090674193548402</v>
      </c>
      <c r="CN514">
        <v>0</v>
      </c>
      <c r="CO514">
        <v>0</v>
      </c>
      <c r="CP514">
        <v>0</v>
      </c>
      <c r="CQ514">
        <v>0</v>
      </c>
      <c r="CR514">
        <v>1.2064516129032301</v>
      </c>
      <c r="CS514">
        <v>0</v>
      </c>
      <c r="CT514">
        <v>534.98064516129</v>
      </c>
      <c r="CU514">
        <v>9.6774193548387094E-2</v>
      </c>
      <c r="CV514">
        <v>40.627000000000002</v>
      </c>
      <c r="CW514">
        <v>45.927</v>
      </c>
      <c r="CX514">
        <v>43.068258064516101</v>
      </c>
      <c r="CY514">
        <v>44.661000000000001</v>
      </c>
      <c r="CZ514">
        <v>41.643000000000001</v>
      </c>
      <c r="DA514">
        <v>0</v>
      </c>
      <c r="DB514">
        <v>0</v>
      </c>
      <c r="DC514">
        <v>0</v>
      </c>
      <c r="DD514">
        <v>1581525045.7</v>
      </c>
      <c r="DE514">
        <v>1.95</v>
      </c>
      <c r="DF514">
        <v>-4.2222225580486104</v>
      </c>
      <c r="DG514">
        <v>4.3179487415114499</v>
      </c>
      <c r="DH514">
        <v>535.24230769230803</v>
      </c>
      <c r="DI514">
        <v>15</v>
      </c>
      <c r="DJ514">
        <v>100</v>
      </c>
      <c r="DK514">
        <v>100</v>
      </c>
      <c r="DL514">
        <v>2.952</v>
      </c>
      <c r="DM514">
        <v>0.498</v>
      </c>
      <c r="DN514">
        <v>2</v>
      </c>
      <c r="DO514">
        <v>352.904</v>
      </c>
      <c r="DP514">
        <v>664.33600000000001</v>
      </c>
      <c r="DQ514">
        <v>30.102799999999998</v>
      </c>
      <c r="DR514">
        <v>32.851199999999999</v>
      </c>
      <c r="DS514">
        <v>30.000299999999999</v>
      </c>
      <c r="DT514">
        <v>32.665500000000002</v>
      </c>
      <c r="DU514">
        <v>32.643799999999999</v>
      </c>
      <c r="DV514">
        <v>20.9876</v>
      </c>
      <c r="DW514">
        <v>26.199100000000001</v>
      </c>
      <c r="DX514">
        <v>99.63</v>
      </c>
      <c r="DY514">
        <v>30.089500000000001</v>
      </c>
      <c r="DZ514">
        <v>400</v>
      </c>
      <c r="EA514">
        <v>33.089399999999998</v>
      </c>
      <c r="EB514">
        <v>99.810900000000004</v>
      </c>
      <c r="EC514">
        <v>100.298</v>
      </c>
    </row>
    <row r="515" spans="1:133" x14ac:dyDescent="0.35">
      <c r="A515">
        <v>499</v>
      </c>
      <c r="B515">
        <v>1581525050.5</v>
      </c>
      <c r="C515">
        <v>2529.9000000953702</v>
      </c>
      <c r="D515" t="s">
        <v>1236</v>
      </c>
      <c r="E515" t="s">
        <v>1237</v>
      </c>
      <c r="F515" t="s">
        <v>232</v>
      </c>
      <c r="G515" t="s">
        <v>233</v>
      </c>
      <c r="H515" t="s">
        <v>234</v>
      </c>
      <c r="I515" t="s">
        <v>235</v>
      </c>
      <c r="J515" t="s">
        <v>236</v>
      </c>
      <c r="K515" t="s">
        <v>237</v>
      </c>
      <c r="L515" t="s">
        <v>238</v>
      </c>
      <c r="M515" t="s">
        <v>239</v>
      </c>
      <c r="N515">
        <v>1581525041.87097</v>
      </c>
      <c r="O515">
        <f t="shared" si="301"/>
        <v>7.4310823698578947E-5</v>
      </c>
      <c r="P515">
        <f t="shared" si="302"/>
        <v>-0.54623581655090447</v>
      </c>
      <c r="Q515">
        <f t="shared" si="303"/>
        <v>400.86064516128999</v>
      </c>
      <c r="R515">
        <f t="shared" si="304"/>
        <v>539.04131446525355</v>
      </c>
      <c r="S515">
        <f t="shared" si="305"/>
        <v>53.73423918718089</v>
      </c>
      <c r="T515">
        <f t="shared" si="306"/>
        <v>39.959723326945209</v>
      </c>
      <c r="U515">
        <f t="shared" si="307"/>
        <v>5.9279337493031358E-3</v>
      </c>
      <c r="V515">
        <f t="shared" si="308"/>
        <v>2.2516510089506898</v>
      </c>
      <c r="W515">
        <f t="shared" si="309"/>
        <v>5.9192771428932759E-3</v>
      </c>
      <c r="X515">
        <f t="shared" si="310"/>
        <v>3.7003249059263275E-3</v>
      </c>
      <c r="Y515">
        <f t="shared" si="311"/>
        <v>0</v>
      </c>
      <c r="Z515">
        <f t="shared" si="312"/>
        <v>31.189205000733647</v>
      </c>
      <c r="AA515">
        <f t="shared" si="313"/>
        <v>31.008900000000001</v>
      </c>
      <c r="AB515">
        <f t="shared" si="314"/>
        <v>4.5136681432515138</v>
      </c>
      <c r="AC515">
        <f t="shared" si="315"/>
        <v>72.511286805960182</v>
      </c>
      <c r="AD515">
        <f t="shared" si="316"/>
        <v>3.3113388828704915</v>
      </c>
      <c r="AE515">
        <f t="shared" si="317"/>
        <v>4.566653039452488</v>
      </c>
      <c r="AF515">
        <f t="shared" si="318"/>
        <v>1.2023292603810223</v>
      </c>
      <c r="AG515">
        <f t="shared" si="319"/>
        <v>-3.2771073251073317</v>
      </c>
      <c r="AH515">
        <f t="shared" si="320"/>
        <v>24.866752441556205</v>
      </c>
      <c r="AI515">
        <f t="shared" si="321"/>
        <v>2.4827159027443058</v>
      </c>
      <c r="AJ515">
        <f t="shared" si="322"/>
        <v>24.072361019193178</v>
      </c>
      <c r="AK515">
        <v>-4.1228209619530602E-2</v>
      </c>
      <c r="AL515">
        <v>4.6282277087455297E-2</v>
      </c>
      <c r="AM515">
        <v>3.4581728927290598</v>
      </c>
      <c r="AN515">
        <v>0</v>
      </c>
      <c r="AO515">
        <v>0</v>
      </c>
      <c r="AP515">
        <f t="shared" si="323"/>
        <v>1</v>
      </c>
      <c r="AQ515">
        <f t="shared" si="324"/>
        <v>0</v>
      </c>
      <c r="AR515">
        <f t="shared" si="325"/>
        <v>51845.610898382642</v>
      </c>
      <c r="AS515" t="s">
        <v>240</v>
      </c>
      <c r="AT515">
        <v>0</v>
      </c>
      <c r="AU515">
        <v>0</v>
      </c>
      <c r="AV515">
        <f t="shared" si="326"/>
        <v>0</v>
      </c>
      <c r="AW515" t="e">
        <f t="shared" si="327"/>
        <v>#DIV/0!</v>
      </c>
      <c r="AX515">
        <v>0</v>
      </c>
      <c r="AY515" t="s">
        <v>240</v>
      </c>
      <c r="AZ515">
        <v>0</v>
      </c>
      <c r="BA515">
        <v>0</v>
      </c>
      <c r="BB515" t="e">
        <f t="shared" si="328"/>
        <v>#DIV/0!</v>
      </c>
      <c r="BC515">
        <v>0.5</v>
      </c>
      <c r="BD515">
        <f t="shared" si="329"/>
        <v>0</v>
      </c>
      <c r="BE515">
        <f t="shared" si="330"/>
        <v>-0.54623581655090447</v>
      </c>
      <c r="BF515" t="e">
        <f t="shared" si="331"/>
        <v>#DIV/0!</v>
      </c>
      <c r="BG515" t="e">
        <f t="shared" si="332"/>
        <v>#DIV/0!</v>
      </c>
      <c r="BH515" t="e">
        <f t="shared" si="333"/>
        <v>#DIV/0!</v>
      </c>
      <c r="BI515" t="e">
        <f t="shared" si="334"/>
        <v>#DIV/0!</v>
      </c>
      <c r="BJ515" t="s">
        <v>240</v>
      </c>
      <c r="BK515">
        <v>0</v>
      </c>
      <c r="BL515">
        <f t="shared" si="335"/>
        <v>0</v>
      </c>
      <c r="BM515" t="e">
        <f t="shared" si="336"/>
        <v>#DIV/0!</v>
      </c>
      <c r="BN515" t="e">
        <f t="shared" si="337"/>
        <v>#DIV/0!</v>
      </c>
      <c r="BO515" t="e">
        <f t="shared" si="338"/>
        <v>#DIV/0!</v>
      </c>
      <c r="BP515" t="e">
        <f t="shared" si="339"/>
        <v>#DIV/0!</v>
      </c>
      <c r="BQ515">
        <f t="shared" si="340"/>
        <v>0</v>
      </c>
      <c r="BR515">
        <f t="shared" si="341"/>
        <v>0</v>
      </c>
      <c r="BS515">
        <f t="shared" si="342"/>
        <v>0</v>
      </c>
      <c r="BT515">
        <f t="shared" si="343"/>
        <v>0</v>
      </c>
      <c r="BU515">
        <v>6</v>
      </c>
      <c r="BV515">
        <v>0.5</v>
      </c>
      <c r="BW515" t="s">
        <v>241</v>
      </c>
      <c r="BX515">
        <v>1581525041.87097</v>
      </c>
      <c r="BY515">
        <v>400.86064516128999</v>
      </c>
      <c r="BZ515">
        <v>399.97535483871002</v>
      </c>
      <c r="CA515">
        <v>33.218083870967703</v>
      </c>
      <c r="CB515">
        <v>33.094932258064503</v>
      </c>
      <c r="CC515">
        <v>350.019096774194</v>
      </c>
      <c r="CD515">
        <v>99.484822580645101</v>
      </c>
      <c r="CE515">
        <v>0.20000258064516099</v>
      </c>
      <c r="CF515">
        <v>31.2137483870968</v>
      </c>
      <c r="CG515">
        <v>31.008900000000001</v>
      </c>
      <c r="CH515">
        <v>999.9</v>
      </c>
      <c r="CI515">
        <v>0</v>
      </c>
      <c r="CJ515">
        <v>0</v>
      </c>
      <c r="CK515">
        <v>9993.8693548387091</v>
      </c>
      <c r="CL515">
        <v>0</v>
      </c>
      <c r="CM515">
        <v>6.1342435483870998</v>
      </c>
      <c r="CN515">
        <v>0</v>
      </c>
      <c r="CO515">
        <v>0</v>
      </c>
      <c r="CP515">
        <v>0</v>
      </c>
      <c r="CQ515">
        <v>0</v>
      </c>
      <c r="CR515">
        <v>1.3645161290322601</v>
      </c>
      <c r="CS515">
        <v>0</v>
      </c>
      <c r="CT515">
        <v>533.54193548387104</v>
      </c>
      <c r="CU515">
        <v>-0.52580645161290296</v>
      </c>
      <c r="CV515">
        <v>40.627000000000002</v>
      </c>
      <c r="CW515">
        <v>45.930999999999997</v>
      </c>
      <c r="CX515">
        <v>43.102516129032203</v>
      </c>
      <c r="CY515">
        <v>44.668999999999997</v>
      </c>
      <c r="CZ515">
        <v>41.655000000000001</v>
      </c>
      <c r="DA515">
        <v>0</v>
      </c>
      <c r="DB515">
        <v>0</v>
      </c>
      <c r="DC515">
        <v>0</v>
      </c>
      <c r="DD515">
        <v>1581525050.5</v>
      </c>
      <c r="DE515">
        <v>1.78076923076923</v>
      </c>
      <c r="DF515">
        <v>-9.1521371826357498</v>
      </c>
      <c r="DG515">
        <v>18.276923053895398</v>
      </c>
      <c r="DH515">
        <v>533.74615384615402</v>
      </c>
      <c r="DI515">
        <v>15</v>
      </c>
      <c r="DJ515">
        <v>100</v>
      </c>
      <c r="DK515">
        <v>100</v>
      </c>
      <c r="DL515">
        <v>2.952</v>
      </c>
      <c r="DM515">
        <v>0.498</v>
      </c>
      <c r="DN515">
        <v>2</v>
      </c>
      <c r="DO515">
        <v>352.858</v>
      </c>
      <c r="DP515">
        <v>664.43799999999999</v>
      </c>
      <c r="DQ515">
        <v>30.0915</v>
      </c>
      <c r="DR515">
        <v>32.853999999999999</v>
      </c>
      <c r="DS515">
        <v>30.000299999999999</v>
      </c>
      <c r="DT515">
        <v>32.668399999999998</v>
      </c>
      <c r="DU515">
        <v>32.646799999999999</v>
      </c>
      <c r="DV515">
        <v>20.988399999999999</v>
      </c>
      <c r="DW515">
        <v>26.199100000000001</v>
      </c>
      <c r="DX515">
        <v>99.63</v>
      </c>
      <c r="DY515">
        <v>30.082899999999999</v>
      </c>
      <c r="DZ515">
        <v>400</v>
      </c>
      <c r="EA515">
        <v>33.089399999999998</v>
      </c>
      <c r="EB515">
        <v>99.808899999999994</v>
      </c>
      <c r="EC515">
        <v>100.301</v>
      </c>
    </row>
    <row r="516" spans="1:133" x14ac:dyDescent="0.35">
      <c r="A516">
        <v>500</v>
      </c>
      <c r="B516">
        <v>1581525055.5</v>
      </c>
      <c r="C516">
        <v>2534.9000000953702</v>
      </c>
      <c r="D516" t="s">
        <v>1238</v>
      </c>
      <c r="E516" t="s">
        <v>1239</v>
      </c>
      <c r="F516" t="s">
        <v>232</v>
      </c>
      <c r="G516" t="s">
        <v>233</v>
      </c>
      <c r="H516" t="s">
        <v>234</v>
      </c>
      <c r="I516" t="s">
        <v>235</v>
      </c>
      <c r="J516" t="s">
        <v>236</v>
      </c>
      <c r="K516" t="s">
        <v>237</v>
      </c>
      <c r="L516" t="s">
        <v>238</v>
      </c>
      <c r="M516" t="s">
        <v>239</v>
      </c>
      <c r="N516">
        <v>1581525046.87097</v>
      </c>
      <c r="O516">
        <f t="shared" si="301"/>
        <v>6.7476328652616991E-5</v>
      </c>
      <c r="P516">
        <f t="shared" si="302"/>
        <v>-0.53864599210667496</v>
      </c>
      <c r="Q516">
        <f t="shared" si="303"/>
        <v>400.836935483871</v>
      </c>
      <c r="R516">
        <f t="shared" si="304"/>
        <v>551.63373158817001</v>
      </c>
      <c r="S516">
        <f t="shared" si="305"/>
        <v>54.989583211598983</v>
      </c>
      <c r="T516">
        <f t="shared" si="306"/>
        <v>39.957411514001315</v>
      </c>
      <c r="U516">
        <f t="shared" si="307"/>
        <v>5.3803453996440235E-3</v>
      </c>
      <c r="V516">
        <f t="shared" si="308"/>
        <v>2.2527770999164316</v>
      </c>
      <c r="W516">
        <f t="shared" si="309"/>
        <v>5.3732167423723633E-3</v>
      </c>
      <c r="X516">
        <f t="shared" si="310"/>
        <v>3.3589001445009483E-3</v>
      </c>
      <c r="Y516">
        <f t="shared" si="311"/>
        <v>0</v>
      </c>
      <c r="Z516">
        <f t="shared" si="312"/>
        <v>31.191830498469059</v>
      </c>
      <c r="AA516">
        <f t="shared" si="313"/>
        <v>31.006361290322602</v>
      </c>
      <c r="AB516">
        <f t="shared" si="314"/>
        <v>4.5130148690333476</v>
      </c>
      <c r="AC516">
        <f t="shared" si="315"/>
        <v>72.487130551388219</v>
      </c>
      <c r="AD516">
        <f t="shared" si="316"/>
        <v>3.3103032266939247</v>
      </c>
      <c r="AE516">
        <f t="shared" si="317"/>
        <v>4.5667461265378071</v>
      </c>
      <c r="AF516">
        <f t="shared" si="318"/>
        <v>1.2027116423394228</v>
      </c>
      <c r="AG516">
        <f t="shared" si="319"/>
        <v>-2.9757060935804094</v>
      </c>
      <c r="AH516">
        <f t="shared" si="320"/>
        <v>25.231006954860668</v>
      </c>
      <c r="AI516">
        <f t="shared" si="321"/>
        <v>2.5177970746800868</v>
      </c>
      <c r="AJ516">
        <f t="shared" si="322"/>
        <v>24.773097935960344</v>
      </c>
      <c r="AK516">
        <v>-4.1258552622555601E-2</v>
      </c>
      <c r="AL516">
        <v>4.6316339766543903E-2</v>
      </c>
      <c r="AM516">
        <v>3.4601869557291698</v>
      </c>
      <c r="AN516">
        <v>0</v>
      </c>
      <c r="AO516">
        <v>0</v>
      </c>
      <c r="AP516">
        <f t="shared" si="323"/>
        <v>1</v>
      </c>
      <c r="AQ516">
        <f t="shared" si="324"/>
        <v>0</v>
      </c>
      <c r="AR516">
        <f t="shared" si="325"/>
        <v>51882.152898211047</v>
      </c>
      <c r="AS516" t="s">
        <v>240</v>
      </c>
      <c r="AT516">
        <v>0</v>
      </c>
      <c r="AU516">
        <v>0</v>
      </c>
      <c r="AV516">
        <f t="shared" si="326"/>
        <v>0</v>
      </c>
      <c r="AW516" t="e">
        <f t="shared" si="327"/>
        <v>#DIV/0!</v>
      </c>
      <c r="AX516">
        <v>0</v>
      </c>
      <c r="AY516" t="s">
        <v>240</v>
      </c>
      <c r="AZ516">
        <v>0</v>
      </c>
      <c r="BA516">
        <v>0</v>
      </c>
      <c r="BB516" t="e">
        <f t="shared" si="328"/>
        <v>#DIV/0!</v>
      </c>
      <c r="BC516">
        <v>0.5</v>
      </c>
      <c r="BD516">
        <f t="shared" si="329"/>
        <v>0</v>
      </c>
      <c r="BE516">
        <f t="shared" si="330"/>
        <v>-0.53864599210667496</v>
      </c>
      <c r="BF516" t="e">
        <f t="shared" si="331"/>
        <v>#DIV/0!</v>
      </c>
      <c r="BG516" t="e">
        <f t="shared" si="332"/>
        <v>#DIV/0!</v>
      </c>
      <c r="BH516" t="e">
        <f t="shared" si="333"/>
        <v>#DIV/0!</v>
      </c>
      <c r="BI516" t="e">
        <f t="shared" si="334"/>
        <v>#DIV/0!</v>
      </c>
      <c r="BJ516" t="s">
        <v>240</v>
      </c>
      <c r="BK516">
        <v>0</v>
      </c>
      <c r="BL516">
        <f t="shared" si="335"/>
        <v>0</v>
      </c>
      <c r="BM516" t="e">
        <f t="shared" si="336"/>
        <v>#DIV/0!</v>
      </c>
      <c r="BN516" t="e">
        <f t="shared" si="337"/>
        <v>#DIV/0!</v>
      </c>
      <c r="BO516" t="e">
        <f t="shared" si="338"/>
        <v>#DIV/0!</v>
      </c>
      <c r="BP516" t="e">
        <f t="shared" si="339"/>
        <v>#DIV/0!</v>
      </c>
      <c r="BQ516">
        <f t="shared" si="340"/>
        <v>0</v>
      </c>
      <c r="BR516">
        <f t="shared" si="341"/>
        <v>0</v>
      </c>
      <c r="BS516">
        <f t="shared" si="342"/>
        <v>0</v>
      </c>
      <c r="BT516">
        <f t="shared" si="343"/>
        <v>0</v>
      </c>
      <c r="BU516">
        <v>6</v>
      </c>
      <c r="BV516">
        <v>0.5</v>
      </c>
      <c r="BW516" t="s">
        <v>241</v>
      </c>
      <c r="BX516">
        <v>1581525046.87097</v>
      </c>
      <c r="BY516">
        <v>400.836935483871</v>
      </c>
      <c r="BZ516">
        <v>399.95993548387099</v>
      </c>
      <c r="CA516">
        <v>33.207651612903199</v>
      </c>
      <c r="CB516">
        <v>33.095822580645198</v>
      </c>
      <c r="CC516">
        <v>350.01070967741902</v>
      </c>
      <c r="CD516">
        <v>99.484999999999999</v>
      </c>
      <c r="CE516">
        <v>0.19995409677419401</v>
      </c>
      <c r="CF516">
        <v>31.214106451612899</v>
      </c>
      <c r="CG516">
        <v>31.006361290322602</v>
      </c>
      <c r="CH516">
        <v>999.9</v>
      </c>
      <c r="CI516">
        <v>0</v>
      </c>
      <c r="CJ516">
        <v>0</v>
      </c>
      <c r="CK516">
        <v>10001.206774193501</v>
      </c>
      <c r="CL516">
        <v>0</v>
      </c>
      <c r="CM516">
        <v>6.1506719354838699</v>
      </c>
      <c r="CN516">
        <v>0</v>
      </c>
      <c r="CO516">
        <v>0</v>
      </c>
      <c r="CP516">
        <v>0</v>
      </c>
      <c r="CQ516">
        <v>0</v>
      </c>
      <c r="CR516">
        <v>1.61290322580645</v>
      </c>
      <c r="CS516">
        <v>0</v>
      </c>
      <c r="CT516">
        <v>536.45483870967701</v>
      </c>
      <c r="CU516">
        <v>-0.23225806451612899</v>
      </c>
      <c r="CV516">
        <v>40.627000000000002</v>
      </c>
      <c r="CW516">
        <v>45.936999999999998</v>
      </c>
      <c r="CX516">
        <v>43.086354838709703</v>
      </c>
      <c r="CY516">
        <v>44.677</v>
      </c>
      <c r="CZ516">
        <v>41.661000000000001</v>
      </c>
      <c r="DA516">
        <v>0</v>
      </c>
      <c r="DB516">
        <v>0</v>
      </c>
      <c r="DC516">
        <v>0</v>
      </c>
      <c r="DD516">
        <v>1581525055.9000001</v>
      </c>
      <c r="DE516">
        <v>1.7269230769230799</v>
      </c>
      <c r="DF516">
        <v>32.044444257215098</v>
      </c>
      <c r="DG516">
        <v>3.7401711505544299</v>
      </c>
      <c r="DH516">
        <v>536.59230769230805</v>
      </c>
      <c r="DI516">
        <v>15</v>
      </c>
      <c r="DJ516">
        <v>100</v>
      </c>
      <c r="DK516">
        <v>100</v>
      </c>
      <c r="DL516">
        <v>2.952</v>
      </c>
      <c r="DM516">
        <v>0.498</v>
      </c>
      <c r="DN516">
        <v>2</v>
      </c>
      <c r="DO516">
        <v>352.72500000000002</v>
      </c>
      <c r="DP516">
        <v>664.33299999999997</v>
      </c>
      <c r="DQ516">
        <v>30.082599999999999</v>
      </c>
      <c r="DR516">
        <v>32.856400000000001</v>
      </c>
      <c r="DS516">
        <v>30.0002</v>
      </c>
      <c r="DT516">
        <v>32.671300000000002</v>
      </c>
      <c r="DU516">
        <v>32.649700000000003</v>
      </c>
      <c r="DV516">
        <v>20.988099999999999</v>
      </c>
      <c r="DW516">
        <v>26.199100000000001</v>
      </c>
      <c r="DX516">
        <v>99.63</v>
      </c>
      <c r="DY516">
        <v>30.082100000000001</v>
      </c>
      <c r="DZ516">
        <v>400</v>
      </c>
      <c r="EA516">
        <v>33.089399999999998</v>
      </c>
      <c r="EB516">
        <v>99.810900000000004</v>
      </c>
      <c r="EC516">
        <v>100.29900000000001</v>
      </c>
    </row>
    <row r="517" spans="1:133" x14ac:dyDescent="0.35">
      <c r="A517">
        <v>501</v>
      </c>
      <c r="B517">
        <v>1581525060.5</v>
      </c>
      <c r="C517">
        <v>2539.9000000953702</v>
      </c>
      <c r="D517" t="s">
        <v>1240</v>
      </c>
      <c r="E517" t="s">
        <v>1241</v>
      </c>
      <c r="F517" t="s">
        <v>232</v>
      </c>
      <c r="G517" t="s">
        <v>233</v>
      </c>
      <c r="H517" t="s">
        <v>234</v>
      </c>
      <c r="I517" t="s">
        <v>235</v>
      </c>
      <c r="J517" t="s">
        <v>236</v>
      </c>
      <c r="K517" t="s">
        <v>237</v>
      </c>
      <c r="L517" t="s">
        <v>238</v>
      </c>
      <c r="M517" t="s">
        <v>239</v>
      </c>
      <c r="N517">
        <v>1581525051.87097</v>
      </c>
      <c r="O517">
        <f t="shared" si="301"/>
        <v>6.2426126460521906E-5</v>
      </c>
      <c r="P517">
        <f t="shared" si="302"/>
        <v>-0.52429019502877927</v>
      </c>
      <c r="Q517">
        <f t="shared" si="303"/>
        <v>400.83767741935497</v>
      </c>
      <c r="R517">
        <f t="shared" si="304"/>
        <v>559.89486981792788</v>
      </c>
      <c r="S517">
        <f t="shared" si="305"/>
        <v>55.812884833588072</v>
      </c>
      <c r="T517">
        <f t="shared" si="306"/>
        <v>39.957335444142394</v>
      </c>
      <c r="U517">
        <f t="shared" si="307"/>
        <v>4.9775515480185587E-3</v>
      </c>
      <c r="V517">
        <f t="shared" si="308"/>
        <v>2.2535422275755614</v>
      </c>
      <c r="W517">
        <f t="shared" si="309"/>
        <v>4.9714517115467868E-3</v>
      </c>
      <c r="X517">
        <f t="shared" si="310"/>
        <v>3.1077047307979983E-3</v>
      </c>
      <c r="Y517">
        <f t="shared" si="311"/>
        <v>0</v>
      </c>
      <c r="Z517">
        <f t="shared" si="312"/>
        <v>31.193223432679421</v>
      </c>
      <c r="AA517">
        <f t="shared" si="313"/>
        <v>31.0031580645161</v>
      </c>
      <c r="AB517">
        <f t="shared" si="314"/>
        <v>4.5121907155186314</v>
      </c>
      <c r="AC517">
        <f t="shared" si="315"/>
        <v>72.472187146336893</v>
      </c>
      <c r="AD517">
        <f t="shared" si="316"/>
        <v>3.3095679234061164</v>
      </c>
      <c r="AE517">
        <f t="shared" si="317"/>
        <v>4.5666731662498181</v>
      </c>
      <c r="AF517">
        <f t="shared" si="318"/>
        <v>1.202622792112515</v>
      </c>
      <c r="AG517">
        <f t="shared" si="319"/>
        <v>-2.7529921769090162</v>
      </c>
      <c r="AH517">
        <f t="shared" si="320"/>
        <v>25.594649350325732</v>
      </c>
      <c r="AI517">
        <f t="shared" si="321"/>
        <v>2.553173841520211</v>
      </c>
      <c r="AJ517">
        <f t="shared" si="322"/>
        <v>25.394831014936926</v>
      </c>
      <c r="AK517">
        <v>-4.1279177167464397E-2</v>
      </c>
      <c r="AL517">
        <v>4.6339492625013301E-2</v>
      </c>
      <c r="AM517">
        <v>3.4615556498541999</v>
      </c>
      <c r="AN517">
        <v>0</v>
      </c>
      <c r="AO517">
        <v>0</v>
      </c>
      <c r="AP517">
        <f t="shared" si="323"/>
        <v>1</v>
      </c>
      <c r="AQ517">
        <f t="shared" si="324"/>
        <v>0</v>
      </c>
      <c r="AR517">
        <f t="shared" si="325"/>
        <v>51907.065155687465</v>
      </c>
      <c r="AS517" t="s">
        <v>240</v>
      </c>
      <c r="AT517">
        <v>0</v>
      </c>
      <c r="AU517">
        <v>0</v>
      </c>
      <c r="AV517">
        <f t="shared" si="326"/>
        <v>0</v>
      </c>
      <c r="AW517" t="e">
        <f t="shared" si="327"/>
        <v>#DIV/0!</v>
      </c>
      <c r="AX517">
        <v>0</v>
      </c>
      <c r="AY517" t="s">
        <v>240</v>
      </c>
      <c r="AZ517">
        <v>0</v>
      </c>
      <c r="BA517">
        <v>0</v>
      </c>
      <c r="BB517" t="e">
        <f t="shared" si="328"/>
        <v>#DIV/0!</v>
      </c>
      <c r="BC517">
        <v>0.5</v>
      </c>
      <c r="BD517">
        <f t="shared" si="329"/>
        <v>0</v>
      </c>
      <c r="BE517">
        <f t="shared" si="330"/>
        <v>-0.52429019502877927</v>
      </c>
      <c r="BF517" t="e">
        <f t="shared" si="331"/>
        <v>#DIV/0!</v>
      </c>
      <c r="BG517" t="e">
        <f t="shared" si="332"/>
        <v>#DIV/0!</v>
      </c>
      <c r="BH517" t="e">
        <f t="shared" si="333"/>
        <v>#DIV/0!</v>
      </c>
      <c r="BI517" t="e">
        <f t="shared" si="334"/>
        <v>#DIV/0!</v>
      </c>
      <c r="BJ517" t="s">
        <v>240</v>
      </c>
      <c r="BK517">
        <v>0</v>
      </c>
      <c r="BL517">
        <f t="shared" si="335"/>
        <v>0</v>
      </c>
      <c r="BM517" t="e">
        <f t="shared" si="336"/>
        <v>#DIV/0!</v>
      </c>
      <c r="BN517" t="e">
        <f t="shared" si="337"/>
        <v>#DIV/0!</v>
      </c>
      <c r="BO517" t="e">
        <f t="shared" si="338"/>
        <v>#DIV/0!</v>
      </c>
      <c r="BP517" t="e">
        <f t="shared" si="339"/>
        <v>#DIV/0!</v>
      </c>
      <c r="BQ517">
        <f t="shared" si="340"/>
        <v>0</v>
      </c>
      <c r="BR517">
        <f t="shared" si="341"/>
        <v>0</v>
      </c>
      <c r="BS517">
        <f t="shared" si="342"/>
        <v>0</v>
      </c>
      <c r="BT517">
        <f t="shared" si="343"/>
        <v>0</v>
      </c>
      <c r="BU517">
        <v>6</v>
      </c>
      <c r="BV517">
        <v>0.5</v>
      </c>
      <c r="BW517" t="s">
        <v>241</v>
      </c>
      <c r="BX517">
        <v>1581525051.87097</v>
      </c>
      <c r="BY517">
        <v>400.83767741935497</v>
      </c>
      <c r="BZ517">
        <v>399.98180645161301</v>
      </c>
      <c r="CA517">
        <v>33.200400000000002</v>
      </c>
      <c r="CB517">
        <v>33.096938709677403</v>
      </c>
      <c r="CC517">
        <v>350.00658064516102</v>
      </c>
      <c r="CD517">
        <v>99.484619354838699</v>
      </c>
      <c r="CE517">
        <v>0.19996045161290299</v>
      </c>
      <c r="CF517">
        <v>31.213825806451599</v>
      </c>
      <c r="CG517">
        <v>31.0031580645161</v>
      </c>
      <c r="CH517">
        <v>999.9</v>
      </c>
      <c r="CI517">
        <v>0</v>
      </c>
      <c r="CJ517">
        <v>0</v>
      </c>
      <c r="CK517">
        <v>10006.244516129</v>
      </c>
      <c r="CL517">
        <v>0</v>
      </c>
      <c r="CM517">
        <v>6.1713683870967699</v>
      </c>
      <c r="CN517">
        <v>0</v>
      </c>
      <c r="CO517">
        <v>0</v>
      </c>
      <c r="CP517">
        <v>0</v>
      </c>
      <c r="CQ517">
        <v>0</v>
      </c>
      <c r="CR517">
        <v>3.0290322580645199</v>
      </c>
      <c r="CS517">
        <v>0</v>
      </c>
      <c r="CT517">
        <v>533.46129032258102</v>
      </c>
      <c r="CU517">
        <v>-0.33870967741935498</v>
      </c>
      <c r="CV517">
        <v>40.628999999999998</v>
      </c>
      <c r="CW517">
        <v>45.936999999999998</v>
      </c>
      <c r="CX517">
        <v>43.098516129032298</v>
      </c>
      <c r="CY517">
        <v>44.683</v>
      </c>
      <c r="CZ517">
        <v>41.670999999999999</v>
      </c>
      <c r="DA517">
        <v>0</v>
      </c>
      <c r="DB517">
        <v>0</v>
      </c>
      <c r="DC517">
        <v>0</v>
      </c>
      <c r="DD517">
        <v>1581525060.7</v>
      </c>
      <c r="DE517">
        <v>3.3269230769230802</v>
      </c>
      <c r="DF517">
        <v>16.7008547244771</v>
      </c>
      <c r="DG517">
        <v>-31.764102409519001</v>
      </c>
      <c r="DH517">
        <v>533.211538461538</v>
      </c>
      <c r="DI517">
        <v>15</v>
      </c>
      <c r="DJ517">
        <v>100</v>
      </c>
      <c r="DK517">
        <v>100</v>
      </c>
      <c r="DL517">
        <v>2.952</v>
      </c>
      <c r="DM517">
        <v>0.498</v>
      </c>
      <c r="DN517">
        <v>2</v>
      </c>
      <c r="DO517">
        <v>352.69099999999997</v>
      </c>
      <c r="DP517">
        <v>664.24400000000003</v>
      </c>
      <c r="DQ517">
        <v>30.079899999999999</v>
      </c>
      <c r="DR517">
        <v>32.858600000000003</v>
      </c>
      <c r="DS517">
        <v>30.000399999999999</v>
      </c>
      <c r="DT517">
        <v>32.674300000000002</v>
      </c>
      <c r="DU517">
        <v>32.651800000000001</v>
      </c>
      <c r="DV517">
        <v>20.991199999999999</v>
      </c>
      <c r="DW517">
        <v>26.199100000000001</v>
      </c>
      <c r="DX517">
        <v>99.63</v>
      </c>
      <c r="DY517">
        <v>30.094200000000001</v>
      </c>
      <c r="DZ517">
        <v>400</v>
      </c>
      <c r="EA517">
        <v>33.089399999999998</v>
      </c>
      <c r="EB517">
        <v>99.810900000000004</v>
      </c>
      <c r="EC517">
        <v>100.297</v>
      </c>
    </row>
    <row r="518" spans="1:133" x14ac:dyDescent="0.35">
      <c r="A518">
        <v>502</v>
      </c>
      <c r="B518">
        <v>1581525065.5</v>
      </c>
      <c r="C518">
        <v>2544.9000000953702</v>
      </c>
      <c r="D518" t="s">
        <v>1242</v>
      </c>
      <c r="E518" t="s">
        <v>1243</v>
      </c>
      <c r="F518" t="s">
        <v>232</v>
      </c>
      <c r="G518" t="s">
        <v>233</v>
      </c>
      <c r="H518" t="s">
        <v>234</v>
      </c>
      <c r="I518" t="s">
        <v>235</v>
      </c>
      <c r="J518" t="s">
        <v>236</v>
      </c>
      <c r="K518" t="s">
        <v>237</v>
      </c>
      <c r="L518" t="s">
        <v>238</v>
      </c>
      <c r="M518" t="s">
        <v>239</v>
      </c>
      <c r="N518">
        <v>1581525056.87097</v>
      </c>
      <c r="O518">
        <f t="shared" si="301"/>
        <v>5.8504369377287743E-5</v>
      </c>
      <c r="P518">
        <f t="shared" si="302"/>
        <v>-0.52767255103889887</v>
      </c>
      <c r="Q518">
        <f t="shared" si="303"/>
        <v>400.84690322580599</v>
      </c>
      <c r="R518">
        <f t="shared" si="304"/>
        <v>572.24382018516269</v>
      </c>
      <c r="S518">
        <f t="shared" si="305"/>
        <v>57.044927980940244</v>
      </c>
      <c r="T518">
        <f t="shared" si="306"/>
        <v>39.958985871616946</v>
      </c>
      <c r="U518">
        <f t="shared" si="307"/>
        <v>4.6647208370817666E-3</v>
      </c>
      <c r="V518">
        <f t="shared" si="308"/>
        <v>2.2526402874061291</v>
      </c>
      <c r="W518">
        <f t="shared" si="309"/>
        <v>4.6593610475570623E-3</v>
      </c>
      <c r="X518">
        <f t="shared" si="310"/>
        <v>2.9125816866195581E-3</v>
      </c>
      <c r="Y518">
        <f t="shared" si="311"/>
        <v>0</v>
      </c>
      <c r="Z518">
        <f t="shared" si="312"/>
        <v>31.194207462869372</v>
      </c>
      <c r="AA518">
        <f t="shared" si="313"/>
        <v>31.000948387096798</v>
      </c>
      <c r="AB518">
        <f t="shared" si="314"/>
        <v>4.5116222670972865</v>
      </c>
      <c r="AC518">
        <f t="shared" si="315"/>
        <v>72.461623629590861</v>
      </c>
      <c r="AD518">
        <f t="shared" si="316"/>
        <v>3.3090284009750159</v>
      </c>
      <c r="AE518">
        <f t="shared" si="317"/>
        <v>4.5665943367348474</v>
      </c>
      <c r="AF518">
        <f t="shared" si="318"/>
        <v>1.2025938661222706</v>
      </c>
      <c r="AG518">
        <f t="shared" si="319"/>
        <v>-2.5800426895383897</v>
      </c>
      <c r="AH518">
        <f t="shared" si="320"/>
        <v>25.81593331136434</v>
      </c>
      <c r="AI518">
        <f t="shared" si="321"/>
        <v>2.5762470298128184</v>
      </c>
      <c r="AJ518">
        <f t="shared" si="322"/>
        <v>25.812137651638768</v>
      </c>
      <c r="AK518">
        <v>-4.12548654166882E-2</v>
      </c>
      <c r="AL518">
        <v>4.6312200554940702E-2</v>
      </c>
      <c r="AM518">
        <v>3.4599422390772601</v>
      </c>
      <c r="AN518">
        <v>0</v>
      </c>
      <c r="AO518">
        <v>0</v>
      </c>
      <c r="AP518">
        <f t="shared" si="323"/>
        <v>1</v>
      </c>
      <c r="AQ518">
        <f t="shared" si="324"/>
        <v>0</v>
      </c>
      <c r="AR518">
        <f t="shared" si="325"/>
        <v>51877.83520962116</v>
      </c>
      <c r="AS518" t="s">
        <v>240</v>
      </c>
      <c r="AT518">
        <v>0</v>
      </c>
      <c r="AU518">
        <v>0</v>
      </c>
      <c r="AV518">
        <f t="shared" si="326"/>
        <v>0</v>
      </c>
      <c r="AW518" t="e">
        <f t="shared" si="327"/>
        <v>#DIV/0!</v>
      </c>
      <c r="AX518">
        <v>0</v>
      </c>
      <c r="AY518" t="s">
        <v>240</v>
      </c>
      <c r="AZ518">
        <v>0</v>
      </c>
      <c r="BA518">
        <v>0</v>
      </c>
      <c r="BB518" t="e">
        <f t="shared" si="328"/>
        <v>#DIV/0!</v>
      </c>
      <c r="BC518">
        <v>0.5</v>
      </c>
      <c r="BD518">
        <f t="shared" si="329"/>
        <v>0</v>
      </c>
      <c r="BE518">
        <f t="shared" si="330"/>
        <v>-0.52767255103889887</v>
      </c>
      <c r="BF518" t="e">
        <f t="shared" si="331"/>
        <v>#DIV/0!</v>
      </c>
      <c r="BG518" t="e">
        <f t="shared" si="332"/>
        <v>#DIV/0!</v>
      </c>
      <c r="BH518" t="e">
        <f t="shared" si="333"/>
        <v>#DIV/0!</v>
      </c>
      <c r="BI518" t="e">
        <f t="shared" si="334"/>
        <v>#DIV/0!</v>
      </c>
      <c r="BJ518" t="s">
        <v>240</v>
      </c>
      <c r="BK518">
        <v>0</v>
      </c>
      <c r="BL518">
        <f t="shared" si="335"/>
        <v>0</v>
      </c>
      <c r="BM518" t="e">
        <f t="shared" si="336"/>
        <v>#DIV/0!</v>
      </c>
      <c r="BN518" t="e">
        <f t="shared" si="337"/>
        <v>#DIV/0!</v>
      </c>
      <c r="BO518" t="e">
        <f t="shared" si="338"/>
        <v>#DIV/0!</v>
      </c>
      <c r="BP518" t="e">
        <f t="shared" si="339"/>
        <v>#DIV/0!</v>
      </c>
      <c r="BQ518">
        <f t="shared" si="340"/>
        <v>0</v>
      </c>
      <c r="BR518">
        <f t="shared" si="341"/>
        <v>0</v>
      </c>
      <c r="BS518">
        <f t="shared" si="342"/>
        <v>0</v>
      </c>
      <c r="BT518">
        <f t="shared" si="343"/>
        <v>0</v>
      </c>
      <c r="BU518">
        <v>6</v>
      </c>
      <c r="BV518">
        <v>0.5</v>
      </c>
      <c r="BW518" t="s">
        <v>241</v>
      </c>
      <c r="BX518">
        <v>1581525056.87097</v>
      </c>
      <c r="BY518">
        <v>400.84690322580599</v>
      </c>
      <c r="BZ518">
        <v>399.98254838709698</v>
      </c>
      <c r="CA518">
        <v>33.194380645161303</v>
      </c>
      <c r="CB518">
        <v>33.097419354838699</v>
      </c>
      <c r="CC518">
        <v>350.009903225806</v>
      </c>
      <c r="CD518">
        <v>99.486396774193494</v>
      </c>
      <c r="CE518">
        <v>0.20000606451612901</v>
      </c>
      <c r="CF518">
        <v>31.213522580645201</v>
      </c>
      <c r="CG518">
        <v>31.000948387096798</v>
      </c>
      <c r="CH518">
        <v>999.9</v>
      </c>
      <c r="CI518">
        <v>0</v>
      </c>
      <c r="CJ518">
        <v>0</v>
      </c>
      <c r="CK518">
        <v>10000.1725806452</v>
      </c>
      <c r="CL518">
        <v>0</v>
      </c>
      <c r="CM518">
        <v>6.2221467741935497</v>
      </c>
      <c r="CN518">
        <v>0</v>
      </c>
      <c r="CO518">
        <v>0</v>
      </c>
      <c r="CP518">
        <v>0</v>
      </c>
      <c r="CQ518">
        <v>0</v>
      </c>
      <c r="CR518">
        <v>3.9419354838709699</v>
      </c>
      <c r="CS518">
        <v>0</v>
      </c>
      <c r="CT518">
        <v>534.08709677419301</v>
      </c>
      <c r="CU518">
        <v>-0.309677419354839</v>
      </c>
      <c r="CV518">
        <v>40.634999999999998</v>
      </c>
      <c r="CW518">
        <v>45.936999999999998</v>
      </c>
      <c r="CX518">
        <v>43.092516129032198</v>
      </c>
      <c r="CY518">
        <v>44.686999999999998</v>
      </c>
      <c r="CZ518">
        <v>41.679000000000002</v>
      </c>
      <c r="DA518">
        <v>0</v>
      </c>
      <c r="DB518">
        <v>0</v>
      </c>
      <c r="DC518">
        <v>0</v>
      </c>
      <c r="DD518">
        <v>1581525065.5</v>
      </c>
      <c r="DE518">
        <v>4</v>
      </c>
      <c r="DF518">
        <v>-13.5589739575113</v>
      </c>
      <c r="DG518">
        <v>-9.4803418095007004</v>
      </c>
      <c r="DH518">
        <v>534.31153846153802</v>
      </c>
      <c r="DI518">
        <v>15</v>
      </c>
      <c r="DJ518">
        <v>100</v>
      </c>
      <c r="DK518">
        <v>100</v>
      </c>
      <c r="DL518">
        <v>2.952</v>
      </c>
      <c r="DM518">
        <v>0.498</v>
      </c>
      <c r="DN518">
        <v>2</v>
      </c>
      <c r="DO518">
        <v>352.95</v>
      </c>
      <c r="DP518">
        <v>664.36900000000003</v>
      </c>
      <c r="DQ518">
        <v>30.089200000000002</v>
      </c>
      <c r="DR518">
        <v>32.860799999999998</v>
      </c>
      <c r="DS518">
        <v>30.0002</v>
      </c>
      <c r="DT518">
        <v>32.676600000000001</v>
      </c>
      <c r="DU518">
        <v>32.654800000000002</v>
      </c>
      <c r="DV518">
        <v>20.989100000000001</v>
      </c>
      <c r="DW518">
        <v>26.199100000000001</v>
      </c>
      <c r="DX518">
        <v>99.63</v>
      </c>
      <c r="DY518">
        <v>30.091100000000001</v>
      </c>
      <c r="DZ518">
        <v>400</v>
      </c>
      <c r="EA518">
        <v>33.089399999999998</v>
      </c>
      <c r="EB518">
        <v>99.809799999999996</v>
      </c>
      <c r="EC518">
        <v>100.295</v>
      </c>
    </row>
    <row r="519" spans="1:133" x14ac:dyDescent="0.35">
      <c r="A519">
        <v>503</v>
      </c>
      <c r="B519">
        <v>1581525070.5</v>
      </c>
      <c r="C519">
        <v>2549.9000000953702</v>
      </c>
      <c r="D519" t="s">
        <v>1244</v>
      </c>
      <c r="E519" t="s">
        <v>1245</v>
      </c>
      <c r="F519" t="s">
        <v>232</v>
      </c>
      <c r="G519" t="s">
        <v>233</v>
      </c>
      <c r="H519" t="s">
        <v>234</v>
      </c>
      <c r="I519" t="s">
        <v>235</v>
      </c>
      <c r="J519" t="s">
        <v>236</v>
      </c>
      <c r="K519" t="s">
        <v>237</v>
      </c>
      <c r="L519" t="s">
        <v>238</v>
      </c>
      <c r="M519" t="s">
        <v>239</v>
      </c>
      <c r="N519">
        <v>1581525061.87097</v>
      </c>
      <c r="O519">
        <f t="shared" si="301"/>
        <v>5.6602388068949484E-5</v>
      </c>
      <c r="P519">
        <f t="shared" si="302"/>
        <v>-0.51682303739614988</v>
      </c>
      <c r="Q519">
        <f t="shared" si="303"/>
        <v>400.860064516129</v>
      </c>
      <c r="R519">
        <f t="shared" si="304"/>
        <v>574.46774242755646</v>
      </c>
      <c r="S519">
        <f t="shared" si="305"/>
        <v>57.267346637364149</v>
      </c>
      <c r="T519">
        <f t="shared" si="306"/>
        <v>39.96080296991822</v>
      </c>
      <c r="U519">
        <f t="shared" si="307"/>
        <v>4.5130375978699802E-3</v>
      </c>
      <c r="V519">
        <f t="shared" si="308"/>
        <v>2.2529507747105959</v>
      </c>
      <c r="W519">
        <f t="shared" si="309"/>
        <v>4.508021199004752E-3</v>
      </c>
      <c r="X519">
        <f t="shared" si="310"/>
        <v>2.8179634781718113E-3</v>
      </c>
      <c r="Y519">
        <f t="shared" si="311"/>
        <v>0</v>
      </c>
      <c r="Z519">
        <f t="shared" si="312"/>
        <v>31.195166777991428</v>
      </c>
      <c r="AA519">
        <f t="shared" si="313"/>
        <v>30.9998</v>
      </c>
      <c r="AB519">
        <f t="shared" si="314"/>
        <v>4.5113268645221707</v>
      </c>
      <c r="AC519">
        <f t="shared" si="315"/>
        <v>72.454168686551739</v>
      </c>
      <c r="AD519">
        <f t="shared" si="316"/>
        <v>3.3087499401518041</v>
      </c>
      <c r="AE519">
        <f t="shared" si="317"/>
        <v>4.5666798751994282</v>
      </c>
      <c r="AF519">
        <f t="shared" si="318"/>
        <v>1.2025769243703666</v>
      </c>
      <c r="AG519">
        <f t="shared" si="319"/>
        <v>-2.4961653138406721</v>
      </c>
      <c r="AH519">
        <f t="shared" si="320"/>
        <v>25.998940542642465</v>
      </c>
      <c r="AI519">
        <f t="shared" si="321"/>
        <v>2.5941418149253974</v>
      </c>
      <c r="AJ519">
        <f t="shared" si="322"/>
        <v>26.096917043727192</v>
      </c>
      <c r="AK519">
        <v>-4.1263233588944001E-2</v>
      </c>
      <c r="AL519">
        <v>4.6321594561389998E-2</v>
      </c>
      <c r="AM519">
        <v>3.4604976165442398</v>
      </c>
      <c r="AN519">
        <v>0</v>
      </c>
      <c r="AO519">
        <v>0</v>
      </c>
      <c r="AP519">
        <f t="shared" si="323"/>
        <v>1</v>
      </c>
      <c r="AQ519">
        <f t="shared" si="324"/>
        <v>0</v>
      </c>
      <c r="AR519">
        <f t="shared" si="325"/>
        <v>51887.899474337821</v>
      </c>
      <c r="AS519" t="s">
        <v>240</v>
      </c>
      <c r="AT519">
        <v>0</v>
      </c>
      <c r="AU519">
        <v>0</v>
      </c>
      <c r="AV519">
        <f t="shared" si="326"/>
        <v>0</v>
      </c>
      <c r="AW519" t="e">
        <f t="shared" si="327"/>
        <v>#DIV/0!</v>
      </c>
      <c r="AX519">
        <v>0</v>
      </c>
      <c r="AY519" t="s">
        <v>240</v>
      </c>
      <c r="AZ519">
        <v>0</v>
      </c>
      <c r="BA519">
        <v>0</v>
      </c>
      <c r="BB519" t="e">
        <f t="shared" si="328"/>
        <v>#DIV/0!</v>
      </c>
      <c r="BC519">
        <v>0.5</v>
      </c>
      <c r="BD519">
        <f t="shared" si="329"/>
        <v>0</v>
      </c>
      <c r="BE519">
        <f t="shared" si="330"/>
        <v>-0.51682303739614988</v>
      </c>
      <c r="BF519" t="e">
        <f t="shared" si="331"/>
        <v>#DIV/0!</v>
      </c>
      <c r="BG519" t="e">
        <f t="shared" si="332"/>
        <v>#DIV/0!</v>
      </c>
      <c r="BH519" t="e">
        <f t="shared" si="333"/>
        <v>#DIV/0!</v>
      </c>
      <c r="BI519" t="e">
        <f t="shared" si="334"/>
        <v>#DIV/0!</v>
      </c>
      <c r="BJ519" t="s">
        <v>240</v>
      </c>
      <c r="BK519">
        <v>0</v>
      </c>
      <c r="BL519">
        <f t="shared" si="335"/>
        <v>0</v>
      </c>
      <c r="BM519" t="e">
        <f t="shared" si="336"/>
        <v>#DIV/0!</v>
      </c>
      <c r="BN519" t="e">
        <f t="shared" si="337"/>
        <v>#DIV/0!</v>
      </c>
      <c r="BO519" t="e">
        <f t="shared" si="338"/>
        <v>#DIV/0!</v>
      </c>
      <c r="BP519" t="e">
        <f t="shared" si="339"/>
        <v>#DIV/0!</v>
      </c>
      <c r="BQ519">
        <f t="shared" si="340"/>
        <v>0</v>
      </c>
      <c r="BR519">
        <f t="shared" si="341"/>
        <v>0</v>
      </c>
      <c r="BS519">
        <f t="shared" si="342"/>
        <v>0</v>
      </c>
      <c r="BT519">
        <f t="shared" si="343"/>
        <v>0</v>
      </c>
      <c r="BU519">
        <v>6</v>
      </c>
      <c r="BV519">
        <v>0.5</v>
      </c>
      <c r="BW519" t="s">
        <v>241</v>
      </c>
      <c r="BX519">
        <v>1581525061.87097</v>
      </c>
      <c r="BY519">
        <v>400.860064516129</v>
      </c>
      <c r="BZ519">
        <v>400.01299999999998</v>
      </c>
      <c r="CA519">
        <v>33.191167741935502</v>
      </c>
      <c r="CB519">
        <v>33.097358064516101</v>
      </c>
      <c r="CC519">
        <v>350.008806451613</v>
      </c>
      <c r="CD519">
        <v>99.487703225806399</v>
      </c>
      <c r="CE519">
        <v>0.19995964516129</v>
      </c>
      <c r="CF519">
        <v>31.213851612903198</v>
      </c>
      <c r="CG519">
        <v>30.9998</v>
      </c>
      <c r="CH519">
        <v>999.9</v>
      </c>
      <c r="CI519">
        <v>0</v>
      </c>
      <c r="CJ519">
        <v>0</v>
      </c>
      <c r="CK519">
        <v>10002.0696774194</v>
      </c>
      <c r="CL519">
        <v>0</v>
      </c>
      <c r="CM519">
        <v>6.1956903225806403</v>
      </c>
      <c r="CN519">
        <v>0</v>
      </c>
      <c r="CO519">
        <v>0</v>
      </c>
      <c r="CP519">
        <v>0</v>
      </c>
      <c r="CQ519">
        <v>0</v>
      </c>
      <c r="CR519">
        <v>3.7741935483871001</v>
      </c>
      <c r="CS519">
        <v>0</v>
      </c>
      <c r="CT519">
        <v>531.35806451612905</v>
      </c>
      <c r="CU519">
        <v>-6.12903225806452E-2</v>
      </c>
      <c r="CV519">
        <v>40.645000000000003</v>
      </c>
      <c r="CW519">
        <v>45.936999999999998</v>
      </c>
      <c r="CX519">
        <v>43.0783548387097</v>
      </c>
      <c r="CY519">
        <v>44.683</v>
      </c>
      <c r="CZ519">
        <v>41.679000000000002</v>
      </c>
      <c r="DA519">
        <v>0</v>
      </c>
      <c r="DB519">
        <v>0</v>
      </c>
      <c r="DC519">
        <v>0</v>
      </c>
      <c r="DD519">
        <v>1581525070.9000001</v>
      </c>
      <c r="DE519">
        <v>3.87307692307692</v>
      </c>
      <c r="DF519">
        <v>7.2581196763425702</v>
      </c>
      <c r="DG519">
        <v>-14.9777777189246</v>
      </c>
      <c r="DH519">
        <v>530.83461538461495</v>
      </c>
      <c r="DI519">
        <v>15</v>
      </c>
      <c r="DJ519">
        <v>100</v>
      </c>
      <c r="DK519">
        <v>100</v>
      </c>
      <c r="DL519">
        <v>2.952</v>
      </c>
      <c r="DM519">
        <v>0.498</v>
      </c>
      <c r="DN519">
        <v>2</v>
      </c>
      <c r="DO519">
        <v>352.85</v>
      </c>
      <c r="DP519">
        <v>664.48500000000001</v>
      </c>
      <c r="DQ519">
        <v>30.0916</v>
      </c>
      <c r="DR519">
        <v>32.8628</v>
      </c>
      <c r="DS519">
        <v>30.0002</v>
      </c>
      <c r="DT519">
        <v>32.678800000000003</v>
      </c>
      <c r="DU519">
        <v>32.6569</v>
      </c>
      <c r="DV519">
        <v>20.988499999999998</v>
      </c>
      <c r="DW519">
        <v>26.199100000000001</v>
      </c>
      <c r="DX519">
        <v>99.63</v>
      </c>
      <c r="DY519">
        <v>30.0914</v>
      </c>
      <c r="DZ519">
        <v>400</v>
      </c>
      <c r="EA519">
        <v>33.089399999999998</v>
      </c>
      <c r="EB519">
        <v>99.810299999999998</v>
      </c>
      <c r="EC519">
        <v>100.29600000000001</v>
      </c>
    </row>
    <row r="520" spans="1:133" x14ac:dyDescent="0.35">
      <c r="A520">
        <v>504</v>
      </c>
      <c r="B520">
        <v>1581525075.5</v>
      </c>
      <c r="C520">
        <v>2554.9000000953702</v>
      </c>
      <c r="D520" t="s">
        <v>1246</v>
      </c>
      <c r="E520" t="s">
        <v>1247</v>
      </c>
      <c r="F520" t="s">
        <v>232</v>
      </c>
      <c r="G520" t="s">
        <v>233</v>
      </c>
      <c r="H520" t="s">
        <v>234</v>
      </c>
      <c r="I520" t="s">
        <v>235</v>
      </c>
      <c r="J520" t="s">
        <v>236</v>
      </c>
      <c r="K520" t="s">
        <v>237</v>
      </c>
      <c r="L520" t="s">
        <v>238</v>
      </c>
      <c r="M520" t="s">
        <v>239</v>
      </c>
      <c r="N520">
        <v>1581525066.87097</v>
      </c>
      <c r="O520">
        <f t="shared" si="301"/>
        <v>5.5190681577569684E-5</v>
      </c>
      <c r="P520">
        <f t="shared" si="302"/>
        <v>-0.51111453925188444</v>
      </c>
      <c r="Q520">
        <f t="shared" si="303"/>
        <v>400.86519354838703</v>
      </c>
      <c r="R520">
        <f t="shared" si="304"/>
        <v>577.09324084037928</v>
      </c>
      <c r="S520">
        <f t="shared" si="305"/>
        <v>57.529192191744478</v>
      </c>
      <c r="T520">
        <f t="shared" si="306"/>
        <v>39.961394676955976</v>
      </c>
      <c r="U520">
        <f t="shared" si="307"/>
        <v>4.3995456122608283E-3</v>
      </c>
      <c r="V520">
        <f t="shared" si="308"/>
        <v>2.2531948311616192</v>
      </c>
      <c r="W520">
        <f t="shared" si="309"/>
        <v>4.3947787135067218E-3</v>
      </c>
      <c r="X520">
        <f t="shared" si="310"/>
        <v>2.7471645428579785E-3</v>
      </c>
      <c r="Y520">
        <f t="shared" si="311"/>
        <v>0</v>
      </c>
      <c r="Z520">
        <f t="shared" si="312"/>
        <v>31.196418469894457</v>
      </c>
      <c r="AA520">
        <f t="shared" si="313"/>
        <v>30.999838709677402</v>
      </c>
      <c r="AB520">
        <f t="shared" si="314"/>
        <v>4.5113368216379621</v>
      </c>
      <c r="AC520">
        <f t="shared" si="315"/>
        <v>72.446222751710124</v>
      </c>
      <c r="AD520">
        <f t="shared" si="316"/>
        <v>3.3085347117680279</v>
      </c>
      <c r="AE520">
        <f t="shared" si="317"/>
        <v>4.5668836636343872</v>
      </c>
      <c r="AF520">
        <f t="shared" si="318"/>
        <v>1.2028021098699342</v>
      </c>
      <c r="AG520">
        <f t="shared" si="319"/>
        <v>-2.4339090575708231</v>
      </c>
      <c r="AH520">
        <f t="shared" si="320"/>
        <v>26.092274843253072</v>
      </c>
      <c r="AI520">
        <f t="shared" si="321"/>
        <v>2.603183164043338</v>
      </c>
      <c r="AJ520">
        <f t="shared" si="322"/>
        <v>26.261548949725587</v>
      </c>
      <c r="AK520">
        <v>-4.1269812068991697E-2</v>
      </c>
      <c r="AL520">
        <v>4.6328979481550098E-2</v>
      </c>
      <c r="AM520">
        <v>3.4609341887560201</v>
      </c>
      <c r="AN520">
        <v>0</v>
      </c>
      <c r="AO520">
        <v>0</v>
      </c>
      <c r="AP520">
        <f t="shared" si="323"/>
        <v>1</v>
      </c>
      <c r="AQ520">
        <f t="shared" si="324"/>
        <v>0</v>
      </c>
      <c r="AR520">
        <f t="shared" si="325"/>
        <v>51895.702692947249</v>
      </c>
      <c r="AS520" t="s">
        <v>240</v>
      </c>
      <c r="AT520">
        <v>0</v>
      </c>
      <c r="AU520">
        <v>0</v>
      </c>
      <c r="AV520">
        <f t="shared" si="326"/>
        <v>0</v>
      </c>
      <c r="AW520" t="e">
        <f t="shared" si="327"/>
        <v>#DIV/0!</v>
      </c>
      <c r="AX520">
        <v>0</v>
      </c>
      <c r="AY520" t="s">
        <v>240</v>
      </c>
      <c r="AZ520">
        <v>0</v>
      </c>
      <c r="BA520">
        <v>0</v>
      </c>
      <c r="BB520" t="e">
        <f t="shared" si="328"/>
        <v>#DIV/0!</v>
      </c>
      <c r="BC520">
        <v>0.5</v>
      </c>
      <c r="BD520">
        <f t="shared" si="329"/>
        <v>0</v>
      </c>
      <c r="BE520">
        <f t="shared" si="330"/>
        <v>-0.51111453925188444</v>
      </c>
      <c r="BF520" t="e">
        <f t="shared" si="331"/>
        <v>#DIV/0!</v>
      </c>
      <c r="BG520" t="e">
        <f t="shared" si="332"/>
        <v>#DIV/0!</v>
      </c>
      <c r="BH520" t="e">
        <f t="shared" si="333"/>
        <v>#DIV/0!</v>
      </c>
      <c r="BI520" t="e">
        <f t="shared" si="334"/>
        <v>#DIV/0!</v>
      </c>
      <c r="BJ520" t="s">
        <v>240</v>
      </c>
      <c r="BK520">
        <v>0</v>
      </c>
      <c r="BL520">
        <f t="shared" si="335"/>
        <v>0</v>
      </c>
      <c r="BM520" t="e">
        <f t="shared" si="336"/>
        <v>#DIV/0!</v>
      </c>
      <c r="BN520" t="e">
        <f t="shared" si="337"/>
        <v>#DIV/0!</v>
      </c>
      <c r="BO520" t="e">
        <f t="shared" si="338"/>
        <v>#DIV/0!</v>
      </c>
      <c r="BP520" t="e">
        <f t="shared" si="339"/>
        <v>#DIV/0!</v>
      </c>
      <c r="BQ520">
        <f t="shared" si="340"/>
        <v>0</v>
      </c>
      <c r="BR520">
        <f t="shared" si="341"/>
        <v>0</v>
      </c>
      <c r="BS520">
        <f t="shared" si="342"/>
        <v>0</v>
      </c>
      <c r="BT520">
        <f t="shared" si="343"/>
        <v>0</v>
      </c>
      <c r="BU520">
        <v>6</v>
      </c>
      <c r="BV520">
        <v>0.5</v>
      </c>
      <c r="BW520" t="s">
        <v>241</v>
      </c>
      <c r="BX520">
        <v>1581525066.87097</v>
      </c>
      <c r="BY520">
        <v>400.86519354838703</v>
      </c>
      <c r="BZ520">
        <v>400.02696774193498</v>
      </c>
      <c r="CA520">
        <v>33.188941935483903</v>
      </c>
      <c r="CB520">
        <v>33.0974741935484</v>
      </c>
      <c r="CC520">
        <v>350.01822580645199</v>
      </c>
      <c r="CD520">
        <v>99.487858064516104</v>
      </c>
      <c r="CE520">
        <v>0.20000538709677401</v>
      </c>
      <c r="CF520">
        <v>31.214635483871</v>
      </c>
      <c r="CG520">
        <v>30.999838709677402</v>
      </c>
      <c r="CH520">
        <v>999.9</v>
      </c>
      <c r="CI520">
        <v>0</v>
      </c>
      <c r="CJ520">
        <v>0</v>
      </c>
      <c r="CK520">
        <v>10003.6487096774</v>
      </c>
      <c r="CL520">
        <v>0</v>
      </c>
      <c r="CM520">
        <v>6.0817570967741901</v>
      </c>
      <c r="CN520">
        <v>0</v>
      </c>
      <c r="CO520">
        <v>0</v>
      </c>
      <c r="CP520">
        <v>0</v>
      </c>
      <c r="CQ520">
        <v>0</v>
      </c>
      <c r="CR520">
        <v>3.1193548387096799</v>
      </c>
      <c r="CS520">
        <v>0</v>
      </c>
      <c r="CT520">
        <v>532.30967741935501</v>
      </c>
      <c r="CU520">
        <v>5.8064516129032198E-2</v>
      </c>
      <c r="CV520">
        <v>40.649000000000001</v>
      </c>
      <c r="CW520">
        <v>45.936999999999998</v>
      </c>
      <c r="CX520">
        <v>43.064225806451603</v>
      </c>
      <c r="CY520">
        <v>44.683</v>
      </c>
      <c r="CZ520">
        <v>41.677</v>
      </c>
      <c r="DA520">
        <v>0</v>
      </c>
      <c r="DB520">
        <v>0</v>
      </c>
      <c r="DC520">
        <v>0</v>
      </c>
      <c r="DD520">
        <v>1581525075.7</v>
      </c>
      <c r="DE520">
        <v>3.6538461538461502</v>
      </c>
      <c r="DF520">
        <v>0.77264967556241304</v>
      </c>
      <c r="DG520">
        <v>-30.676923258971499</v>
      </c>
      <c r="DH520">
        <v>531.73461538461504</v>
      </c>
      <c r="DI520">
        <v>15</v>
      </c>
      <c r="DJ520">
        <v>100</v>
      </c>
      <c r="DK520">
        <v>100</v>
      </c>
      <c r="DL520">
        <v>2.952</v>
      </c>
      <c r="DM520">
        <v>0.498</v>
      </c>
      <c r="DN520">
        <v>2</v>
      </c>
      <c r="DO520">
        <v>352.77499999999998</v>
      </c>
      <c r="DP520">
        <v>664.38099999999997</v>
      </c>
      <c r="DQ520">
        <v>30.091799999999999</v>
      </c>
      <c r="DR520">
        <v>32.8658</v>
      </c>
      <c r="DS520">
        <v>30.0002</v>
      </c>
      <c r="DT520">
        <v>32.680999999999997</v>
      </c>
      <c r="DU520">
        <v>32.659799999999997</v>
      </c>
      <c r="DV520">
        <v>20.9846</v>
      </c>
      <c r="DW520">
        <v>26.199100000000001</v>
      </c>
      <c r="DX520">
        <v>99.63</v>
      </c>
      <c r="DY520">
        <v>30.091799999999999</v>
      </c>
      <c r="DZ520">
        <v>400</v>
      </c>
      <c r="EA520">
        <v>33.089399999999998</v>
      </c>
      <c r="EB520">
        <v>99.808300000000003</v>
      </c>
      <c r="EC520">
        <v>100.297</v>
      </c>
    </row>
    <row r="521" spans="1:133" x14ac:dyDescent="0.35">
      <c r="A521">
        <v>505</v>
      </c>
      <c r="B521">
        <v>1581525080.5</v>
      </c>
      <c r="C521">
        <v>2559.9000000953702</v>
      </c>
      <c r="D521" t="s">
        <v>1248</v>
      </c>
      <c r="E521" t="s">
        <v>1249</v>
      </c>
      <c r="F521" t="s">
        <v>232</v>
      </c>
      <c r="G521" t="s">
        <v>233</v>
      </c>
      <c r="H521" t="s">
        <v>234</v>
      </c>
      <c r="I521" t="s">
        <v>235</v>
      </c>
      <c r="J521" t="s">
        <v>236</v>
      </c>
      <c r="K521" t="s">
        <v>237</v>
      </c>
      <c r="L521" t="s">
        <v>238</v>
      </c>
      <c r="M521" t="s">
        <v>239</v>
      </c>
      <c r="N521">
        <v>1581525071.87097</v>
      </c>
      <c r="O521">
        <f t="shared" si="301"/>
        <v>5.3769902468171719E-5</v>
      </c>
      <c r="P521">
        <f t="shared" si="302"/>
        <v>-0.50845796450018943</v>
      </c>
      <c r="Q521">
        <f t="shared" si="303"/>
        <v>400.87167741935502</v>
      </c>
      <c r="R521">
        <f t="shared" si="304"/>
        <v>580.98369792108201</v>
      </c>
      <c r="S521">
        <f t="shared" si="305"/>
        <v>57.91623704397422</v>
      </c>
      <c r="T521">
        <f t="shared" si="306"/>
        <v>39.961498363399201</v>
      </c>
      <c r="U521">
        <f t="shared" si="307"/>
        <v>4.2861949609858717E-3</v>
      </c>
      <c r="V521">
        <f t="shared" si="308"/>
        <v>2.2531684564499521</v>
      </c>
      <c r="W521">
        <f t="shared" si="309"/>
        <v>4.2816703391050041E-3</v>
      </c>
      <c r="X521">
        <f t="shared" si="310"/>
        <v>2.6764500740838366E-3</v>
      </c>
      <c r="Y521">
        <f t="shared" si="311"/>
        <v>0</v>
      </c>
      <c r="Z521">
        <f t="shared" si="312"/>
        <v>31.197503382203319</v>
      </c>
      <c r="AA521">
        <f t="shared" si="313"/>
        <v>30.999209677419401</v>
      </c>
      <c r="AB521">
        <f t="shared" si="314"/>
        <v>4.5111750208781372</v>
      </c>
      <c r="AC521">
        <f t="shared" si="315"/>
        <v>72.440634956975487</v>
      </c>
      <c r="AD521">
        <f t="shared" si="316"/>
        <v>3.3083955626753925</v>
      </c>
      <c r="AE521">
        <f t="shared" si="317"/>
        <v>4.5670438485807594</v>
      </c>
      <c r="AF521">
        <f t="shared" si="318"/>
        <v>1.2027794582027447</v>
      </c>
      <c r="AG521">
        <f t="shared" si="319"/>
        <v>-2.3712526988463729</v>
      </c>
      <c r="AH521">
        <f t="shared" si="320"/>
        <v>26.243222671395763</v>
      </c>
      <c r="AI521">
        <f t="shared" si="321"/>
        <v>2.6182734648235662</v>
      </c>
      <c r="AJ521">
        <f t="shared" si="322"/>
        <v>26.490243437372957</v>
      </c>
      <c r="AK521">
        <v>-4.1269101114121E-2</v>
      </c>
      <c r="AL521">
        <v>4.6328181372424698E-2</v>
      </c>
      <c r="AM521">
        <v>3.46088700832376</v>
      </c>
      <c r="AN521">
        <v>0</v>
      </c>
      <c r="AO521">
        <v>0</v>
      </c>
      <c r="AP521">
        <f t="shared" si="323"/>
        <v>1</v>
      </c>
      <c r="AQ521">
        <f t="shared" si="324"/>
        <v>0</v>
      </c>
      <c r="AR521">
        <f t="shared" si="325"/>
        <v>51894.712288015668</v>
      </c>
      <c r="AS521" t="s">
        <v>240</v>
      </c>
      <c r="AT521">
        <v>0</v>
      </c>
      <c r="AU521">
        <v>0</v>
      </c>
      <c r="AV521">
        <f t="shared" si="326"/>
        <v>0</v>
      </c>
      <c r="AW521" t="e">
        <f t="shared" si="327"/>
        <v>#DIV/0!</v>
      </c>
      <c r="AX521">
        <v>0</v>
      </c>
      <c r="AY521" t="s">
        <v>240</v>
      </c>
      <c r="AZ521">
        <v>0</v>
      </c>
      <c r="BA521">
        <v>0</v>
      </c>
      <c r="BB521" t="e">
        <f t="shared" si="328"/>
        <v>#DIV/0!</v>
      </c>
      <c r="BC521">
        <v>0.5</v>
      </c>
      <c r="BD521">
        <f t="shared" si="329"/>
        <v>0</v>
      </c>
      <c r="BE521">
        <f t="shared" si="330"/>
        <v>-0.50845796450018943</v>
      </c>
      <c r="BF521" t="e">
        <f t="shared" si="331"/>
        <v>#DIV/0!</v>
      </c>
      <c r="BG521" t="e">
        <f t="shared" si="332"/>
        <v>#DIV/0!</v>
      </c>
      <c r="BH521" t="e">
        <f t="shared" si="333"/>
        <v>#DIV/0!</v>
      </c>
      <c r="BI521" t="e">
        <f t="shared" si="334"/>
        <v>#DIV/0!</v>
      </c>
      <c r="BJ521" t="s">
        <v>240</v>
      </c>
      <c r="BK521">
        <v>0</v>
      </c>
      <c r="BL521">
        <f t="shared" si="335"/>
        <v>0</v>
      </c>
      <c r="BM521" t="e">
        <f t="shared" si="336"/>
        <v>#DIV/0!</v>
      </c>
      <c r="BN521" t="e">
        <f t="shared" si="337"/>
        <v>#DIV/0!</v>
      </c>
      <c r="BO521" t="e">
        <f t="shared" si="338"/>
        <v>#DIV/0!</v>
      </c>
      <c r="BP521" t="e">
        <f t="shared" si="339"/>
        <v>#DIV/0!</v>
      </c>
      <c r="BQ521">
        <f t="shared" si="340"/>
        <v>0</v>
      </c>
      <c r="BR521">
        <f t="shared" si="341"/>
        <v>0</v>
      </c>
      <c r="BS521">
        <f t="shared" si="342"/>
        <v>0</v>
      </c>
      <c r="BT521">
        <f t="shared" si="343"/>
        <v>0</v>
      </c>
      <c r="BU521">
        <v>6</v>
      </c>
      <c r="BV521">
        <v>0.5</v>
      </c>
      <c r="BW521" t="s">
        <v>241</v>
      </c>
      <c r="BX521">
        <v>1581525071.87097</v>
      </c>
      <c r="BY521">
        <v>400.87167741935502</v>
      </c>
      <c r="BZ521">
        <v>400.03703225806498</v>
      </c>
      <c r="CA521">
        <v>33.1879967741936</v>
      </c>
      <c r="CB521">
        <v>33.098883870967697</v>
      </c>
      <c r="CC521">
        <v>350.01925806451601</v>
      </c>
      <c r="CD521">
        <v>99.486551612903199</v>
      </c>
      <c r="CE521">
        <v>0.19995809677419399</v>
      </c>
      <c r="CF521">
        <v>31.215251612903199</v>
      </c>
      <c r="CG521">
        <v>30.999209677419401</v>
      </c>
      <c r="CH521">
        <v>999.9</v>
      </c>
      <c r="CI521">
        <v>0</v>
      </c>
      <c r="CJ521">
        <v>0</v>
      </c>
      <c r="CK521">
        <v>10003.607741935501</v>
      </c>
      <c r="CL521">
        <v>0</v>
      </c>
      <c r="CM521">
        <v>5.9142716129032298</v>
      </c>
      <c r="CN521">
        <v>0</v>
      </c>
      <c r="CO521">
        <v>0</v>
      </c>
      <c r="CP521">
        <v>0</v>
      </c>
      <c r="CQ521">
        <v>0</v>
      </c>
      <c r="CR521">
        <v>3.5</v>
      </c>
      <c r="CS521">
        <v>0</v>
      </c>
      <c r="CT521">
        <v>528.85161290322606</v>
      </c>
      <c r="CU521">
        <v>-0.170967741935484</v>
      </c>
      <c r="CV521">
        <v>40.646999999999998</v>
      </c>
      <c r="CW521">
        <v>45.936999999999998</v>
      </c>
      <c r="CX521">
        <v>43.0843548387097</v>
      </c>
      <c r="CY521">
        <v>44.683</v>
      </c>
      <c r="CZ521">
        <v>41.679000000000002</v>
      </c>
      <c r="DA521">
        <v>0</v>
      </c>
      <c r="DB521">
        <v>0</v>
      </c>
      <c r="DC521">
        <v>0</v>
      </c>
      <c r="DD521">
        <v>1581525080.5</v>
      </c>
      <c r="DE521">
        <v>3.6538461538461502</v>
      </c>
      <c r="DF521">
        <v>3.4393160609761599</v>
      </c>
      <c r="DG521">
        <v>-28.420512730804599</v>
      </c>
      <c r="DH521">
        <v>528.41923076923104</v>
      </c>
      <c r="DI521">
        <v>15</v>
      </c>
      <c r="DJ521">
        <v>100</v>
      </c>
      <c r="DK521">
        <v>100</v>
      </c>
      <c r="DL521">
        <v>2.952</v>
      </c>
      <c r="DM521">
        <v>0.498</v>
      </c>
      <c r="DN521">
        <v>2</v>
      </c>
      <c r="DO521">
        <v>352.774</v>
      </c>
      <c r="DP521">
        <v>664.11699999999996</v>
      </c>
      <c r="DQ521">
        <v>30.091799999999999</v>
      </c>
      <c r="DR521">
        <v>32.867400000000004</v>
      </c>
      <c r="DS521">
        <v>30.000299999999999</v>
      </c>
      <c r="DT521">
        <v>32.683199999999999</v>
      </c>
      <c r="DU521">
        <v>32.662700000000001</v>
      </c>
      <c r="DV521">
        <v>20.9864</v>
      </c>
      <c r="DW521">
        <v>26.199100000000001</v>
      </c>
      <c r="DX521">
        <v>99.63</v>
      </c>
      <c r="DY521">
        <v>30.092700000000001</v>
      </c>
      <c r="DZ521">
        <v>400</v>
      </c>
      <c r="EA521">
        <v>33.089399999999998</v>
      </c>
      <c r="EB521">
        <v>99.808499999999995</v>
      </c>
      <c r="EC521">
        <v>100.294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t="s">
        <v>13</v>
      </c>
    </row>
    <row r="8" spans="1:2" x14ac:dyDescent="0.35">
      <c r="A8" t="s">
        <v>14</v>
      </c>
      <c r="B8" t="s">
        <v>15</v>
      </c>
    </row>
    <row r="9" spans="1:2" x14ac:dyDescent="0.35">
      <c r="A9" t="s">
        <v>16</v>
      </c>
      <c r="B9" t="s">
        <v>17</v>
      </c>
    </row>
    <row r="10" spans="1:2" x14ac:dyDescent="0.35">
      <c r="A10" t="s">
        <v>18</v>
      </c>
      <c r="B10" t="s">
        <v>19</v>
      </c>
    </row>
    <row r="11" spans="1:2" x14ac:dyDescent="0.35">
      <c r="A11" t="s">
        <v>20</v>
      </c>
      <c r="B11" t="s">
        <v>19</v>
      </c>
    </row>
    <row r="12" spans="1:2" x14ac:dyDescent="0.35">
      <c r="A12" t="s">
        <v>21</v>
      </c>
      <c r="B12" t="s">
        <v>17</v>
      </c>
    </row>
    <row r="13" spans="1:2" x14ac:dyDescent="0.35">
      <c r="A13" t="s">
        <v>22</v>
      </c>
      <c r="B13" t="s">
        <v>11</v>
      </c>
    </row>
    <row r="14" spans="1:2" x14ac:dyDescent="0.3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Lamour, Julien</cp:lastModifiedBy>
  <dcterms:created xsi:type="dcterms:W3CDTF">2020-02-12T11:32:10Z</dcterms:created>
  <dcterms:modified xsi:type="dcterms:W3CDTF">2020-04-16T20:56:37Z</dcterms:modified>
</cp:coreProperties>
</file>